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aylorpowers/Documents/GitHub/ai-maturity-survey-tool/data/"/>
    </mc:Choice>
  </mc:AlternateContent>
  <xr:revisionPtr revIDLastSave="0" documentId="13_ncr:1_{5032ED11-6867-4843-8190-AB8A2ABA62F2}" xr6:coauthVersionLast="47" xr6:coauthVersionMax="47" xr10:uidLastSave="{00000000-0000-0000-0000-000000000000}"/>
  <bookViews>
    <workbookView xWindow="0" yWindow="500" windowWidth="28800" windowHeight="16580" xr2:uid="{00000000-000D-0000-FFFF-FFFF00000000}"/>
  </bookViews>
  <sheets>
    <sheet name="Scoring Sheet" sheetId="1" r:id="rId1"/>
    <sheet name="Response Scoring" sheetId="2" r:id="rId2"/>
    <sheet name="Raw Data" sheetId="3" r:id="rId3"/>
    <sheet name="Prompt Templat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G70" i="1" l="1"/>
  <c r="CF70" i="1"/>
  <c r="CE70" i="1"/>
  <c r="CD70" i="1"/>
  <c r="CC70" i="1"/>
  <c r="CB70" i="1"/>
  <c r="CA70" i="1"/>
  <c r="BZ70" i="1"/>
  <c r="BY70" i="1"/>
  <c r="BX70" i="1"/>
  <c r="BW70" i="1"/>
  <c r="BV70" i="1"/>
  <c r="BU70" i="1"/>
  <c r="BT70" i="1"/>
  <c r="BS70" i="1"/>
  <c r="BR70" i="1"/>
  <c r="BQ70" i="1"/>
  <c r="BP70" i="1"/>
  <c r="BO70" i="1"/>
  <c r="BN70" i="1"/>
  <c r="BM70" i="1"/>
  <c r="BL70" i="1"/>
  <c r="BK70" i="1"/>
  <c r="BJ70" i="1"/>
  <c r="BI70" i="1"/>
  <c r="BH70" i="1"/>
  <c r="BG70" i="1"/>
  <c r="BF70" i="1"/>
  <c r="BE70" i="1"/>
  <c r="BD70" i="1"/>
  <c r="BC70" i="1"/>
  <c r="BB70" i="1"/>
  <c r="BA70" i="1"/>
  <c r="AZ70" i="1"/>
  <c r="AY70" i="1"/>
  <c r="AX70" i="1"/>
  <c r="AS70" i="1"/>
  <c r="AQ70" i="1"/>
  <c r="AO70" i="1"/>
  <c r="AN70" i="1"/>
  <c r="AL70" i="1"/>
  <c r="AJ70" i="1"/>
  <c r="AH70" i="1"/>
  <c r="AI70" i="1" s="1"/>
  <c r="AF70" i="1"/>
  <c r="AE70" i="1"/>
  <c r="AC70" i="1"/>
  <c r="AD70" i="1" s="1"/>
  <c r="AB70" i="1"/>
  <c r="AA70" i="1"/>
  <c r="Y70" i="1"/>
  <c r="Z70" i="1" s="1"/>
  <c r="X70" i="1"/>
  <c r="W70" i="1"/>
  <c r="U70" i="1"/>
  <c r="S70" i="1"/>
  <c r="R70" i="1"/>
  <c r="Q70" i="1"/>
  <c r="P70" i="1"/>
  <c r="N70" i="1"/>
  <c r="L70" i="1"/>
  <c r="J70" i="1"/>
  <c r="K70" i="1" s="1"/>
  <c r="I70" i="1"/>
  <c r="H70" i="1"/>
  <c r="E70" i="1"/>
  <c r="F70" i="1" s="1"/>
  <c r="G70" i="1" s="1"/>
  <c r="C70" i="1"/>
  <c r="D70" i="1" s="1"/>
  <c r="A70" i="1"/>
  <c r="CG69" i="1"/>
  <c r="CF69" i="1"/>
  <c r="CE69" i="1"/>
  <c r="CD69" i="1"/>
  <c r="CC69" i="1"/>
  <c r="CB69" i="1"/>
  <c r="CA69" i="1"/>
  <c r="BZ69" i="1"/>
  <c r="BY69" i="1"/>
  <c r="BX69" i="1"/>
  <c r="BW69" i="1"/>
  <c r="BV69" i="1"/>
  <c r="BU69" i="1"/>
  <c r="BT69" i="1"/>
  <c r="BS69" i="1"/>
  <c r="BR69" i="1"/>
  <c r="BQ69" i="1"/>
  <c r="BP69" i="1"/>
  <c r="BO69" i="1"/>
  <c r="BN69" i="1"/>
  <c r="BM69" i="1"/>
  <c r="BL69" i="1"/>
  <c r="BK69" i="1"/>
  <c r="BJ69" i="1"/>
  <c r="BI69" i="1"/>
  <c r="BH69" i="1"/>
  <c r="BG69" i="1"/>
  <c r="BF69" i="1"/>
  <c r="BE69" i="1"/>
  <c r="BD69" i="1"/>
  <c r="BC69" i="1"/>
  <c r="BB69" i="1"/>
  <c r="BA69" i="1"/>
  <c r="AZ69" i="1"/>
  <c r="AY69" i="1"/>
  <c r="AX69" i="1"/>
  <c r="AS69" i="1"/>
  <c r="AQ69" i="1"/>
  <c r="AO69" i="1"/>
  <c r="AN69" i="1"/>
  <c r="AL69" i="1"/>
  <c r="AJ69" i="1"/>
  <c r="AI69" i="1"/>
  <c r="AH69" i="1"/>
  <c r="AT69" i="1" s="1"/>
  <c r="AF69" i="1"/>
  <c r="AE69" i="1"/>
  <c r="AD69" i="1"/>
  <c r="AC69" i="1"/>
  <c r="AA69" i="1"/>
  <c r="AB69" i="1" s="1"/>
  <c r="Z69" i="1"/>
  <c r="Y69" i="1"/>
  <c r="X69" i="1"/>
  <c r="W69" i="1"/>
  <c r="AG69" i="1" s="1"/>
  <c r="U69" i="1"/>
  <c r="R69" i="1"/>
  <c r="S69" i="1" s="1"/>
  <c r="Q69" i="1"/>
  <c r="P69" i="1"/>
  <c r="N69" i="1"/>
  <c r="L69" i="1"/>
  <c r="K69" i="1"/>
  <c r="J69" i="1"/>
  <c r="H69" i="1"/>
  <c r="I69" i="1" s="1"/>
  <c r="E69" i="1"/>
  <c r="F69" i="1" s="1"/>
  <c r="G69" i="1" s="1"/>
  <c r="C69" i="1"/>
  <c r="D69" i="1" s="1"/>
  <c r="A69" i="1"/>
  <c r="CG68" i="1"/>
  <c r="CF68" i="1"/>
  <c r="CE68" i="1"/>
  <c r="CD68" i="1"/>
  <c r="CC68" i="1"/>
  <c r="CB68" i="1"/>
  <c r="CA68" i="1"/>
  <c r="BZ68" i="1"/>
  <c r="BY68" i="1"/>
  <c r="BX68" i="1"/>
  <c r="BW68" i="1"/>
  <c r="BV68" i="1"/>
  <c r="BU68" i="1"/>
  <c r="BT68" i="1"/>
  <c r="BS68" i="1"/>
  <c r="BR68" i="1"/>
  <c r="BQ68" i="1"/>
  <c r="BP68" i="1"/>
  <c r="BO68" i="1"/>
  <c r="BN68" i="1"/>
  <c r="BM68" i="1"/>
  <c r="BL68" i="1"/>
  <c r="BK68" i="1"/>
  <c r="BJ68" i="1"/>
  <c r="BI68" i="1"/>
  <c r="BH68" i="1"/>
  <c r="BG68" i="1"/>
  <c r="BF68" i="1"/>
  <c r="BE68" i="1"/>
  <c r="BD68" i="1"/>
  <c r="BC68" i="1"/>
  <c r="BB68" i="1"/>
  <c r="BA68" i="1"/>
  <c r="AZ68" i="1"/>
  <c r="AY68" i="1"/>
  <c r="AX68" i="1"/>
  <c r="AS68" i="1"/>
  <c r="AQ68" i="1"/>
  <c r="AO68" i="1"/>
  <c r="AN68" i="1"/>
  <c r="AL68" i="1"/>
  <c r="AJ68" i="1"/>
  <c r="AI68" i="1"/>
  <c r="AH68" i="1"/>
  <c r="AT68" i="1" s="1"/>
  <c r="AF68" i="1"/>
  <c r="AE68" i="1"/>
  <c r="AD68" i="1"/>
  <c r="AC68" i="1"/>
  <c r="AB68" i="1"/>
  <c r="AA68" i="1"/>
  <c r="Y68" i="1"/>
  <c r="Z68" i="1" s="1"/>
  <c r="X68" i="1"/>
  <c r="W68" i="1"/>
  <c r="U68" i="1"/>
  <c r="S68" i="1"/>
  <c r="R68" i="1"/>
  <c r="Q68" i="1"/>
  <c r="P68" i="1"/>
  <c r="N68" i="1"/>
  <c r="L68" i="1"/>
  <c r="K68" i="1"/>
  <c r="J68" i="1"/>
  <c r="I68" i="1"/>
  <c r="H68" i="1"/>
  <c r="E68" i="1"/>
  <c r="F68" i="1" s="1"/>
  <c r="G68" i="1" s="1"/>
  <c r="C68" i="1"/>
  <c r="D68" i="1" s="1"/>
  <c r="A68" i="1"/>
  <c r="CG67" i="1"/>
  <c r="CF67" i="1"/>
  <c r="CE67" i="1"/>
  <c r="CD67" i="1"/>
  <c r="CC67" i="1"/>
  <c r="CB67" i="1"/>
  <c r="CA67" i="1"/>
  <c r="BZ67" i="1"/>
  <c r="BY67" i="1"/>
  <c r="BX67" i="1"/>
  <c r="BW67" i="1"/>
  <c r="BV67" i="1"/>
  <c r="BU67" i="1"/>
  <c r="BT67" i="1"/>
  <c r="BS67" i="1"/>
  <c r="BR67" i="1"/>
  <c r="BQ67" i="1"/>
  <c r="BP67" i="1"/>
  <c r="BO67" i="1"/>
  <c r="BN67" i="1"/>
  <c r="BM67" i="1"/>
  <c r="BL67" i="1"/>
  <c r="BK67" i="1"/>
  <c r="BJ67" i="1"/>
  <c r="BI67" i="1"/>
  <c r="BH67" i="1"/>
  <c r="BG67" i="1"/>
  <c r="BF67" i="1"/>
  <c r="BE67" i="1"/>
  <c r="BD67" i="1"/>
  <c r="BC67" i="1"/>
  <c r="BB67" i="1"/>
  <c r="BA67" i="1"/>
  <c r="AZ67" i="1"/>
  <c r="AY67" i="1"/>
  <c r="AX67" i="1"/>
  <c r="AS67" i="1"/>
  <c r="AQ67" i="1"/>
  <c r="AO67" i="1"/>
  <c r="AN67" i="1"/>
  <c r="AL67" i="1"/>
  <c r="AJ67" i="1"/>
  <c r="AH67" i="1"/>
  <c r="AI67" i="1" s="1"/>
  <c r="AF67" i="1"/>
  <c r="AE67" i="1"/>
  <c r="AD67" i="1"/>
  <c r="AC67" i="1"/>
  <c r="AB67" i="1"/>
  <c r="AA67" i="1"/>
  <c r="Z67" i="1"/>
  <c r="Y67" i="1"/>
  <c r="X67" i="1"/>
  <c r="W67" i="1"/>
  <c r="U67" i="1"/>
  <c r="S67" i="1"/>
  <c r="R67" i="1"/>
  <c r="Q67" i="1"/>
  <c r="P67" i="1"/>
  <c r="N67" i="1"/>
  <c r="L67" i="1"/>
  <c r="K67" i="1"/>
  <c r="J67" i="1"/>
  <c r="I67" i="1"/>
  <c r="H67" i="1"/>
  <c r="G67" i="1"/>
  <c r="E67" i="1"/>
  <c r="F67" i="1" s="1"/>
  <c r="C67" i="1"/>
  <c r="D67" i="1" s="1"/>
  <c r="A67" i="1"/>
  <c r="CG66" i="1"/>
  <c r="CF66" i="1"/>
  <c r="CE66" i="1"/>
  <c r="CD66" i="1"/>
  <c r="CC66" i="1"/>
  <c r="CB66" i="1"/>
  <c r="CA66" i="1"/>
  <c r="BZ66" i="1"/>
  <c r="BY66" i="1"/>
  <c r="BX66" i="1"/>
  <c r="BW66" i="1"/>
  <c r="BV66" i="1"/>
  <c r="BU66" i="1"/>
  <c r="BT66" i="1"/>
  <c r="BS66" i="1"/>
  <c r="BR66" i="1"/>
  <c r="BQ66" i="1"/>
  <c r="BP66" i="1"/>
  <c r="BO66" i="1"/>
  <c r="BN66" i="1"/>
  <c r="BM66" i="1"/>
  <c r="BL66" i="1"/>
  <c r="BK66" i="1"/>
  <c r="BJ66" i="1"/>
  <c r="BI66" i="1"/>
  <c r="BH66" i="1"/>
  <c r="BG66" i="1"/>
  <c r="BF66" i="1"/>
  <c r="BE66" i="1"/>
  <c r="BD66" i="1"/>
  <c r="BC66" i="1"/>
  <c r="BB66" i="1"/>
  <c r="BA66" i="1"/>
  <c r="AZ66" i="1"/>
  <c r="AY66" i="1"/>
  <c r="AX66" i="1"/>
  <c r="AS66" i="1"/>
  <c r="AQ66" i="1"/>
  <c r="AO66" i="1"/>
  <c r="AN66" i="1"/>
  <c r="AL66" i="1"/>
  <c r="AJ66" i="1"/>
  <c r="AH66" i="1"/>
  <c r="AI66" i="1" s="1"/>
  <c r="AF66" i="1"/>
  <c r="AE66" i="1"/>
  <c r="AD66" i="1"/>
  <c r="AC66" i="1"/>
  <c r="AB66" i="1"/>
  <c r="AA66" i="1"/>
  <c r="Z66" i="1"/>
  <c r="Y66" i="1"/>
  <c r="X66" i="1"/>
  <c r="W66" i="1"/>
  <c r="U66" i="1"/>
  <c r="S66" i="1"/>
  <c r="R66" i="1"/>
  <c r="Q66" i="1"/>
  <c r="P66" i="1"/>
  <c r="N66" i="1"/>
  <c r="L66" i="1"/>
  <c r="K66" i="1"/>
  <c r="J66" i="1"/>
  <c r="I66" i="1"/>
  <c r="H66" i="1"/>
  <c r="E66" i="1"/>
  <c r="F66" i="1" s="1"/>
  <c r="G66" i="1" s="1"/>
  <c r="C66" i="1"/>
  <c r="D66" i="1" s="1"/>
  <c r="A66" i="1"/>
  <c r="CG65" i="1"/>
  <c r="CF65" i="1"/>
  <c r="CE65" i="1"/>
  <c r="CD65" i="1"/>
  <c r="CC65" i="1"/>
  <c r="CB65" i="1"/>
  <c r="CA65" i="1"/>
  <c r="BZ65" i="1"/>
  <c r="BY65" i="1"/>
  <c r="BX65" i="1"/>
  <c r="BW65" i="1"/>
  <c r="BV65" i="1"/>
  <c r="BU65" i="1"/>
  <c r="BT65" i="1"/>
  <c r="BS65" i="1"/>
  <c r="BR65" i="1"/>
  <c r="BQ65" i="1"/>
  <c r="BP65" i="1"/>
  <c r="BO65" i="1"/>
  <c r="BN65" i="1"/>
  <c r="BM65" i="1"/>
  <c r="BL65" i="1"/>
  <c r="BK65" i="1"/>
  <c r="BJ65" i="1"/>
  <c r="BI65" i="1"/>
  <c r="BH65" i="1"/>
  <c r="BG65" i="1"/>
  <c r="BF65" i="1"/>
  <c r="BE65" i="1"/>
  <c r="BD65" i="1"/>
  <c r="BC65" i="1"/>
  <c r="BB65" i="1"/>
  <c r="BA65" i="1"/>
  <c r="AZ65" i="1"/>
  <c r="AY65" i="1"/>
  <c r="AX65" i="1"/>
  <c r="AS65" i="1"/>
  <c r="AQ65" i="1"/>
  <c r="AO65" i="1"/>
  <c r="AN65" i="1"/>
  <c r="AL65" i="1"/>
  <c r="AJ65" i="1"/>
  <c r="AH65" i="1"/>
  <c r="AI65" i="1" s="1"/>
  <c r="AF65" i="1"/>
  <c r="AE65" i="1"/>
  <c r="AD65" i="1"/>
  <c r="AC65" i="1"/>
  <c r="AB65" i="1"/>
  <c r="AA65" i="1"/>
  <c r="Z65" i="1"/>
  <c r="Y65" i="1"/>
  <c r="X65" i="1"/>
  <c r="W65" i="1"/>
  <c r="U65" i="1"/>
  <c r="S65" i="1"/>
  <c r="R65" i="1"/>
  <c r="Q65" i="1"/>
  <c r="P65" i="1"/>
  <c r="N65" i="1"/>
  <c r="L65" i="1"/>
  <c r="K65" i="1"/>
  <c r="J65" i="1"/>
  <c r="I65" i="1"/>
  <c r="H65" i="1"/>
  <c r="E65" i="1"/>
  <c r="F65" i="1" s="1"/>
  <c r="G65" i="1" s="1"/>
  <c r="C65" i="1"/>
  <c r="D65" i="1" s="1"/>
  <c r="A65" i="1"/>
  <c r="CG64" i="1"/>
  <c r="CF64" i="1"/>
  <c r="CE64" i="1"/>
  <c r="CD64" i="1"/>
  <c r="CC64" i="1"/>
  <c r="CB64" i="1"/>
  <c r="CA64" i="1"/>
  <c r="BZ64" i="1"/>
  <c r="BY64" i="1"/>
  <c r="BX64" i="1"/>
  <c r="BW64" i="1"/>
  <c r="BV64" i="1"/>
  <c r="BU64" i="1"/>
  <c r="BT64" i="1"/>
  <c r="BS64" i="1"/>
  <c r="BR64" i="1"/>
  <c r="BQ64" i="1"/>
  <c r="BP64" i="1"/>
  <c r="BO64" i="1"/>
  <c r="BN64" i="1"/>
  <c r="BM64" i="1"/>
  <c r="BL64" i="1"/>
  <c r="BK64" i="1"/>
  <c r="BJ64" i="1"/>
  <c r="BI64" i="1"/>
  <c r="BH64" i="1"/>
  <c r="BG64" i="1"/>
  <c r="BF64" i="1"/>
  <c r="BE64" i="1"/>
  <c r="BD64" i="1"/>
  <c r="BC64" i="1"/>
  <c r="BB64" i="1"/>
  <c r="BA64" i="1"/>
  <c r="AZ64" i="1"/>
  <c r="AY64" i="1"/>
  <c r="AX64" i="1"/>
  <c r="AR64" i="1" a="1"/>
  <c r="AR64" i="1" s="1"/>
  <c r="AS64" i="1" s="1"/>
  <c r="AQ64" i="1"/>
  <c r="AO64" i="1"/>
  <c r="AL64" i="1"/>
  <c r="AJ64" i="1"/>
  <c r="AH64" i="1"/>
  <c r="AI64" i="1" s="1"/>
  <c r="AF64" i="1"/>
  <c r="AE64" i="1"/>
  <c r="AD64" i="1"/>
  <c r="AC64" i="1"/>
  <c r="AB64" i="1"/>
  <c r="AA64" i="1"/>
  <c r="Z64" i="1"/>
  <c r="Y64" i="1"/>
  <c r="X64" i="1"/>
  <c r="W64" i="1"/>
  <c r="T64" i="1" a="1"/>
  <c r="T64" i="1" s="1"/>
  <c r="U64" i="1" s="1"/>
  <c r="S64" i="1"/>
  <c r="Q64" i="1"/>
  <c r="N64" i="1"/>
  <c r="L64" i="1"/>
  <c r="J64" i="1"/>
  <c r="K64" i="1" s="1"/>
  <c r="H64" i="1"/>
  <c r="I64" i="1" s="1"/>
  <c r="F64" i="1"/>
  <c r="G64" i="1" s="1"/>
  <c r="E64" i="1"/>
  <c r="D64" i="1"/>
  <c r="C64" i="1"/>
  <c r="A64" i="1"/>
  <c r="AM64" i="1" s="1" a="1"/>
  <c r="AM64" i="1" s="1"/>
  <c r="AN64" i="1" s="1"/>
  <c r="CG63" i="1"/>
  <c r="CF63" i="1"/>
  <c r="CE63" i="1"/>
  <c r="CD63" i="1"/>
  <c r="CC63" i="1"/>
  <c r="CB63" i="1"/>
  <c r="CA63" i="1"/>
  <c r="BZ63" i="1"/>
  <c r="BY63" i="1"/>
  <c r="BX63" i="1"/>
  <c r="BW63" i="1"/>
  <c r="BV63" i="1"/>
  <c r="BU63" i="1"/>
  <c r="BT63" i="1"/>
  <c r="BS63" i="1"/>
  <c r="BR63" i="1"/>
  <c r="BQ63" i="1"/>
  <c r="BP63" i="1"/>
  <c r="BO63" i="1"/>
  <c r="BN63" i="1"/>
  <c r="BM63" i="1"/>
  <c r="BL63" i="1"/>
  <c r="BK63" i="1"/>
  <c r="BJ63" i="1"/>
  <c r="BI63" i="1"/>
  <c r="BH63" i="1"/>
  <c r="BG63" i="1"/>
  <c r="BF63" i="1"/>
  <c r="BE63" i="1"/>
  <c r="BD63" i="1"/>
  <c r="BC63" i="1"/>
  <c r="BB63" i="1"/>
  <c r="BA63" i="1"/>
  <c r="AZ63" i="1"/>
  <c r="AY63" i="1"/>
  <c r="AX63" i="1"/>
  <c r="AQ63" i="1"/>
  <c r="AO63" i="1"/>
  <c r="AM63" i="1" a="1"/>
  <c r="AM63" i="1" s="1"/>
  <c r="AN63" i="1" s="1"/>
  <c r="AL63" i="1"/>
  <c r="AJ63" i="1"/>
  <c r="AH63" i="1"/>
  <c r="AI63" i="1" s="1"/>
  <c r="AE63" i="1"/>
  <c r="AF63" i="1" s="1"/>
  <c r="AC63" i="1"/>
  <c r="AD63" i="1" s="1"/>
  <c r="AA63" i="1"/>
  <c r="AB63" i="1" s="1"/>
  <c r="Y63" i="1"/>
  <c r="W63" i="1"/>
  <c r="X63" i="1" s="1"/>
  <c r="S63" i="1"/>
  <c r="Q63" i="1"/>
  <c r="O63" i="1" a="1"/>
  <c r="O63" i="1" s="1"/>
  <c r="P63" i="1" s="1"/>
  <c r="N63" i="1"/>
  <c r="L63" i="1"/>
  <c r="J63" i="1"/>
  <c r="K63" i="1" s="1"/>
  <c r="I63" i="1"/>
  <c r="H63" i="1"/>
  <c r="G63" i="1"/>
  <c r="E63" i="1"/>
  <c r="F63" i="1" s="1"/>
  <c r="C63" i="1"/>
  <c r="A63" i="1"/>
  <c r="CG62" i="1"/>
  <c r="CF62" i="1"/>
  <c r="CE62" i="1"/>
  <c r="CD62" i="1"/>
  <c r="CC62" i="1"/>
  <c r="CB62" i="1"/>
  <c r="CA62" i="1"/>
  <c r="BZ62" i="1"/>
  <c r="BY62" i="1"/>
  <c r="BX62" i="1"/>
  <c r="BW62" i="1"/>
  <c r="BV62" i="1"/>
  <c r="BU62" i="1"/>
  <c r="BT62" i="1"/>
  <c r="BS62" i="1"/>
  <c r="BR62" i="1"/>
  <c r="BQ62" i="1"/>
  <c r="BP62" i="1"/>
  <c r="BO62" i="1"/>
  <c r="BN62" i="1"/>
  <c r="BM62" i="1"/>
  <c r="BL62" i="1"/>
  <c r="BK62" i="1"/>
  <c r="BJ62" i="1"/>
  <c r="BI62" i="1"/>
  <c r="BH62" i="1"/>
  <c r="BG62" i="1"/>
  <c r="BF62" i="1"/>
  <c r="BE62" i="1"/>
  <c r="BD62" i="1"/>
  <c r="BC62" i="1"/>
  <c r="BB62" i="1"/>
  <c r="BA62" i="1"/>
  <c r="AZ62" i="1"/>
  <c r="AY62" i="1"/>
  <c r="AX62" i="1"/>
  <c r="AR62" i="1" a="1"/>
  <c r="AR62" i="1" s="1"/>
  <c r="AS62" i="1" s="1"/>
  <c r="AQ62" i="1"/>
  <c r="AO62" i="1"/>
  <c r="AM62" i="1" a="1"/>
  <c r="AM62" i="1" s="1"/>
  <c r="AN62" i="1" s="1"/>
  <c r="AL62" i="1"/>
  <c r="AJ62" i="1"/>
  <c r="AT62" i="1" s="1"/>
  <c r="AH62" i="1"/>
  <c r="AI62" i="1" s="1"/>
  <c r="AF62" i="1"/>
  <c r="AE62" i="1"/>
  <c r="AD62" i="1"/>
  <c r="AC62" i="1"/>
  <c r="AB62" i="1"/>
  <c r="AA62" i="1"/>
  <c r="Z62" i="1"/>
  <c r="Y62" i="1"/>
  <c r="X62" i="1"/>
  <c r="W62" i="1"/>
  <c r="T62" i="1" a="1"/>
  <c r="T62" i="1" s="1"/>
  <c r="U62" i="1" s="1"/>
  <c r="S62" i="1"/>
  <c r="Q62" i="1"/>
  <c r="P62" i="1"/>
  <c r="O62" i="1" a="1"/>
  <c r="O62" i="1"/>
  <c r="N62" i="1"/>
  <c r="L62" i="1"/>
  <c r="J62" i="1"/>
  <c r="K62" i="1" s="1"/>
  <c r="H62" i="1"/>
  <c r="I62" i="1" s="1"/>
  <c r="F62" i="1"/>
  <c r="G62" i="1" s="1"/>
  <c r="E62" i="1"/>
  <c r="D62" i="1"/>
  <c r="C62" i="1"/>
  <c r="A62" i="1"/>
  <c r="CG61" i="1"/>
  <c r="CF61" i="1"/>
  <c r="CE61" i="1"/>
  <c r="CD61" i="1"/>
  <c r="CC61" i="1"/>
  <c r="CB61" i="1"/>
  <c r="CA61" i="1"/>
  <c r="BZ61" i="1"/>
  <c r="BY61" i="1"/>
  <c r="BX61" i="1"/>
  <c r="BW61" i="1"/>
  <c r="BV61" i="1"/>
  <c r="BU61" i="1"/>
  <c r="BT61" i="1"/>
  <c r="BS61" i="1"/>
  <c r="BR61" i="1"/>
  <c r="BQ61" i="1"/>
  <c r="BP61" i="1"/>
  <c r="BO61" i="1"/>
  <c r="BN61" i="1"/>
  <c r="BM61" i="1"/>
  <c r="BL61" i="1"/>
  <c r="BK61" i="1"/>
  <c r="BJ61" i="1"/>
  <c r="BI61" i="1"/>
  <c r="BH61" i="1"/>
  <c r="BG61" i="1"/>
  <c r="BF61" i="1"/>
  <c r="BE61" i="1"/>
  <c r="BD61" i="1"/>
  <c r="BC61" i="1"/>
  <c r="BB61" i="1"/>
  <c r="BA61" i="1"/>
  <c r="AZ61" i="1"/>
  <c r="AY61" i="1"/>
  <c r="AX61" i="1"/>
  <c r="AR61" i="1" a="1"/>
  <c r="AR61" i="1" s="1"/>
  <c r="AS61" i="1" s="1"/>
  <c r="AQ61" i="1"/>
  <c r="AO61" i="1"/>
  <c r="AM61" i="1" a="1"/>
  <c r="AM61" i="1" s="1"/>
  <c r="AN61" i="1" s="1"/>
  <c r="AL61" i="1"/>
  <c r="AJ61" i="1"/>
  <c r="AH61" i="1"/>
  <c r="AE61" i="1"/>
  <c r="AF61" i="1" s="1"/>
  <c r="AC61" i="1"/>
  <c r="AD61" i="1" s="1"/>
  <c r="AA61" i="1"/>
  <c r="AB61" i="1" s="1"/>
  <c r="Z61" i="1"/>
  <c r="Y61" i="1"/>
  <c r="W61" i="1"/>
  <c r="S61" i="1"/>
  <c r="Q61" i="1"/>
  <c r="O61" i="1" a="1"/>
  <c r="O61" i="1" s="1"/>
  <c r="P61" i="1" s="1"/>
  <c r="N61" i="1"/>
  <c r="L61" i="1"/>
  <c r="K61" i="1"/>
  <c r="J61" i="1"/>
  <c r="I61" i="1"/>
  <c r="H61" i="1"/>
  <c r="E61" i="1"/>
  <c r="F61" i="1" s="1"/>
  <c r="G61" i="1" s="1"/>
  <c r="C61" i="1"/>
  <c r="A61" i="1"/>
  <c r="T61" i="1" s="1" a="1"/>
  <c r="T61" i="1" s="1"/>
  <c r="U61" i="1" s="1"/>
  <c r="CG60" i="1"/>
  <c r="CF60" i="1"/>
  <c r="CE60" i="1"/>
  <c r="CD60" i="1"/>
  <c r="CC60" i="1"/>
  <c r="CB60" i="1"/>
  <c r="CA60" i="1"/>
  <c r="BZ60" i="1"/>
  <c r="BY60" i="1"/>
  <c r="BX60" i="1"/>
  <c r="BW60" i="1"/>
  <c r="BV60" i="1"/>
  <c r="BU60" i="1"/>
  <c r="BT60" i="1"/>
  <c r="BS60" i="1"/>
  <c r="BR60" i="1"/>
  <c r="BQ60" i="1"/>
  <c r="BP60" i="1"/>
  <c r="BO60" i="1"/>
  <c r="BN60" i="1"/>
  <c r="BM60" i="1"/>
  <c r="BL60" i="1"/>
  <c r="BK60" i="1"/>
  <c r="BJ60" i="1"/>
  <c r="BI60" i="1"/>
  <c r="BH60" i="1"/>
  <c r="BG60" i="1"/>
  <c r="BF60" i="1"/>
  <c r="BE60" i="1"/>
  <c r="BD60" i="1"/>
  <c r="BC60" i="1"/>
  <c r="BB60" i="1"/>
  <c r="BA60" i="1"/>
  <c r="AZ60" i="1"/>
  <c r="AY60" i="1"/>
  <c r="AX60" i="1"/>
  <c r="AR60" i="1" a="1"/>
  <c r="AR60" i="1" s="1"/>
  <c r="AS60" i="1" s="1"/>
  <c r="AQ60" i="1"/>
  <c r="AO60" i="1"/>
  <c r="AM60" i="1"/>
  <c r="AN60" i="1" s="1"/>
  <c r="AL60" i="1"/>
  <c r="AJ60" i="1"/>
  <c r="AH60" i="1"/>
  <c r="AI60" i="1" s="1"/>
  <c r="AE60" i="1"/>
  <c r="AF60" i="1" s="1"/>
  <c r="AD60" i="1"/>
  <c r="AC60" i="1"/>
  <c r="AB60" i="1"/>
  <c r="AA60" i="1"/>
  <c r="Z60" i="1"/>
  <c r="Y60" i="1"/>
  <c r="W60" i="1"/>
  <c r="X60" i="1" s="1"/>
  <c r="T60" i="1" a="1"/>
  <c r="T60" i="1" s="1"/>
  <c r="U60" i="1" s="1"/>
  <c r="S60" i="1"/>
  <c r="Q60" i="1"/>
  <c r="N60" i="1"/>
  <c r="L60" i="1"/>
  <c r="J60" i="1"/>
  <c r="K60" i="1" s="1"/>
  <c r="I60" i="1"/>
  <c r="H60" i="1"/>
  <c r="G60" i="1"/>
  <c r="F60" i="1"/>
  <c r="E60" i="1"/>
  <c r="D60" i="1"/>
  <c r="C60" i="1"/>
  <c r="A60" i="1"/>
  <c r="AM60" i="1" s="1" a="1"/>
  <c r="CG59" i="1"/>
  <c r="CF59" i="1"/>
  <c r="CE59" i="1"/>
  <c r="CD59" i="1"/>
  <c r="CC59" i="1"/>
  <c r="CB59" i="1"/>
  <c r="CA59" i="1"/>
  <c r="BZ59" i="1"/>
  <c r="BY59" i="1"/>
  <c r="BX59" i="1"/>
  <c r="BW59" i="1"/>
  <c r="BV59" i="1"/>
  <c r="BU59" i="1"/>
  <c r="BT59" i="1"/>
  <c r="BS59" i="1"/>
  <c r="BR59" i="1"/>
  <c r="BQ59" i="1"/>
  <c r="BP59" i="1"/>
  <c r="BO59" i="1"/>
  <c r="BN59" i="1"/>
  <c r="BM59" i="1"/>
  <c r="BL59" i="1"/>
  <c r="BK59" i="1"/>
  <c r="BJ59" i="1"/>
  <c r="BI59" i="1"/>
  <c r="BH59" i="1"/>
  <c r="BG59" i="1"/>
  <c r="BF59" i="1"/>
  <c r="BE59" i="1"/>
  <c r="BD59" i="1"/>
  <c r="BC59" i="1"/>
  <c r="BB59" i="1"/>
  <c r="BA59" i="1"/>
  <c r="AZ59" i="1"/>
  <c r="AY59" i="1"/>
  <c r="AX59" i="1"/>
  <c r="AQ59" i="1"/>
  <c r="AO59" i="1"/>
  <c r="AL59" i="1"/>
  <c r="AJ59" i="1"/>
  <c r="AH59" i="1"/>
  <c r="AI59" i="1" s="1"/>
  <c r="AE59" i="1"/>
  <c r="AF59" i="1" s="1"/>
  <c r="AD59" i="1"/>
  <c r="AC59" i="1"/>
  <c r="AB59" i="1"/>
  <c r="AA59" i="1"/>
  <c r="Y59" i="1"/>
  <c r="Z59" i="1" s="1"/>
  <c r="W59" i="1"/>
  <c r="X59" i="1" s="1"/>
  <c r="S59" i="1"/>
  <c r="Q59" i="1"/>
  <c r="O59" i="1" a="1"/>
  <c r="O59" i="1" s="1"/>
  <c r="P59" i="1" s="1"/>
  <c r="N59" i="1"/>
  <c r="L59" i="1"/>
  <c r="J59" i="1"/>
  <c r="K59" i="1" s="1"/>
  <c r="I59" i="1"/>
  <c r="H59" i="1"/>
  <c r="E59" i="1"/>
  <c r="F59" i="1" s="1"/>
  <c r="G59" i="1" s="1"/>
  <c r="D59" i="1"/>
  <c r="C59" i="1"/>
  <c r="A59" i="1"/>
  <c r="AM59" i="1" s="1" a="1"/>
  <c r="AM59" i="1" s="1"/>
  <c r="AN59" i="1" s="1"/>
  <c r="CG58" i="1"/>
  <c r="CF58" i="1"/>
  <c r="CE58" i="1"/>
  <c r="CD58" i="1"/>
  <c r="CC58" i="1"/>
  <c r="CB58" i="1"/>
  <c r="CA58" i="1"/>
  <c r="BZ58" i="1"/>
  <c r="BY58" i="1"/>
  <c r="BX58" i="1"/>
  <c r="BW58" i="1"/>
  <c r="BV58" i="1"/>
  <c r="BU58" i="1"/>
  <c r="BT58" i="1"/>
  <c r="BS58" i="1"/>
  <c r="BR58" i="1"/>
  <c r="BQ58" i="1"/>
  <c r="BP58" i="1"/>
  <c r="BO58" i="1"/>
  <c r="BN58" i="1"/>
  <c r="BM58" i="1"/>
  <c r="BL58" i="1"/>
  <c r="BK58" i="1"/>
  <c r="BJ58" i="1"/>
  <c r="BI58" i="1"/>
  <c r="BH58" i="1"/>
  <c r="BG58" i="1"/>
  <c r="BF58" i="1"/>
  <c r="BE58" i="1"/>
  <c r="BD58" i="1"/>
  <c r="BC58" i="1"/>
  <c r="BB58" i="1"/>
  <c r="BA58" i="1"/>
  <c r="AZ58" i="1"/>
  <c r="AY58" i="1"/>
  <c r="AX58" i="1"/>
  <c r="AQ58" i="1"/>
  <c r="AO58" i="1"/>
  <c r="AL58" i="1"/>
  <c r="AJ58" i="1"/>
  <c r="AI58" i="1"/>
  <c r="AH58" i="1"/>
  <c r="AF58" i="1"/>
  <c r="AE58" i="1"/>
  <c r="AD58" i="1"/>
  <c r="AC58" i="1"/>
  <c r="AA58" i="1"/>
  <c r="AB58" i="1" s="1"/>
  <c r="Y58" i="1"/>
  <c r="Z58" i="1" s="1"/>
  <c r="X58" i="1"/>
  <c r="AG58" i="1" s="1"/>
  <c r="W58" i="1"/>
  <c r="T58" i="1" a="1"/>
  <c r="T58" i="1" s="1"/>
  <c r="U58" i="1" s="1"/>
  <c r="S58" i="1"/>
  <c r="Q58" i="1"/>
  <c r="O58" i="1" a="1"/>
  <c r="O58" i="1" s="1"/>
  <c r="P58" i="1" s="1"/>
  <c r="N58" i="1"/>
  <c r="L58" i="1"/>
  <c r="J58" i="1"/>
  <c r="K58" i="1" s="1"/>
  <c r="H58" i="1"/>
  <c r="I58" i="1" s="1"/>
  <c r="V58" i="1" s="1"/>
  <c r="G58" i="1"/>
  <c r="F58" i="1"/>
  <c r="E58" i="1"/>
  <c r="D58" i="1"/>
  <c r="C58" i="1"/>
  <c r="A58" i="1"/>
  <c r="AM58" i="1" s="1" a="1"/>
  <c r="AM58" i="1" s="1"/>
  <c r="AN58" i="1" s="1"/>
  <c r="CG57" i="1"/>
  <c r="CF57" i="1"/>
  <c r="CE57" i="1"/>
  <c r="CD57" i="1"/>
  <c r="CC57" i="1"/>
  <c r="CB57" i="1"/>
  <c r="CA57" i="1"/>
  <c r="BZ57" i="1"/>
  <c r="BY57" i="1"/>
  <c r="BX57" i="1"/>
  <c r="BW57" i="1"/>
  <c r="BV57" i="1"/>
  <c r="BU57" i="1"/>
  <c r="BT57" i="1"/>
  <c r="BS57" i="1"/>
  <c r="BR57" i="1"/>
  <c r="BQ57" i="1"/>
  <c r="BP57" i="1"/>
  <c r="BO57" i="1"/>
  <c r="BN57" i="1"/>
  <c r="BM57" i="1"/>
  <c r="BL57" i="1"/>
  <c r="BK57" i="1"/>
  <c r="BJ57" i="1"/>
  <c r="BI57" i="1"/>
  <c r="BH57" i="1"/>
  <c r="BG57" i="1"/>
  <c r="BF57" i="1"/>
  <c r="BE57" i="1"/>
  <c r="BD57" i="1"/>
  <c r="BC57" i="1"/>
  <c r="BB57" i="1"/>
  <c r="BA57" i="1"/>
  <c r="AZ57" i="1"/>
  <c r="AY57" i="1"/>
  <c r="AX57" i="1"/>
  <c r="AQ57" i="1"/>
  <c r="AO57" i="1"/>
  <c r="AL57" i="1"/>
  <c r="AJ57" i="1"/>
  <c r="AI57" i="1"/>
  <c r="AH57" i="1"/>
  <c r="AE57" i="1"/>
  <c r="AF57" i="1" s="1"/>
  <c r="AC57" i="1"/>
  <c r="AD57" i="1" s="1"/>
  <c r="AB57" i="1"/>
  <c r="AA57" i="1"/>
  <c r="Y57" i="1"/>
  <c r="Z57" i="1" s="1"/>
  <c r="X57" i="1"/>
  <c r="W57" i="1"/>
  <c r="S57" i="1"/>
  <c r="Q57" i="1"/>
  <c r="N57" i="1"/>
  <c r="L57" i="1"/>
  <c r="K57" i="1"/>
  <c r="J57" i="1"/>
  <c r="I57" i="1"/>
  <c r="H57" i="1"/>
  <c r="F57" i="1"/>
  <c r="G57" i="1" s="1"/>
  <c r="E57" i="1"/>
  <c r="C57" i="1"/>
  <c r="D57" i="1" s="1"/>
  <c r="A57" i="1"/>
  <c r="CG56" i="1"/>
  <c r="CF56" i="1"/>
  <c r="CE56" i="1"/>
  <c r="CD56" i="1"/>
  <c r="CC56" i="1"/>
  <c r="CB56" i="1"/>
  <c r="CA56" i="1"/>
  <c r="BZ56" i="1"/>
  <c r="BY56" i="1"/>
  <c r="BX56" i="1"/>
  <c r="BW56" i="1"/>
  <c r="BV56" i="1"/>
  <c r="BU56" i="1"/>
  <c r="BT56" i="1"/>
  <c r="BS56" i="1"/>
  <c r="BR56" i="1"/>
  <c r="BQ56" i="1"/>
  <c r="BP56" i="1"/>
  <c r="BO56" i="1"/>
  <c r="BN56" i="1"/>
  <c r="BM56" i="1"/>
  <c r="BL56" i="1"/>
  <c r="BK56" i="1"/>
  <c r="BJ56" i="1"/>
  <c r="BI56" i="1"/>
  <c r="BH56" i="1"/>
  <c r="BG56" i="1"/>
  <c r="BF56" i="1"/>
  <c r="BE56" i="1"/>
  <c r="BD56" i="1"/>
  <c r="BC56" i="1"/>
  <c r="BB56" i="1"/>
  <c r="BA56" i="1"/>
  <c r="AZ56" i="1"/>
  <c r="AY56" i="1"/>
  <c r="AX56" i="1"/>
  <c r="AQ56" i="1"/>
  <c r="AO56" i="1"/>
  <c r="AL56" i="1"/>
  <c r="AJ56" i="1"/>
  <c r="AI56" i="1"/>
  <c r="AH56" i="1"/>
  <c r="AF56" i="1"/>
  <c r="AE56" i="1"/>
  <c r="AD56" i="1"/>
  <c r="AC56" i="1"/>
  <c r="AB56" i="1"/>
  <c r="AA56" i="1"/>
  <c r="Y56" i="1"/>
  <c r="Z56" i="1" s="1"/>
  <c r="X56" i="1"/>
  <c r="W56" i="1"/>
  <c r="T56" i="1" a="1"/>
  <c r="T56" i="1" s="1"/>
  <c r="U56" i="1" s="1"/>
  <c r="S56" i="1"/>
  <c r="Q56" i="1"/>
  <c r="N56" i="1"/>
  <c r="L56" i="1"/>
  <c r="K56" i="1"/>
  <c r="J56" i="1"/>
  <c r="H56" i="1"/>
  <c r="I56" i="1" s="1"/>
  <c r="F56" i="1"/>
  <c r="G56" i="1" s="1"/>
  <c r="E56" i="1"/>
  <c r="D56" i="1"/>
  <c r="C56" i="1"/>
  <c r="A56" i="1"/>
  <c r="CG55" i="1"/>
  <c r="CF55" i="1"/>
  <c r="CE55" i="1"/>
  <c r="CD55" i="1"/>
  <c r="CC55" i="1"/>
  <c r="CB55" i="1"/>
  <c r="CA55" i="1"/>
  <c r="BZ55" i="1"/>
  <c r="BY55" i="1"/>
  <c r="BX55" i="1"/>
  <c r="BW55" i="1"/>
  <c r="BV55" i="1"/>
  <c r="BU55" i="1"/>
  <c r="BT55" i="1"/>
  <c r="BS55" i="1"/>
  <c r="BR55" i="1"/>
  <c r="BQ55" i="1"/>
  <c r="BP55" i="1"/>
  <c r="BO55" i="1"/>
  <c r="BN55" i="1"/>
  <c r="BM55" i="1"/>
  <c r="BL55" i="1"/>
  <c r="BK55" i="1"/>
  <c r="BJ55" i="1"/>
  <c r="BI55" i="1"/>
  <c r="BH55" i="1"/>
  <c r="BG55" i="1"/>
  <c r="BF55" i="1"/>
  <c r="BE55" i="1"/>
  <c r="BD55" i="1"/>
  <c r="BC55" i="1"/>
  <c r="BB55" i="1"/>
  <c r="BA55" i="1"/>
  <c r="AZ55" i="1"/>
  <c r="AY55" i="1"/>
  <c r="AX55" i="1"/>
  <c r="AQ55" i="1"/>
  <c r="AO55" i="1"/>
  <c r="AL55" i="1"/>
  <c r="AJ55" i="1"/>
  <c r="AI55" i="1"/>
  <c r="AH55" i="1"/>
  <c r="AF55" i="1"/>
  <c r="AE55" i="1"/>
  <c r="AD55" i="1"/>
  <c r="AC55" i="1"/>
  <c r="AA55" i="1"/>
  <c r="AB55" i="1" s="1"/>
  <c r="Y55" i="1"/>
  <c r="Z55" i="1" s="1"/>
  <c r="W55" i="1"/>
  <c r="S55" i="1"/>
  <c r="Q55" i="1"/>
  <c r="P55" i="1"/>
  <c r="O55" i="1" a="1"/>
  <c r="O55" i="1"/>
  <c r="N55" i="1"/>
  <c r="L55" i="1"/>
  <c r="K55" i="1"/>
  <c r="J55" i="1"/>
  <c r="I55" i="1"/>
  <c r="H55" i="1"/>
  <c r="F55" i="1"/>
  <c r="G55" i="1" s="1"/>
  <c r="E55" i="1"/>
  <c r="C55" i="1"/>
  <c r="A55" i="1"/>
  <c r="CG54" i="1"/>
  <c r="CF54" i="1"/>
  <c r="CE54" i="1"/>
  <c r="CD54" i="1"/>
  <c r="CC54" i="1"/>
  <c r="CB54" i="1"/>
  <c r="CA54" i="1"/>
  <c r="BZ54" i="1"/>
  <c r="BY54" i="1"/>
  <c r="BX54" i="1"/>
  <c r="BW54" i="1"/>
  <c r="BV54" i="1"/>
  <c r="BU54" i="1"/>
  <c r="BT54" i="1"/>
  <c r="BS54" i="1"/>
  <c r="BR54" i="1"/>
  <c r="BQ54" i="1"/>
  <c r="BP54" i="1"/>
  <c r="BO54" i="1"/>
  <c r="BN54" i="1"/>
  <c r="BM54" i="1"/>
  <c r="BL54" i="1"/>
  <c r="BK54" i="1"/>
  <c r="BJ54" i="1"/>
  <c r="BI54" i="1"/>
  <c r="BH54" i="1"/>
  <c r="BG54" i="1"/>
  <c r="BF54" i="1"/>
  <c r="BE54" i="1"/>
  <c r="BD54" i="1"/>
  <c r="BC54" i="1"/>
  <c r="BB54" i="1"/>
  <c r="BA54" i="1"/>
  <c r="AZ54" i="1"/>
  <c r="AY54" i="1"/>
  <c r="AX54" i="1"/>
  <c r="AR54" i="1" a="1"/>
  <c r="AR54" i="1" s="1"/>
  <c r="AS54" i="1" s="1"/>
  <c r="AQ54" i="1"/>
  <c r="AO54" i="1"/>
  <c r="AM54" i="1" a="1"/>
  <c r="AM54" i="1" s="1"/>
  <c r="AN54" i="1" s="1"/>
  <c r="AL54" i="1"/>
  <c r="AJ54" i="1"/>
  <c r="AI54" i="1"/>
  <c r="AH54" i="1"/>
  <c r="AF54" i="1"/>
  <c r="AE54" i="1"/>
  <c r="AD54" i="1"/>
  <c r="AC54" i="1"/>
  <c r="AA54" i="1"/>
  <c r="AB54" i="1" s="1"/>
  <c r="Z54" i="1"/>
  <c r="Y54" i="1"/>
  <c r="X54" i="1"/>
  <c r="W54" i="1"/>
  <c r="T54" i="1" a="1"/>
  <c r="T54" i="1"/>
  <c r="U54" i="1" s="1"/>
  <c r="S54" i="1"/>
  <c r="Q54" i="1"/>
  <c r="O54" i="1" a="1"/>
  <c r="O54" i="1"/>
  <c r="P54" i="1" s="1"/>
  <c r="N54" i="1"/>
  <c r="L54" i="1"/>
  <c r="K54" i="1"/>
  <c r="J54" i="1"/>
  <c r="H54" i="1"/>
  <c r="I54" i="1" s="1"/>
  <c r="E54" i="1"/>
  <c r="F54" i="1" s="1"/>
  <c r="G54" i="1" s="1"/>
  <c r="D54" i="1"/>
  <c r="C54" i="1"/>
  <c r="A54" i="1"/>
  <c r="CG53" i="1"/>
  <c r="CF53" i="1"/>
  <c r="CE53" i="1"/>
  <c r="CD53" i="1"/>
  <c r="CC53" i="1"/>
  <c r="CB53" i="1"/>
  <c r="CA53" i="1"/>
  <c r="BZ53" i="1"/>
  <c r="BY53" i="1"/>
  <c r="BX53" i="1"/>
  <c r="BW53" i="1"/>
  <c r="BV53" i="1"/>
  <c r="BU53" i="1"/>
  <c r="BT53" i="1"/>
  <c r="BS53" i="1"/>
  <c r="BR53" i="1"/>
  <c r="BQ53" i="1"/>
  <c r="BP53" i="1"/>
  <c r="BO53" i="1"/>
  <c r="BN53" i="1"/>
  <c r="BM53" i="1"/>
  <c r="BL53" i="1"/>
  <c r="BK53" i="1"/>
  <c r="BJ53" i="1"/>
  <c r="BI53" i="1"/>
  <c r="BH53" i="1"/>
  <c r="BG53" i="1"/>
  <c r="BF53" i="1"/>
  <c r="BE53" i="1"/>
  <c r="BD53" i="1"/>
  <c r="BC53" i="1"/>
  <c r="BB53" i="1"/>
  <c r="BA53" i="1"/>
  <c r="AZ53" i="1"/>
  <c r="AY53" i="1"/>
  <c r="AX53" i="1"/>
  <c r="AQ53" i="1"/>
  <c r="AO53" i="1"/>
  <c r="AL53" i="1"/>
  <c r="AJ53" i="1"/>
  <c r="AH53" i="1"/>
  <c r="AF53" i="1"/>
  <c r="AE53" i="1"/>
  <c r="AC53" i="1"/>
  <c r="AD53" i="1" s="1"/>
  <c r="AB53" i="1"/>
  <c r="AA53" i="1"/>
  <c r="Y53" i="1"/>
  <c r="Z53" i="1" s="1"/>
  <c r="W53" i="1"/>
  <c r="S53" i="1"/>
  <c r="Q53" i="1"/>
  <c r="N53" i="1"/>
  <c r="L53" i="1"/>
  <c r="J53" i="1"/>
  <c r="K53" i="1" s="1"/>
  <c r="I53" i="1"/>
  <c r="H53" i="1"/>
  <c r="G53" i="1"/>
  <c r="E53" i="1"/>
  <c r="F53" i="1" s="1"/>
  <c r="D53" i="1"/>
  <c r="C53" i="1"/>
  <c r="A53" i="1"/>
  <c r="CG52" i="1"/>
  <c r="CF52" i="1"/>
  <c r="CE52" i="1"/>
  <c r="CD52" i="1"/>
  <c r="CC52" i="1"/>
  <c r="CB52" i="1"/>
  <c r="CA52" i="1"/>
  <c r="BZ52" i="1"/>
  <c r="BY52" i="1"/>
  <c r="BX52" i="1"/>
  <c r="BW52" i="1"/>
  <c r="BV52" i="1"/>
  <c r="BU52" i="1"/>
  <c r="BT52" i="1"/>
  <c r="BS52" i="1"/>
  <c r="BR52" i="1"/>
  <c r="BQ52" i="1"/>
  <c r="BP52" i="1"/>
  <c r="BO52" i="1"/>
  <c r="BN52" i="1"/>
  <c r="BM52" i="1"/>
  <c r="BL52" i="1"/>
  <c r="BK52" i="1"/>
  <c r="BJ52" i="1"/>
  <c r="BI52" i="1"/>
  <c r="BH52" i="1"/>
  <c r="BG52" i="1"/>
  <c r="BF52" i="1"/>
  <c r="BE52" i="1"/>
  <c r="BD52" i="1"/>
  <c r="BC52" i="1"/>
  <c r="BB52" i="1"/>
  <c r="BA52" i="1"/>
  <c r="AZ52" i="1"/>
  <c r="AY52" i="1"/>
  <c r="AX52" i="1"/>
  <c r="AQ52" i="1"/>
  <c r="AO52" i="1"/>
  <c r="AL52" i="1"/>
  <c r="AJ52" i="1"/>
  <c r="AH52" i="1"/>
  <c r="AI52" i="1" s="1"/>
  <c r="AE52" i="1"/>
  <c r="AF52" i="1" s="1"/>
  <c r="AD52" i="1"/>
  <c r="AC52" i="1"/>
  <c r="AB52" i="1"/>
  <c r="AG52" i="1" s="1"/>
  <c r="AA52" i="1"/>
  <c r="Y52" i="1"/>
  <c r="Z52" i="1" s="1"/>
  <c r="W52" i="1"/>
  <c r="X52" i="1" s="1"/>
  <c r="T52" i="1" a="1"/>
  <c r="T52" i="1" s="1"/>
  <c r="U52" i="1" s="1"/>
  <c r="S52" i="1"/>
  <c r="Q52" i="1"/>
  <c r="N52" i="1"/>
  <c r="L52" i="1"/>
  <c r="J52" i="1"/>
  <c r="K52" i="1" s="1"/>
  <c r="I52" i="1"/>
  <c r="H52" i="1"/>
  <c r="G52" i="1"/>
  <c r="E52" i="1"/>
  <c r="F52" i="1" s="1"/>
  <c r="D52" i="1"/>
  <c r="C52" i="1"/>
  <c r="A52" i="1"/>
  <c r="CG51" i="1"/>
  <c r="CF51" i="1"/>
  <c r="CE51" i="1"/>
  <c r="CD51" i="1"/>
  <c r="CC51" i="1"/>
  <c r="CB51" i="1"/>
  <c r="CA51" i="1"/>
  <c r="BZ51" i="1"/>
  <c r="BY51" i="1"/>
  <c r="BX51" i="1"/>
  <c r="BW51" i="1"/>
  <c r="BV51" i="1"/>
  <c r="BU51" i="1"/>
  <c r="BT51" i="1"/>
  <c r="BS51" i="1"/>
  <c r="BR51" i="1"/>
  <c r="BQ51" i="1"/>
  <c r="BP51" i="1"/>
  <c r="BO51" i="1"/>
  <c r="BN51" i="1"/>
  <c r="BM51" i="1"/>
  <c r="BL51" i="1"/>
  <c r="BK51" i="1"/>
  <c r="BJ51" i="1"/>
  <c r="BI51" i="1"/>
  <c r="BH51" i="1"/>
  <c r="BG51" i="1"/>
  <c r="BF51" i="1"/>
  <c r="BE51" i="1"/>
  <c r="BD51" i="1"/>
  <c r="BC51" i="1"/>
  <c r="BB51" i="1"/>
  <c r="BA51" i="1"/>
  <c r="AZ51" i="1"/>
  <c r="AY51" i="1"/>
  <c r="AX51" i="1"/>
  <c r="AQ51" i="1"/>
  <c r="AO51" i="1"/>
  <c r="AL51" i="1"/>
  <c r="AJ51" i="1"/>
  <c r="AH51" i="1"/>
  <c r="AI51" i="1" s="1"/>
  <c r="AE51" i="1"/>
  <c r="AF51" i="1" s="1"/>
  <c r="AD51" i="1"/>
  <c r="AC51" i="1"/>
  <c r="AA51" i="1"/>
  <c r="AB51" i="1" s="1"/>
  <c r="Y51" i="1"/>
  <c r="Z51" i="1" s="1"/>
  <c r="W51" i="1"/>
  <c r="X51" i="1" s="1"/>
  <c r="S51" i="1"/>
  <c r="Q51" i="1"/>
  <c r="N51" i="1"/>
  <c r="L51" i="1"/>
  <c r="J51" i="1"/>
  <c r="K51" i="1" s="1"/>
  <c r="I51" i="1"/>
  <c r="H51" i="1"/>
  <c r="E51" i="1"/>
  <c r="F51" i="1" s="1"/>
  <c r="D51" i="1"/>
  <c r="C51" i="1"/>
  <c r="A51" i="1"/>
  <c r="O51" i="1" s="1" a="1"/>
  <c r="O51" i="1" s="1"/>
  <c r="P51" i="1" s="1"/>
  <c r="CG50" i="1"/>
  <c r="CF50" i="1"/>
  <c r="CE50" i="1"/>
  <c r="CD50" i="1"/>
  <c r="CC50" i="1"/>
  <c r="CB50" i="1"/>
  <c r="CA50" i="1"/>
  <c r="BZ50" i="1"/>
  <c r="BY50" i="1"/>
  <c r="BX50" i="1"/>
  <c r="BW50" i="1"/>
  <c r="BV50" i="1"/>
  <c r="BU50" i="1"/>
  <c r="BT50" i="1"/>
  <c r="BS50" i="1"/>
  <c r="BR50" i="1"/>
  <c r="BQ50" i="1"/>
  <c r="BP50" i="1"/>
  <c r="BO50" i="1"/>
  <c r="BN50" i="1"/>
  <c r="BM50" i="1"/>
  <c r="BL50" i="1"/>
  <c r="BK50" i="1"/>
  <c r="BJ50" i="1"/>
  <c r="BI50" i="1"/>
  <c r="BH50" i="1"/>
  <c r="BG50" i="1"/>
  <c r="BF50" i="1"/>
  <c r="BE50" i="1"/>
  <c r="BD50" i="1"/>
  <c r="BC50" i="1"/>
  <c r="BB50" i="1"/>
  <c r="BA50" i="1"/>
  <c r="AZ50" i="1"/>
  <c r="AY50" i="1"/>
  <c r="AX50" i="1"/>
  <c r="AQ50" i="1"/>
  <c r="AO50" i="1"/>
  <c r="AL50" i="1"/>
  <c r="AJ50" i="1"/>
  <c r="AH50" i="1"/>
  <c r="AI50" i="1" s="1"/>
  <c r="AF50" i="1"/>
  <c r="AE50" i="1"/>
  <c r="AD50" i="1"/>
  <c r="AC50" i="1"/>
  <c r="AA50" i="1"/>
  <c r="AB50" i="1" s="1"/>
  <c r="Y50" i="1"/>
  <c r="X50" i="1"/>
  <c r="W50" i="1"/>
  <c r="T50" i="1" a="1"/>
  <c r="T50" i="1" s="1"/>
  <c r="U50" i="1" s="1"/>
  <c r="S50" i="1"/>
  <c r="Q50" i="1"/>
  <c r="N50" i="1"/>
  <c r="L50" i="1"/>
  <c r="J50" i="1"/>
  <c r="K50" i="1" s="1"/>
  <c r="H50" i="1"/>
  <c r="I50" i="1" s="1"/>
  <c r="F50" i="1"/>
  <c r="G50" i="1" s="1"/>
  <c r="E50" i="1"/>
  <c r="D50" i="1"/>
  <c r="C50" i="1"/>
  <c r="A50" i="1"/>
  <c r="CG49" i="1"/>
  <c r="CF49" i="1"/>
  <c r="CE49" i="1"/>
  <c r="CD49" i="1"/>
  <c r="CC49" i="1"/>
  <c r="CB49" i="1"/>
  <c r="CA49" i="1"/>
  <c r="BZ49" i="1"/>
  <c r="BY49" i="1"/>
  <c r="BX49" i="1"/>
  <c r="BW49" i="1"/>
  <c r="BV49" i="1"/>
  <c r="BU49" i="1"/>
  <c r="BT49" i="1"/>
  <c r="BS49" i="1"/>
  <c r="BR49" i="1"/>
  <c r="BQ49" i="1"/>
  <c r="BP49" i="1"/>
  <c r="BO49" i="1"/>
  <c r="BN49" i="1"/>
  <c r="BM49" i="1"/>
  <c r="BL49" i="1"/>
  <c r="BK49" i="1"/>
  <c r="BJ49" i="1"/>
  <c r="BI49" i="1"/>
  <c r="BH49" i="1"/>
  <c r="BG49" i="1"/>
  <c r="BF49" i="1"/>
  <c r="BE49" i="1"/>
  <c r="BD49" i="1"/>
  <c r="BC49" i="1"/>
  <c r="BB49" i="1"/>
  <c r="BA49" i="1"/>
  <c r="AZ49" i="1"/>
  <c r="AY49" i="1"/>
  <c r="AX49" i="1"/>
  <c r="AQ49" i="1"/>
  <c r="AO49" i="1"/>
  <c r="AL49" i="1"/>
  <c r="AJ49" i="1"/>
  <c r="AI49" i="1"/>
  <c r="AH49" i="1"/>
  <c r="AG49" i="1"/>
  <c r="AE49" i="1"/>
  <c r="AF49" i="1" s="1"/>
  <c r="AD49" i="1"/>
  <c r="AC49" i="1"/>
  <c r="AA49" i="1"/>
  <c r="AB49" i="1" s="1"/>
  <c r="Y49" i="1"/>
  <c r="Z49" i="1" s="1"/>
  <c r="X49" i="1"/>
  <c r="W49" i="1"/>
  <c r="S49" i="1"/>
  <c r="Q49" i="1"/>
  <c r="N49" i="1"/>
  <c r="L49" i="1"/>
  <c r="K49" i="1"/>
  <c r="J49" i="1"/>
  <c r="H49" i="1"/>
  <c r="I49" i="1" s="1"/>
  <c r="E49" i="1"/>
  <c r="F49" i="1" s="1"/>
  <c r="G49" i="1" s="1"/>
  <c r="D49" i="1"/>
  <c r="C49" i="1"/>
  <c r="A49" i="1"/>
  <c r="CG48" i="1"/>
  <c r="CF48" i="1"/>
  <c r="CE48" i="1"/>
  <c r="CD48" i="1"/>
  <c r="CC48" i="1"/>
  <c r="CB48" i="1"/>
  <c r="CA48" i="1"/>
  <c r="BZ48" i="1"/>
  <c r="BY48" i="1"/>
  <c r="BX48" i="1"/>
  <c r="BW48" i="1"/>
  <c r="BV48" i="1"/>
  <c r="BU48" i="1"/>
  <c r="BT48" i="1"/>
  <c r="BS48" i="1"/>
  <c r="BR48" i="1"/>
  <c r="BQ48" i="1"/>
  <c r="BP48" i="1"/>
  <c r="BO48" i="1"/>
  <c r="BN48" i="1"/>
  <c r="BM48" i="1"/>
  <c r="BL48" i="1"/>
  <c r="BK48" i="1"/>
  <c r="BJ48" i="1"/>
  <c r="BI48" i="1"/>
  <c r="BH48" i="1"/>
  <c r="BG48" i="1"/>
  <c r="BF48" i="1"/>
  <c r="BE48" i="1"/>
  <c r="BD48" i="1"/>
  <c r="BC48" i="1"/>
  <c r="BB48" i="1"/>
  <c r="BA48" i="1"/>
  <c r="AZ48" i="1"/>
  <c r="AY48" i="1"/>
  <c r="AX48" i="1"/>
  <c r="AR48" i="1" a="1"/>
  <c r="AR48" i="1" s="1"/>
  <c r="AS48" i="1" s="1"/>
  <c r="AQ48" i="1"/>
  <c r="AO48" i="1"/>
  <c r="AL48" i="1"/>
  <c r="AJ48" i="1"/>
  <c r="AI48" i="1"/>
  <c r="AH48" i="1"/>
  <c r="AF48" i="1"/>
  <c r="AE48" i="1"/>
  <c r="AC48" i="1"/>
  <c r="AD48" i="1" s="1"/>
  <c r="AB48" i="1"/>
  <c r="AA48" i="1"/>
  <c r="Y48" i="1"/>
  <c r="X48" i="1"/>
  <c r="W48" i="1"/>
  <c r="T48" i="1" a="1"/>
  <c r="T48" i="1" s="1"/>
  <c r="U48" i="1" s="1"/>
  <c r="S48" i="1"/>
  <c r="Q48" i="1"/>
  <c r="N48" i="1"/>
  <c r="L48" i="1"/>
  <c r="K48" i="1"/>
  <c r="J48" i="1"/>
  <c r="H48" i="1"/>
  <c r="I48" i="1" s="1"/>
  <c r="E48" i="1"/>
  <c r="F48" i="1" s="1"/>
  <c r="G48" i="1" s="1"/>
  <c r="C48" i="1"/>
  <c r="A48" i="1"/>
  <c r="CG47" i="1"/>
  <c r="CF47" i="1"/>
  <c r="CE47" i="1"/>
  <c r="CD47" i="1"/>
  <c r="CC47" i="1"/>
  <c r="CB47" i="1"/>
  <c r="CA47" i="1"/>
  <c r="BZ47" i="1"/>
  <c r="BY47" i="1"/>
  <c r="BX47" i="1"/>
  <c r="BW47" i="1"/>
  <c r="BV47" i="1"/>
  <c r="BU47" i="1"/>
  <c r="BT47" i="1"/>
  <c r="BS47" i="1"/>
  <c r="BR47" i="1"/>
  <c r="BQ47" i="1"/>
  <c r="BP47" i="1"/>
  <c r="BO47" i="1"/>
  <c r="BN47" i="1"/>
  <c r="BM47" i="1"/>
  <c r="BL47" i="1"/>
  <c r="BK47" i="1"/>
  <c r="BJ47" i="1"/>
  <c r="BI47" i="1"/>
  <c r="BH47" i="1"/>
  <c r="BG47" i="1"/>
  <c r="BF47" i="1"/>
  <c r="BE47" i="1"/>
  <c r="BD47" i="1"/>
  <c r="BC47" i="1"/>
  <c r="BB47" i="1"/>
  <c r="BA47" i="1"/>
  <c r="AZ47" i="1"/>
  <c r="AY47" i="1"/>
  <c r="AX47" i="1"/>
  <c r="AQ47" i="1"/>
  <c r="AO47" i="1"/>
  <c r="AM47" i="1" a="1"/>
  <c r="AM47" i="1" s="1"/>
  <c r="AN47" i="1" s="1"/>
  <c r="AL47" i="1"/>
  <c r="AJ47" i="1"/>
  <c r="AI47" i="1"/>
  <c r="AH47" i="1"/>
  <c r="AE47" i="1"/>
  <c r="AF47" i="1" s="1"/>
  <c r="AD47" i="1"/>
  <c r="AC47" i="1"/>
  <c r="AA47" i="1"/>
  <c r="AB47" i="1" s="1"/>
  <c r="Y47" i="1"/>
  <c r="Z47" i="1" s="1"/>
  <c r="X47" i="1"/>
  <c r="W47" i="1"/>
  <c r="S47" i="1"/>
  <c r="Q47" i="1"/>
  <c r="P47" i="1"/>
  <c r="O47" i="1" a="1"/>
  <c r="O47" i="1" s="1"/>
  <c r="N47" i="1"/>
  <c r="L47" i="1"/>
  <c r="K47" i="1"/>
  <c r="J47" i="1"/>
  <c r="I47" i="1"/>
  <c r="H47" i="1"/>
  <c r="G47" i="1"/>
  <c r="E47" i="1"/>
  <c r="F47" i="1" s="1"/>
  <c r="C47" i="1"/>
  <c r="D47" i="1" s="1"/>
  <c r="A47" i="1"/>
  <c r="CG46" i="1"/>
  <c r="CF46" i="1"/>
  <c r="CE46" i="1"/>
  <c r="CD46" i="1"/>
  <c r="CC46" i="1"/>
  <c r="CB46" i="1"/>
  <c r="CA46" i="1"/>
  <c r="BZ46" i="1"/>
  <c r="BY46" i="1"/>
  <c r="BX46" i="1"/>
  <c r="BW46" i="1"/>
  <c r="BV46" i="1"/>
  <c r="BU46" i="1"/>
  <c r="BT46" i="1"/>
  <c r="BS46" i="1"/>
  <c r="BR46" i="1"/>
  <c r="BQ46" i="1"/>
  <c r="BP46" i="1"/>
  <c r="BO46" i="1"/>
  <c r="BN46" i="1"/>
  <c r="BM46" i="1"/>
  <c r="BL46" i="1"/>
  <c r="BK46" i="1"/>
  <c r="BJ46" i="1"/>
  <c r="BI46" i="1"/>
  <c r="BH46" i="1"/>
  <c r="BG46" i="1"/>
  <c r="BF46" i="1"/>
  <c r="BE46" i="1"/>
  <c r="BD46" i="1"/>
  <c r="BC46" i="1"/>
  <c r="BB46" i="1"/>
  <c r="BA46" i="1"/>
  <c r="AZ46" i="1"/>
  <c r="AY46" i="1"/>
  <c r="AX46" i="1"/>
  <c r="AR46" i="1" a="1"/>
  <c r="AR46" i="1" s="1"/>
  <c r="AS46" i="1" s="1"/>
  <c r="AQ46" i="1"/>
  <c r="AO46" i="1"/>
  <c r="AN46" i="1"/>
  <c r="AM46" i="1" a="1"/>
  <c r="AM46" i="1"/>
  <c r="AL46" i="1"/>
  <c r="AJ46" i="1"/>
  <c r="AH46" i="1"/>
  <c r="AE46" i="1"/>
  <c r="AF46" i="1" s="1"/>
  <c r="AD46" i="1"/>
  <c r="AC46" i="1"/>
  <c r="AA46" i="1"/>
  <c r="AB46" i="1" s="1"/>
  <c r="Z46" i="1"/>
  <c r="Y46" i="1"/>
  <c r="W46" i="1"/>
  <c r="U46" i="1"/>
  <c r="T46" i="1" a="1"/>
  <c r="T46" i="1"/>
  <c r="S46" i="1"/>
  <c r="Q46" i="1"/>
  <c r="O46" i="1" a="1"/>
  <c r="O46" i="1" s="1"/>
  <c r="P46" i="1" s="1"/>
  <c r="N46" i="1"/>
  <c r="L46" i="1"/>
  <c r="K46" i="1"/>
  <c r="J46" i="1"/>
  <c r="H46" i="1"/>
  <c r="I46" i="1" s="1"/>
  <c r="E46" i="1"/>
  <c r="F46" i="1" s="1"/>
  <c r="G46" i="1" s="1"/>
  <c r="D46" i="1"/>
  <c r="C46" i="1"/>
  <c r="A46" i="1"/>
  <c r="CG45" i="1"/>
  <c r="CF45" i="1"/>
  <c r="CE45" i="1"/>
  <c r="CD45" i="1"/>
  <c r="CC45" i="1"/>
  <c r="CB45" i="1"/>
  <c r="CA45" i="1"/>
  <c r="BZ45" i="1"/>
  <c r="BY45" i="1"/>
  <c r="BX45" i="1"/>
  <c r="BW45" i="1"/>
  <c r="BV45" i="1"/>
  <c r="BU45" i="1"/>
  <c r="BT45" i="1"/>
  <c r="BS45" i="1"/>
  <c r="BR45" i="1"/>
  <c r="BQ45" i="1"/>
  <c r="BP45" i="1"/>
  <c r="BO45" i="1"/>
  <c r="BN45" i="1"/>
  <c r="BM45" i="1"/>
  <c r="BL45" i="1"/>
  <c r="BK45" i="1"/>
  <c r="BJ45" i="1"/>
  <c r="BI45" i="1"/>
  <c r="BH45" i="1"/>
  <c r="BG45" i="1"/>
  <c r="BF45" i="1"/>
  <c r="BE45" i="1"/>
  <c r="BD45" i="1"/>
  <c r="BC45" i="1"/>
  <c r="BB45" i="1"/>
  <c r="BA45" i="1"/>
  <c r="AZ45" i="1"/>
  <c r="AY45" i="1"/>
  <c r="AX45" i="1"/>
  <c r="AQ45" i="1"/>
  <c r="AO45" i="1"/>
  <c r="AL45" i="1"/>
  <c r="AJ45" i="1"/>
  <c r="AI45" i="1"/>
  <c r="AH45" i="1"/>
  <c r="AE45" i="1"/>
  <c r="AF45" i="1" s="1"/>
  <c r="AC45" i="1"/>
  <c r="AD45" i="1" s="1"/>
  <c r="AB45" i="1"/>
  <c r="AA45" i="1"/>
  <c r="Z45" i="1"/>
  <c r="Y45" i="1"/>
  <c r="X45" i="1"/>
  <c r="W45" i="1"/>
  <c r="S45" i="1"/>
  <c r="Q45" i="1"/>
  <c r="O45" i="1" a="1"/>
  <c r="O45" i="1" s="1"/>
  <c r="P45" i="1" s="1"/>
  <c r="N45" i="1"/>
  <c r="L45" i="1"/>
  <c r="J45" i="1"/>
  <c r="K45" i="1" s="1"/>
  <c r="I45" i="1"/>
  <c r="H45" i="1"/>
  <c r="E45" i="1"/>
  <c r="F45" i="1" s="1"/>
  <c r="G45" i="1" s="1"/>
  <c r="C45" i="1"/>
  <c r="A45" i="1"/>
  <c r="CG44" i="1"/>
  <c r="CF44" i="1"/>
  <c r="CE44" i="1"/>
  <c r="CD44" i="1"/>
  <c r="CC44" i="1"/>
  <c r="CB44" i="1"/>
  <c r="CA44" i="1"/>
  <c r="BZ44" i="1"/>
  <c r="BY44" i="1"/>
  <c r="BX44" i="1"/>
  <c r="BW44" i="1"/>
  <c r="BV44" i="1"/>
  <c r="BU44" i="1"/>
  <c r="BT44" i="1"/>
  <c r="BS44" i="1"/>
  <c r="BR44" i="1"/>
  <c r="BQ44" i="1"/>
  <c r="BP44" i="1"/>
  <c r="BO44" i="1"/>
  <c r="BN44" i="1"/>
  <c r="BM44" i="1"/>
  <c r="BL44" i="1"/>
  <c r="BK44" i="1"/>
  <c r="BJ44" i="1"/>
  <c r="BI44" i="1"/>
  <c r="BH44" i="1"/>
  <c r="BG44" i="1"/>
  <c r="BF44" i="1"/>
  <c r="BE44" i="1"/>
  <c r="BD44" i="1"/>
  <c r="BC44" i="1"/>
  <c r="BB44" i="1"/>
  <c r="BA44" i="1"/>
  <c r="AZ44" i="1"/>
  <c r="AY44" i="1"/>
  <c r="AX44" i="1"/>
  <c r="AQ44" i="1"/>
  <c r="AO44" i="1"/>
  <c r="AL44" i="1"/>
  <c r="AJ44" i="1"/>
  <c r="AH44" i="1"/>
  <c r="AI44" i="1" s="1"/>
  <c r="AE44" i="1"/>
  <c r="AF44" i="1" s="1"/>
  <c r="AD44" i="1"/>
  <c r="AC44" i="1"/>
  <c r="AB44" i="1"/>
  <c r="AA44" i="1"/>
  <c r="Z44" i="1"/>
  <c r="Y44" i="1"/>
  <c r="W44" i="1"/>
  <c r="S44" i="1"/>
  <c r="Q44" i="1"/>
  <c r="N44" i="1"/>
  <c r="L44" i="1"/>
  <c r="J44" i="1"/>
  <c r="K44" i="1" s="1"/>
  <c r="I44" i="1"/>
  <c r="H44" i="1"/>
  <c r="F44" i="1"/>
  <c r="G44" i="1" s="1"/>
  <c r="E44" i="1"/>
  <c r="C44" i="1"/>
  <c r="D44" i="1" s="1"/>
  <c r="A44" i="1"/>
  <c r="T44" i="1" s="1" a="1"/>
  <c r="T44" i="1" s="1"/>
  <c r="U44" i="1" s="1"/>
  <c r="CG43" i="1"/>
  <c r="CF43" i="1"/>
  <c r="CE43" i="1"/>
  <c r="CD43" i="1"/>
  <c r="CC43" i="1"/>
  <c r="CB43" i="1"/>
  <c r="CA43" i="1"/>
  <c r="BZ43" i="1"/>
  <c r="BY43" i="1"/>
  <c r="BX43" i="1"/>
  <c r="BW43" i="1"/>
  <c r="BV43" i="1"/>
  <c r="BU43" i="1"/>
  <c r="BT43" i="1"/>
  <c r="BS43" i="1"/>
  <c r="BR43" i="1"/>
  <c r="BQ43" i="1"/>
  <c r="BP43" i="1"/>
  <c r="BO43" i="1"/>
  <c r="BN43" i="1"/>
  <c r="BM43" i="1"/>
  <c r="BL43" i="1"/>
  <c r="BK43" i="1"/>
  <c r="BJ43" i="1"/>
  <c r="BI43" i="1"/>
  <c r="BH43" i="1"/>
  <c r="BG43" i="1"/>
  <c r="BF43" i="1"/>
  <c r="BE43" i="1"/>
  <c r="BD43" i="1"/>
  <c r="BC43" i="1"/>
  <c r="BB43" i="1"/>
  <c r="BA43" i="1"/>
  <c r="AZ43" i="1"/>
  <c r="AY43" i="1"/>
  <c r="AX43" i="1"/>
  <c r="AR43" i="1" a="1"/>
  <c r="AR43" i="1"/>
  <c r="AS43" i="1" s="1"/>
  <c r="AQ43" i="1"/>
  <c r="AO43" i="1"/>
  <c r="AM43" i="1" a="1"/>
  <c r="AM43" i="1" s="1"/>
  <c r="AN43" i="1" s="1"/>
  <c r="AL43" i="1"/>
  <c r="AJ43" i="1"/>
  <c r="AI43" i="1"/>
  <c r="AH43" i="1"/>
  <c r="AF43" i="1"/>
  <c r="AE43" i="1"/>
  <c r="AD43" i="1"/>
  <c r="AC43" i="1"/>
  <c r="AB43" i="1"/>
  <c r="AA43" i="1"/>
  <c r="Z43" i="1"/>
  <c r="Y43" i="1"/>
  <c r="X43" i="1"/>
  <c r="W43" i="1"/>
  <c r="T43" i="1" a="1"/>
  <c r="T43" i="1" s="1"/>
  <c r="U43" i="1" s="1"/>
  <c r="S43" i="1"/>
  <c r="Q43" i="1"/>
  <c r="O43" i="1" a="1"/>
  <c r="O43" i="1" s="1"/>
  <c r="P43" i="1" s="1"/>
  <c r="N43" i="1"/>
  <c r="L43" i="1"/>
  <c r="J43" i="1"/>
  <c r="K43" i="1" s="1"/>
  <c r="H43" i="1"/>
  <c r="I43" i="1" s="1"/>
  <c r="G43" i="1"/>
  <c r="F43" i="1"/>
  <c r="E43" i="1"/>
  <c r="C43" i="1"/>
  <c r="D43" i="1" s="1"/>
  <c r="A43" i="1"/>
  <c r="CG42" i="1"/>
  <c r="CF42" i="1"/>
  <c r="CE42" i="1"/>
  <c r="CD42" i="1"/>
  <c r="CC42" i="1"/>
  <c r="CB42" i="1"/>
  <c r="CA42" i="1"/>
  <c r="BZ42" i="1"/>
  <c r="BY42" i="1"/>
  <c r="BX42" i="1"/>
  <c r="BW42" i="1"/>
  <c r="BV42" i="1"/>
  <c r="BU42" i="1"/>
  <c r="BT42" i="1"/>
  <c r="BS42" i="1"/>
  <c r="BR42" i="1"/>
  <c r="BQ42" i="1"/>
  <c r="BP42" i="1"/>
  <c r="BO42" i="1"/>
  <c r="BN42" i="1"/>
  <c r="BM42" i="1"/>
  <c r="BL42" i="1"/>
  <c r="BK42" i="1"/>
  <c r="BJ42" i="1"/>
  <c r="BI42" i="1"/>
  <c r="BH42" i="1"/>
  <c r="BG42" i="1"/>
  <c r="BF42" i="1"/>
  <c r="BE42" i="1"/>
  <c r="BD42" i="1"/>
  <c r="BC42" i="1"/>
  <c r="BB42" i="1"/>
  <c r="BA42" i="1"/>
  <c r="AZ42" i="1"/>
  <c r="AY42" i="1"/>
  <c r="AX42" i="1"/>
  <c r="AS42" i="1"/>
  <c r="AR42" i="1" a="1"/>
  <c r="AR42" i="1"/>
  <c r="AQ42" i="1"/>
  <c r="AO42" i="1"/>
  <c r="AM42" i="1" a="1"/>
  <c r="AM42" i="1" s="1"/>
  <c r="AN42" i="1" s="1"/>
  <c r="AL42" i="1"/>
  <c r="AJ42" i="1"/>
  <c r="AH42" i="1"/>
  <c r="AF42" i="1"/>
  <c r="AE42" i="1"/>
  <c r="AC42" i="1"/>
  <c r="AD42" i="1" s="1"/>
  <c r="AA42" i="1"/>
  <c r="AB42" i="1" s="1"/>
  <c r="Y42" i="1"/>
  <c r="Z42" i="1" s="1"/>
  <c r="X42" i="1"/>
  <c r="W42" i="1"/>
  <c r="T42" i="1" a="1"/>
  <c r="T42" i="1" s="1"/>
  <c r="U42" i="1" s="1"/>
  <c r="S42" i="1"/>
  <c r="Q42" i="1"/>
  <c r="P42" i="1"/>
  <c r="O42" i="1" a="1"/>
  <c r="O42" i="1" s="1"/>
  <c r="N42" i="1"/>
  <c r="L42" i="1"/>
  <c r="K42" i="1"/>
  <c r="J42" i="1"/>
  <c r="I42" i="1"/>
  <c r="H42" i="1"/>
  <c r="G42" i="1"/>
  <c r="E42" i="1"/>
  <c r="F42" i="1" s="1"/>
  <c r="D42" i="1"/>
  <c r="C42" i="1"/>
  <c r="A42" i="1"/>
  <c r="CG41" i="1"/>
  <c r="CF41" i="1"/>
  <c r="CE41" i="1"/>
  <c r="CD41" i="1"/>
  <c r="CC41" i="1"/>
  <c r="CB41" i="1"/>
  <c r="CA41" i="1"/>
  <c r="BZ41" i="1"/>
  <c r="BY41" i="1"/>
  <c r="BX41" i="1"/>
  <c r="BW41" i="1"/>
  <c r="BV41" i="1"/>
  <c r="BU41" i="1"/>
  <c r="BT41" i="1"/>
  <c r="BS41" i="1"/>
  <c r="BR41" i="1"/>
  <c r="BQ41" i="1"/>
  <c r="BP41" i="1"/>
  <c r="BO41" i="1"/>
  <c r="BN41" i="1"/>
  <c r="BM41" i="1"/>
  <c r="BL41" i="1"/>
  <c r="BK41" i="1"/>
  <c r="BJ41" i="1"/>
  <c r="BI41" i="1"/>
  <c r="BH41" i="1"/>
  <c r="BG41" i="1"/>
  <c r="BF41" i="1"/>
  <c r="BE41" i="1"/>
  <c r="BD41" i="1"/>
  <c r="BC41" i="1"/>
  <c r="BB41" i="1"/>
  <c r="BA41" i="1"/>
  <c r="AZ41" i="1"/>
  <c r="AY41" i="1"/>
  <c r="AX41" i="1"/>
  <c r="AQ41" i="1"/>
  <c r="AO41" i="1"/>
  <c r="AL41" i="1"/>
  <c r="AJ41" i="1"/>
  <c r="AH41" i="1"/>
  <c r="AI41" i="1" s="1"/>
  <c r="AF41" i="1"/>
  <c r="AE41" i="1"/>
  <c r="AC41" i="1"/>
  <c r="AD41" i="1" s="1"/>
  <c r="AB41" i="1"/>
  <c r="AA41" i="1"/>
  <c r="Y41" i="1"/>
  <c r="Z41" i="1" s="1"/>
  <c r="X41" i="1"/>
  <c r="W41" i="1"/>
  <c r="S41" i="1"/>
  <c r="Q41" i="1"/>
  <c r="N41" i="1"/>
  <c r="L41" i="1"/>
  <c r="J41" i="1"/>
  <c r="K41" i="1" s="1"/>
  <c r="I41" i="1"/>
  <c r="H41" i="1"/>
  <c r="G41" i="1"/>
  <c r="F41" i="1"/>
  <c r="E41" i="1"/>
  <c r="D41" i="1"/>
  <c r="C41" i="1"/>
  <c r="A41" i="1"/>
  <c r="CG40" i="1"/>
  <c r="CF40" i="1"/>
  <c r="CE40" i="1"/>
  <c r="CD40" i="1"/>
  <c r="CC40" i="1"/>
  <c r="CB40" i="1"/>
  <c r="CA40" i="1"/>
  <c r="BZ40" i="1"/>
  <c r="BY40" i="1"/>
  <c r="BX40" i="1"/>
  <c r="BW40" i="1"/>
  <c r="BV40" i="1"/>
  <c r="BU40" i="1"/>
  <c r="BT40" i="1"/>
  <c r="BS40" i="1"/>
  <c r="BR40" i="1"/>
  <c r="BQ40" i="1"/>
  <c r="BP40" i="1"/>
  <c r="BO40" i="1"/>
  <c r="BN40" i="1"/>
  <c r="BM40" i="1"/>
  <c r="BL40" i="1"/>
  <c r="BK40" i="1"/>
  <c r="BJ40" i="1"/>
  <c r="BI40" i="1"/>
  <c r="BH40" i="1"/>
  <c r="BG40" i="1"/>
  <c r="BF40" i="1"/>
  <c r="BE40" i="1"/>
  <c r="BD40" i="1"/>
  <c r="BC40" i="1"/>
  <c r="BB40" i="1"/>
  <c r="BA40" i="1"/>
  <c r="AZ40" i="1"/>
  <c r="AY40" i="1"/>
  <c r="AX40" i="1"/>
  <c r="AQ40" i="1"/>
  <c r="AO40" i="1"/>
  <c r="AL40" i="1"/>
  <c r="AJ40" i="1"/>
  <c r="AH40" i="1"/>
  <c r="AE40" i="1"/>
  <c r="AF40" i="1" s="1"/>
  <c r="AC40" i="1"/>
  <c r="AD40" i="1" s="1"/>
  <c r="AA40" i="1"/>
  <c r="AB40" i="1" s="1"/>
  <c r="Y40" i="1"/>
  <c r="Z40" i="1" s="1"/>
  <c r="W40" i="1"/>
  <c r="X40" i="1" s="1"/>
  <c r="S40" i="1"/>
  <c r="Q40" i="1"/>
  <c r="O40" i="1" a="1"/>
  <c r="O40" i="1"/>
  <c r="P40" i="1" s="1"/>
  <c r="N40" i="1"/>
  <c r="L40" i="1"/>
  <c r="K40" i="1"/>
  <c r="J40" i="1"/>
  <c r="I40" i="1"/>
  <c r="H40" i="1"/>
  <c r="F40" i="1"/>
  <c r="G40" i="1" s="1"/>
  <c r="E40" i="1"/>
  <c r="C40" i="1"/>
  <c r="A40" i="1"/>
  <c r="CG39" i="1"/>
  <c r="CF39" i="1"/>
  <c r="CE39" i="1"/>
  <c r="CD39" i="1"/>
  <c r="CC39" i="1"/>
  <c r="CB39" i="1"/>
  <c r="CA39" i="1"/>
  <c r="BZ39" i="1"/>
  <c r="BY39" i="1"/>
  <c r="BX39" i="1"/>
  <c r="BW39" i="1"/>
  <c r="BV39" i="1"/>
  <c r="BU39" i="1"/>
  <c r="BT39" i="1"/>
  <c r="BS39" i="1"/>
  <c r="BR39" i="1"/>
  <c r="BQ39" i="1"/>
  <c r="BP39" i="1"/>
  <c r="BO39" i="1"/>
  <c r="BN39" i="1"/>
  <c r="BM39" i="1"/>
  <c r="BL39" i="1"/>
  <c r="BK39" i="1"/>
  <c r="BJ39" i="1"/>
  <c r="BI39" i="1"/>
  <c r="BH39" i="1"/>
  <c r="BG39" i="1"/>
  <c r="BF39" i="1"/>
  <c r="BE39" i="1"/>
  <c r="BD39" i="1"/>
  <c r="BC39" i="1"/>
  <c r="BB39" i="1"/>
  <c r="BA39" i="1"/>
  <c r="AZ39" i="1"/>
  <c r="AY39" i="1"/>
  <c r="AX39" i="1"/>
  <c r="AQ39" i="1"/>
  <c r="AO39" i="1"/>
  <c r="AL39" i="1"/>
  <c r="AJ39" i="1"/>
  <c r="AH39" i="1"/>
  <c r="AE39" i="1"/>
  <c r="AF39" i="1" s="1"/>
  <c r="AD39" i="1"/>
  <c r="AC39" i="1"/>
  <c r="AA39" i="1"/>
  <c r="AB39" i="1" s="1"/>
  <c r="Z39" i="1"/>
  <c r="Y39" i="1"/>
  <c r="W39" i="1"/>
  <c r="S39" i="1"/>
  <c r="Q39" i="1"/>
  <c r="N39" i="1"/>
  <c r="L39" i="1"/>
  <c r="J39" i="1"/>
  <c r="K39" i="1" s="1"/>
  <c r="I39" i="1"/>
  <c r="H39" i="1"/>
  <c r="F39" i="1"/>
  <c r="G39" i="1" s="1"/>
  <c r="E39" i="1"/>
  <c r="D39" i="1"/>
  <c r="C39" i="1"/>
  <c r="A39" i="1"/>
  <c r="CG38" i="1"/>
  <c r="CF38" i="1"/>
  <c r="CE38" i="1"/>
  <c r="CD38" i="1"/>
  <c r="CC38" i="1"/>
  <c r="CB38" i="1"/>
  <c r="CA38" i="1"/>
  <c r="BZ38" i="1"/>
  <c r="BY38" i="1"/>
  <c r="BX38" i="1"/>
  <c r="BW38" i="1"/>
  <c r="BV38" i="1"/>
  <c r="BU38" i="1"/>
  <c r="BT38" i="1"/>
  <c r="BS38" i="1"/>
  <c r="BR38" i="1"/>
  <c r="BQ38" i="1"/>
  <c r="BP38" i="1"/>
  <c r="BO38" i="1"/>
  <c r="BN38" i="1"/>
  <c r="BM38" i="1"/>
  <c r="BL38" i="1"/>
  <c r="BK38" i="1"/>
  <c r="BJ38" i="1"/>
  <c r="BI38" i="1"/>
  <c r="BH38" i="1"/>
  <c r="BG38" i="1"/>
  <c r="BF38" i="1"/>
  <c r="BE38" i="1"/>
  <c r="BD38" i="1"/>
  <c r="BC38" i="1"/>
  <c r="BB38" i="1"/>
  <c r="BA38" i="1"/>
  <c r="AZ38" i="1"/>
  <c r="AY38" i="1"/>
  <c r="AX38" i="1"/>
  <c r="AR38" i="1"/>
  <c r="AS38" i="1" s="1"/>
  <c r="AQ38" i="1"/>
  <c r="AO38" i="1"/>
  <c r="AM38" i="1" a="1"/>
  <c r="AM38" i="1" s="1"/>
  <c r="AN38" i="1" s="1"/>
  <c r="AL38" i="1"/>
  <c r="AJ38" i="1"/>
  <c r="AI38" i="1"/>
  <c r="AH38" i="1"/>
  <c r="AE38" i="1"/>
  <c r="AF38" i="1" s="1"/>
  <c r="AD38" i="1"/>
  <c r="AC38" i="1"/>
  <c r="AA38" i="1"/>
  <c r="AB38" i="1" s="1"/>
  <c r="Y38" i="1"/>
  <c r="Z38" i="1" s="1"/>
  <c r="X38" i="1"/>
  <c r="AG38" i="1" s="1"/>
  <c r="W38" i="1"/>
  <c r="T38" i="1" a="1"/>
  <c r="T38" i="1" s="1"/>
  <c r="U38" i="1" s="1"/>
  <c r="S38" i="1"/>
  <c r="Q38" i="1"/>
  <c r="O38" i="1" a="1"/>
  <c r="O38" i="1"/>
  <c r="P38" i="1" s="1"/>
  <c r="N38" i="1"/>
  <c r="L38" i="1"/>
  <c r="K38" i="1"/>
  <c r="J38" i="1"/>
  <c r="H38" i="1"/>
  <c r="I38" i="1" s="1"/>
  <c r="E38" i="1"/>
  <c r="F38" i="1" s="1"/>
  <c r="G38" i="1" s="1"/>
  <c r="D38" i="1"/>
  <c r="C38" i="1"/>
  <c r="A38" i="1"/>
  <c r="AR38" i="1" s="1" a="1"/>
  <c r="CG37" i="1"/>
  <c r="CF37" i="1"/>
  <c r="CE37" i="1"/>
  <c r="CD37" i="1"/>
  <c r="CC37" i="1"/>
  <c r="CB37" i="1"/>
  <c r="CA37" i="1"/>
  <c r="BZ37" i="1"/>
  <c r="BY37" i="1"/>
  <c r="BX37" i="1"/>
  <c r="BW37" i="1"/>
  <c r="BV37" i="1"/>
  <c r="BU37" i="1"/>
  <c r="BT37" i="1"/>
  <c r="BS37" i="1"/>
  <c r="BR37" i="1"/>
  <c r="BQ37" i="1"/>
  <c r="BP37" i="1"/>
  <c r="BO37" i="1"/>
  <c r="BN37" i="1"/>
  <c r="BM37" i="1"/>
  <c r="BL37" i="1"/>
  <c r="BK37" i="1"/>
  <c r="BJ37" i="1"/>
  <c r="BI37" i="1"/>
  <c r="BH37" i="1"/>
  <c r="BG37" i="1"/>
  <c r="BF37" i="1"/>
  <c r="BE37" i="1"/>
  <c r="BD37" i="1"/>
  <c r="BC37" i="1"/>
  <c r="BB37" i="1"/>
  <c r="BA37" i="1"/>
  <c r="AZ37" i="1"/>
  <c r="AY37" i="1"/>
  <c r="AX37" i="1"/>
  <c r="AQ37" i="1"/>
  <c r="AO37" i="1"/>
  <c r="AL37" i="1"/>
  <c r="AJ37" i="1"/>
  <c r="AI37" i="1"/>
  <c r="AH37" i="1"/>
  <c r="AG37" i="1"/>
  <c r="AF37" i="1"/>
  <c r="AE37" i="1"/>
  <c r="AC37" i="1"/>
  <c r="AD37" i="1" s="1"/>
  <c r="AA37" i="1"/>
  <c r="AB37" i="1" s="1"/>
  <c r="Y37" i="1"/>
  <c r="Z37" i="1" s="1"/>
  <c r="X37" i="1"/>
  <c r="W37" i="1"/>
  <c r="S37" i="1"/>
  <c r="Q37" i="1"/>
  <c r="N37" i="1"/>
  <c r="L37" i="1"/>
  <c r="J37" i="1"/>
  <c r="K37" i="1" s="1"/>
  <c r="H37" i="1"/>
  <c r="I37" i="1" s="1"/>
  <c r="F37" i="1"/>
  <c r="G37" i="1" s="1"/>
  <c r="E37" i="1"/>
  <c r="C37" i="1"/>
  <c r="A37" i="1"/>
  <c r="AR37" i="1" s="1" a="1"/>
  <c r="AR37" i="1" s="1"/>
  <c r="AS37" i="1" s="1"/>
  <c r="CG36" i="1"/>
  <c r="CF36" i="1"/>
  <c r="CE36" i="1"/>
  <c r="CD36" i="1"/>
  <c r="CC36" i="1"/>
  <c r="CB36" i="1"/>
  <c r="CA36" i="1"/>
  <c r="BZ36" i="1"/>
  <c r="BY36" i="1"/>
  <c r="BX36" i="1"/>
  <c r="BW36" i="1"/>
  <c r="BV36" i="1"/>
  <c r="BU36" i="1"/>
  <c r="BT36" i="1"/>
  <c r="BS36" i="1"/>
  <c r="BR36" i="1"/>
  <c r="BQ36" i="1"/>
  <c r="BP36" i="1"/>
  <c r="BO36" i="1"/>
  <c r="BN36" i="1"/>
  <c r="BM36" i="1"/>
  <c r="BL36" i="1"/>
  <c r="BK36" i="1"/>
  <c r="BJ36" i="1"/>
  <c r="BI36" i="1"/>
  <c r="BH36" i="1"/>
  <c r="BG36" i="1"/>
  <c r="BF36" i="1"/>
  <c r="BE36" i="1"/>
  <c r="BD36" i="1"/>
  <c r="BC36" i="1"/>
  <c r="BB36" i="1"/>
  <c r="BA36" i="1"/>
  <c r="AZ36" i="1"/>
  <c r="AY36" i="1"/>
  <c r="AX36" i="1"/>
  <c r="AQ36" i="1"/>
  <c r="AO36" i="1"/>
  <c r="AM36" i="1" a="1"/>
  <c r="AM36" i="1" s="1"/>
  <c r="AN36" i="1" s="1"/>
  <c r="AL36" i="1"/>
  <c r="AJ36" i="1"/>
  <c r="AH36" i="1"/>
  <c r="AI36" i="1" s="1"/>
  <c r="AE36" i="1"/>
  <c r="AF36" i="1" s="1"/>
  <c r="AC36" i="1"/>
  <c r="AD36" i="1" s="1"/>
  <c r="AA36" i="1"/>
  <c r="AB36" i="1" s="1"/>
  <c r="Y36" i="1"/>
  <c r="Z36" i="1" s="1"/>
  <c r="X36" i="1"/>
  <c r="W36" i="1"/>
  <c r="S36" i="1"/>
  <c r="Q36" i="1"/>
  <c r="N36" i="1"/>
  <c r="L36" i="1"/>
  <c r="K36" i="1"/>
  <c r="J36" i="1"/>
  <c r="H36" i="1"/>
  <c r="I36" i="1" s="1"/>
  <c r="E36" i="1"/>
  <c r="F36" i="1" s="1"/>
  <c r="G36" i="1" s="1"/>
  <c r="C36" i="1"/>
  <c r="D36" i="1" s="1"/>
  <c r="A36" i="1"/>
  <c r="O36" i="1" s="1" a="1"/>
  <c r="O36" i="1" s="1"/>
  <c r="P36" i="1" s="1"/>
  <c r="CG35" i="1"/>
  <c r="CF35" i="1"/>
  <c r="CE35" i="1"/>
  <c r="CD35" i="1"/>
  <c r="CC35" i="1"/>
  <c r="CB35" i="1"/>
  <c r="CA35" i="1"/>
  <c r="BZ35" i="1"/>
  <c r="BY35" i="1"/>
  <c r="BX35" i="1"/>
  <c r="BW35" i="1"/>
  <c r="BV35" i="1"/>
  <c r="BU35" i="1"/>
  <c r="BT35" i="1"/>
  <c r="BS35" i="1"/>
  <c r="BR35" i="1"/>
  <c r="BQ35" i="1"/>
  <c r="BP35" i="1"/>
  <c r="BO35" i="1"/>
  <c r="BN35" i="1"/>
  <c r="BM35" i="1"/>
  <c r="BL35" i="1"/>
  <c r="BK35" i="1"/>
  <c r="BJ35" i="1"/>
  <c r="BI35" i="1"/>
  <c r="BH35" i="1"/>
  <c r="BG35" i="1"/>
  <c r="BF35" i="1"/>
  <c r="BE35" i="1"/>
  <c r="BD35" i="1"/>
  <c r="BC35" i="1"/>
  <c r="BB35" i="1"/>
  <c r="BA35" i="1"/>
  <c r="AZ35" i="1"/>
  <c r="AY35" i="1"/>
  <c r="AX35" i="1"/>
  <c r="AQ35" i="1"/>
  <c r="AO35" i="1"/>
  <c r="AL35" i="1"/>
  <c r="AJ35" i="1"/>
  <c r="AI35" i="1"/>
  <c r="AH35" i="1"/>
  <c r="AE35" i="1"/>
  <c r="AF35" i="1" s="1"/>
  <c r="AC35" i="1"/>
  <c r="AD35" i="1" s="1"/>
  <c r="AB35" i="1"/>
  <c r="AA35" i="1"/>
  <c r="Y35" i="1"/>
  <c r="Z35" i="1" s="1"/>
  <c r="W35" i="1"/>
  <c r="X35" i="1" s="1"/>
  <c r="S35" i="1"/>
  <c r="Q35" i="1"/>
  <c r="N35" i="1"/>
  <c r="L35" i="1"/>
  <c r="K35" i="1"/>
  <c r="J35" i="1"/>
  <c r="I35" i="1"/>
  <c r="H35" i="1"/>
  <c r="G35" i="1"/>
  <c r="E35" i="1"/>
  <c r="F35" i="1" s="1"/>
  <c r="D35" i="1"/>
  <c r="C35" i="1"/>
  <c r="A35" i="1"/>
  <c r="AM35" i="1" s="1" a="1"/>
  <c r="AM35" i="1" s="1"/>
  <c r="AN35" i="1" s="1"/>
  <c r="CG34" i="1"/>
  <c r="CF34" i="1"/>
  <c r="CE34" i="1"/>
  <c r="CD34" i="1"/>
  <c r="CC34" i="1"/>
  <c r="CB34" i="1"/>
  <c r="CA34" i="1"/>
  <c r="BZ34" i="1"/>
  <c r="BY34" i="1"/>
  <c r="BX34" i="1"/>
  <c r="BW34" i="1"/>
  <c r="BV34" i="1"/>
  <c r="BU34" i="1"/>
  <c r="BT34" i="1"/>
  <c r="BS34" i="1"/>
  <c r="BR34" i="1"/>
  <c r="BQ34" i="1"/>
  <c r="BP34" i="1"/>
  <c r="BO34" i="1"/>
  <c r="BN34" i="1"/>
  <c r="BM34" i="1"/>
  <c r="BL34" i="1"/>
  <c r="BK34" i="1"/>
  <c r="BJ34" i="1"/>
  <c r="BI34" i="1"/>
  <c r="BH34" i="1"/>
  <c r="BG34" i="1"/>
  <c r="BF34" i="1"/>
  <c r="BE34" i="1"/>
  <c r="BD34" i="1"/>
  <c r="BC34" i="1"/>
  <c r="BB34" i="1"/>
  <c r="BA34" i="1"/>
  <c r="AZ34" i="1"/>
  <c r="AY34" i="1"/>
  <c r="AX34" i="1"/>
  <c r="AQ34" i="1"/>
  <c r="AO34" i="1"/>
  <c r="AL34" i="1"/>
  <c r="AJ34" i="1"/>
  <c r="AH34" i="1"/>
  <c r="AI34" i="1" s="1"/>
  <c r="AF34" i="1"/>
  <c r="AE34" i="1"/>
  <c r="AD34" i="1"/>
  <c r="AC34" i="1"/>
  <c r="AB34" i="1"/>
  <c r="AA34" i="1"/>
  <c r="Z34" i="1"/>
  <c r="Y34" i="1"/>
  <c r="AG34" i="1" s="1"/>
  <c r="X34" i="1"/>
  <c r="W34" i="1"/>
  <c r="S34" i="1"/>
  <c r="Q34" i="1"/>
  <c r="N34" i="1"/>
  <c r="L34" i="1"/>
  <c r="J34" i="1"/>
  <c r="K34" i="1" s="1"/>
  <c r="I34" i="1"/>
  <c r="H34" i="1"/>
  <c r="F34" i="1"/>
  <c r="G34" i="1" s="1"/>
  <c r="E34" i="1"/>
  <c r="D34" i="1"/>
  <c r="C34" i="1"/>
  <c r="A34" i="1"/>
  <c r="CG33" i="1"/>
  <c r="CF33" i="1"/>
  <c r="CE33" i="1"/>
  <c r="CD33" i="1"/>
  <c r="CC33" i="1"/>
  <c r="CB33" i="1"/>
  <c r="CA33" i="1"/>
  <c r="BZ33" i="1"/>
  <c r="BY33" i="1"/>
  <c r="BX33" i="1"/>
  <c r="BW33" i="1"/>
  <c r="BV33" i="1"/>
  <c r="BU33" i="1"/>
  <c r="BT33" i="1"/>
  <c r="BS33" i="1"/>
  <c r="BR33" i="1"/>
  <c r="BQ33" i="1"/>
  <c r="BP33" i="1"/>
  <c r="BO33" i="1"/>
  <c r="BN33" i="1"/>
  <c r="BM33" i="1"/>
  <c r="BL33" i="1"/>
  <c r="BK33" i="1"/>
  <c r="BJ33" i="1"/>
  <c r="BI33" i="1"/>
  <c r="BH33" i="1"/>
  <c r="BG33" i="1"/>
  <c r="BF33" i="1"/>
  <c r="BE33" i="1"/>
  <c r="BD33" i="1"/>
  <c r="BC33" i="1"/>
  <c r="BB33" i="1"/>
  <c r="BA33" i="1"/>
  <c r="AZ33" i="1"/>
  <c r="AY33" i="1"/>
  <c r="AX33" i="1"/>
  <c r="AQ33" i="1"/>
  <c r="AO33" i="1"/>
  <c r="AM33" i="1" a="1"/>
  <c r="AM33" i="1" s="1"/>
  <c r="AN33" i="1" s="1"/>
  <c r="AL33" i="1"/>
  <c r="AJ33" i="1"/>
  <c r="AI33" i="1"/>
  <c r="AH33" i="1"/>
  <c r="AE33" i="1"/>
  <c r="AF33" i="1" s="1"/>
  <c r="AD33" i="1"/>
  <c r="AC33" i="1"/>
  <c r="AA33" i="1"/>
  <c r="AB33" i="1" s="1"/>
  <c r="Y33" i="1"/>
  <c r="Z33" i="1" s="1"/>
  <c r="W33" i="1"/>
  <c r="X33" i="1" s="1"/>
  <c r="S33" i="1"/>
  <c r="Q33" i="1"/>
  <c r="N33" i="1"/>
  <c r="L33" i="1"/>
  <c r="K33" i="1"/>
  <c r="J33" i="1"/>
  <c r="I33" i="1"/>
  <c r="H33" i="1"/>
  <c r="F33" i="1"/>
  <c r="G33" i="1" s="1"/>
  <c r="E33" i="1"/>
  <c r="C33" i="1"/>
  <c r="D33" i="1" s="1"/>
  <c r="A33" i="1"/>
  <c r="CG32" i="1"/>
  <c r="CF32" i="1"/>
  <c r="CE32" i="1"/>
  <c r="CD32" i="1"/>
  <c r="CC32" i="1"/>
  <c r="CB32" i="1"/>
  <c r="CA32" i="1"/>
  <c r="BZ32" i="1"/>
  <c r="BY32" i="1"/>
  <c r="BX32" i="1"/>
  <c r="BW32" i="1"/>
  <c r="BV32" i="1"/>
  <c r="BU32" i="1"/>
  <c r="BT32" i="1"/>
  <c r="BS32" i="1"/>
  <c r="BR32" i="1"/>
  <c r="BQ32" i="1"/>
  <c r="BP32" i="1"/>
  <c r="BO32" i="1"/>
  <c r="BN32" i="1"/>
  <c r="BM32" i="1"/>
  <c r="BL32" i="1"/>
  <c r="BK32" i="1"/>
  <c r="BJ32" i="1"/>
  <c r="BI32" i="1"/>
  <c r="BH32" i="1"/>
  <c r="BG32" i="1"/>
  <c r="BF32" i="1"/>
  <c r="BE32" i="1"/>
  <c r="BD32" i="1"/>
  <c r="BC32" i="1"/>
  <c r="BB32" i="1"/>
  <c r="BA32" i="1"/>
  <c r="AZ32" i="1"/>
  <c r="AY32" i="1"/>
  <c r="AX32" i="1"/>
  <c r="AR32" i="1" a="1"/>
  <c r="AR32" i="1" s="1"/>
  <c r="AS32" i="1" s="1"/>
  <c r="AQ32" i="1"/>
  <c r="AO32" i="1"/>
  <c r="AM32" i="1" a="1"/>
  <c r="AM32" i="1"/>
  <c r="AN32" i="1" s="1"/>
  <c r="AL32" i="1"/>
  <c r="AJ32" i="1"/>
  <c r="AI32" i="1"/>
  <c r="AT32" i="1" s="1"/>
  <c r="AH32" i="1"/>
  <c r="AF32" i="1"/>
  <c r="AE32" i="1"/>
  <c r="AD32" i="1"/>
  <c r="AC32" i="1"/>
  <c r="AA32" i="1"/>
  <c r="AB32" i="1" s="1"/>
  <c r="Z32" i="1"/>
  <c r="Y32" i="1"/>
  <c r="X32" i="1"/>
  <c r="W32" i="1"/>
  <c r="T32" i="1" a="1"/>
  <c r="T32" i="1" s="1"/>
  <c r="U32" i="1" s="1"/>
  <c r="S32" i="1"/>
  <c r="Q32" i="1"/>
  <c r="P32" i="1"/>
  <c r="O32" i="1" a="1"/>
  <c r="O32" i="1"/>
  <c r="N32" i="1"/>
  <c r="L32" i="1"/>
  <c r="K32" i="1"/>
  <c r="J32" i="1"/>
  <c r="H32" i="1"/>
  <c r="I32" i="1" s="1"/>
  <c r="F32" i="1"/>
  <c r="G32" i="1" s="1"/>
  <c r="E32" i="1"/>
  <c r="C32" i="1"/>
  <c r="D32" i="1" s="1"/>
  <c r="A32" i="1"/>
  <c r="CG31" i="1"/>
  <c r="CF31" i="1"/>
  <c r="CE31" i="1"/>
  <c r="CD31" i="1"/>
  <c r="CC31" i="1"/>
  <c r="CB31" i="1"/>
  <c r="CA31" i="1"/>
  <c r="BZ31" i="1"/>
  <c r="BY31" i="1"/>
  <c r="BX31" i="1"/>
  <c r="BW31" i="1"/>
  <c r="BV31" i="1"/>
  <c r="BU31" i="1"/>
  <c r="BT31" i="1"/>
  <c r="BS31" i="1"/>
  <c r="BR31" i="1"/>
  <c r="BQ31" i="1"/>
  <c r="BP31" i="1"/>
  <c r="BO31" i="1"/>
  <c r="BN31" i="1"/>
  <c r="BM31" i="1"/>
  <c r="BL31" i="1"/>
  <c r="BK31" i="1"/>
  <c r="BJ31" i="1"/>
  <c r="BI31" i="1"/>
  <c r="BH31" i="1"/>
  <c r="BG31" i="1"/>
  <c r="BF31" i="1"/>
  <c r="BE31" i="1"/>
  <c r="BD31" i="1"/>
  <c r="BC31" i="1"/>
  <c r="BB31" i="1"/>
  <c r="BA31" i="1"/>
  <c r="AZ31" i="1"/>
  <c r="AY31" i="1"/>
  <c r="AX31" i="1"/>
  <c r="AQ31" i="1"/>
  <c r="AO31" i="1"/>
  <c r="AL31" i="1"/>
  <c r="AJ31" i="1"/>
  <c r="AI31" i="1"/>
  <c r="AH31" i="1"/>
  <c r="AF31" i="1"/>
  <c r="AE31" i="1"/>
  <c r="AC31" i="1"/>
  <c r="AD31" i="1" s="1"/>
  <c r="AA31" i="1"/>
  <c r="AB31" i="1" s="1"/>
  <c r="Y31" i="1"/>
  <c r="Z31" i="1" s="1"/>
  <c r="X31" i="1"/>
  <c r="W31" i="1"/>
  <c r="S31" i="1"/>
  <c r="Q31" i="1"/>
  <c r="N31" i="1"/>
  <c r="L31" i="1"/>
  <c r="J31" i="1"/>
  <c r="K31" i="1" s="1"/>
  <c r="H31" i="1"/>
  <c r="I31" i="1" s="1"/>
  <c r="E31" i="1"/>
  <c r="F31" i="1" s="1"/>
  <c r="G31" i="1" s="1"/>
  <c r="C31" i="1"/>
  <c r="A31" i="1"/>
  <c r="CG30" i="1"/>
  <c r="CF30" i="1"/>
  <c r="CE30" i="1"/>
  <c r="CD30" i="1"/>
  <c r="CC30" i="1"/>
  <c r="CB30" i="1"/>
  <c r="CA30" i="1"/>
  <c r="BZ30" i="1"/>
  <c r="BY30" i="1"/>
  <c r="BX30" i="1"/>
  <c r="BW30" i="1"/>
  <c r="BV30" i="1"/>
  <c r="BU30" i="1"/>
  <c r="BT30" i="1"/>
  <c r="BS30" i="1"/>
  <c r="BR30" i="1"/>
  <c r="BQ30" i="1"/>
  <c r="BP30" i="1"/>
  <c r="BO30" i="1"/>
  <c r="BN30" i="1"/>
  <c r="BM30" i="1"/>
  <c r="BL30" i="1"/>
  <c r="BK30" i="1"/>
  <c r="BJ30" i="1"/>
  <c r="BI30" i="1"/>
  <c r="BH30" i="1"/>
  <c r="BG30" i="1"/>
  <c r="BF30" i="1"/>
  <c r="BE30" i="1"/>
  <c r="BD30" i="1"/>
  <c r="BC30" i="1"/>
  <c r="BB30" i="1"/>
  <c r="BA30" i="1"/>
  <c r="AZ30" i="1"/>
  <c r="AY30" i="1"/>
  <c r="AX30" i="1"/>
  <c r="AS30" i="1"/>
  <c r="AQ30" i="1"/>
  <c r="AO30" i="1"/>
  <c r="AM30" i="1" a="1"/>
  <c r="AM30" i="1"/>
  <c r="AL30" i="1"/>
  <c r="AJ30" i="1"/>
  <c r="AH30" i="1"/>
  <c r="AI30" i="1" s="1"/>
  <c r="AE30" i="1"/>
  <c r="AF30" i="1" s="1"/>
  <c r="AC30" i="1"/>
  <c r="AD30" i="1" s="1"/>
  <c r="AB30" i="1"/>
  <c r="AA30" i="1"/>
  <c r="Z30" i="1"/>
  <c r="Y30" i="1"/>
  <c r="W30" i="1"/>
  <c r="S30" i="1"/>
  <c r="Q30" i="1"/>
  <c r="P30" i="1"/>
  <c r="O30" i="1" a="1"/>
  <c r="O30" i="1"/>
  <c r="N30" i="1"/>
  <c r="L30" i="1"/>
  <c r="J30" i="1"/>
  <c r="K30" i="1" s="1"/>
  <c r="H30" i="1"/>
  <c r="I30" i="1" s="1"/>
  <c r="F30" i="1"/>
  <c r="G30" i="1" s="1"/>
  <c r="E30" i="1"/>
  <c r="D30" i="1"/>
  <c r="C30" i="1"/>
  <c r="A30" i="1"/>
  <c r="AR30" i="1" s="1" a="1"/>
  <c r="AR30" i="1" s="1"/>
  <c r="CG29" i="1"/>
  <c r="CF29" i="1"/>
  <c r="CE29" i="1"/>
  <c r="CD29" i="1"/>
  <c r="CC29" i="1"/>
  <c r="CB29" i="1"/>
  <c r="CA29" i="1"/>
  <c r="BZ29" i="1"/>
  <c r="BY29" i="1"/>
  <c r="BX29" i="1"/>
  <c r="BW29" i="1"/>
  <c r="BV29" i="1"/>
  <c r="BU29" i="1"/>
  <c r="BT29" i="1"/>
  <c r="BS29" i="1"/>
  <c r="BR29" i="1"/>
  <c r="BQ29" i="1"/>
  <c r="BP29" i="1"/>
  <c r="BO29" i="1"/>
  <c r="BN29" i="1"/>
  <c r="BM29" i="1"/>
  <c r="BL29" i="1"/>
  <c r="BK29" i="1"/>
  <c r="BJ29" i="1"/>
  <c r="BI29" i="1"/>
  <c r="BH29" i="1"/>
  <c r="BG29" i="1"/>
  <c r="BF29" i="1"/>
  <c r="BE29" i="1"/>
  <c r="BD29" i="1"/>
  <c r="BC29" i="1"/>
  <c r="BB29" i="1"/>
  <c r="BA29" i="1"/>
  <c r="AZ29" i="1"/>
  <c r="AY29" i="1"/>
  <c r="AX29" i="1"/>
  <c r="AS29" i="1"/>
  <c r="AR29" i="1" a="1"/>
  <c r="AR29" i="1"/>
  <c r="AQ29" i="1"/>
  <c r="AO29" i="1"/>
  <c r="AM29" i="1" a="1"/>
  <c r="AM29" i="1" s="1"/>
  <c r="AN29" i="1" s="1"/>
  <c r="AL29" i="1"/>
  <c r="AJ29" i="1"/>
  <c r="AI29" i="1"/>
  <c r="AH29" i="1"/>
  <c r="AE29" i="1"/>
  <c r="AF29" i="1" s="1"/>
  <c r="AC29" i="1"/>
  <c r="AD29" i="1" s="1"/>
  <c r="AA29" i="1"/>
  <c r="AB29" i="1" s="1"/>
  <c r="Z29" i="1"/>
  <c r="Y29" i="1"/>
  <c r="W29" i="1"/>
  <c r="T29" i="1" a="1"/>
  <c r="T29" i="1"/>
  <c r="U29" i="1" s="1"/>
  <c r="S29" i="1"/>
  <c r="Q29" i="1"/>
  <c r="O29" i="1" a="1"/>
  <c r="O29" i="1" s="1"/>
  <c r="P29" i="1" s="1"/>
  <c r="N29" i="1"/>
  <c r="L29" i="1"/>
  <c r="J29" i="1"/>
  <c r="K29" i="1" s="1"/>
  <c r="I29" i="1"/>
  <c r="H29" i="1"/>
  <c r="G29" i="1"/>
  <c r="E29" i="1"/>
  <c r="F29" i="1" s="1"/>
  <c r="C29" i="1"/>
  <c r="A29" i="1"/>
  <c r="CG28" i="1"/>
  <c r="CF28" i="1"/>
  <c r="CE28" i="1"/>
  <c r="CD28" i="1"/>
  <c r="CC28" i="1"/>
  <c r="CB28" i="1"/>
  <c r="CA28" i="1"/>
  <c r="BZ28" i="1"/>
  <c r="BY28" i="1"/>
  <c r="BX28" i="1"/>
  <c r="BW28" i="1"/>
  <c r="BV28" i="1"/>
  <c r="BU28" i="1"/>
  <c r="BT28" i="1"/>
  <c r="BS28" i="1"/>
  <c r="BR28" i="1"/>
  <c r="BQ28" i="1"/>
  <c r="BP28" i="1"/>
  <c r="BO28" i="1"/>
  <c r="BN28" i="1"/>
  <c r="BM28" i="1"/>
  <c r="BL28" i="1"/>
  <c r="BK28" i="1"/>
  <c r="BJ28" i="1"/>
  <c r="BI28" i="1"/>
  <c r="BH28" i="1"/>
  <c r="BG28" i="1"/>
  <c r="BF28" i="1"/>
  <c r="BE28" i="1"/>
  <c r="BD28" i="1"/>
  <c r="BC28" i="1"/>
  <c r="BB28" i="1"/>
  <c r="BA28" i="1"/>
  <c r="AZ28" i="1"/>
  <c r="AY28" i="1"/>
  <c r="AX28" i="1"/>
  <c r="AQ28" i="1"/>
  <c r="AO28" i="1"/>
  <c r="AL28" i="1"/>
  <c r="AJ28" i="1"/>
  <c r="AH28" i="1"/>
  <c r="AF28" i="1"/>
  <c r="AE28" i="1"/>
  <c r="AD28" i="1"/>
  <c r="AC28" i="1"/>
  <c r="AB28" i="1"/>
  <c r="AA28" i="1"/>
  <c r="Y28" i="1"/>
  <c r="Z28" i="1" s="1"/>
  <c r="X28" i="1"/>
  <c r="W28" i="1"/>
  <c r="S28" i="1"/>
  <c r="Q28" i="1"/>
  <c r="N28" i="1"/>
  <c r="L28" i="1"/>
  <c r="J28" i="1"/>
  <c r="K28" i="1" s="1"/>
  <c r="I28" i="1"/>
  <c r="H28" i="1"/>
  <c r="G28" i="1"/>
  <c r="F28" i="1"/>
  <c r="E28" i="1"/>
  <c r="D28" i="1"/>
  <c r="C28" i="1"/>
  <c r="A28" i="1"/>
  <c r="T28" i="1" s="1" a="1"/>
  <c r="T28" i="1" s="1"/>
  <c r="U28" i="1" s="1"/>
  <c r="CG27" i="1"/>
  <c r="CF27" i="1"/>
  <c r="CE27" i="1"/>
  <c r="CD27" i="1"/>
  <c r="CC27" i="1"/>
  <c r="CB27" i="1"/>
  <c r="CA27" i="1"/>
  <c r="BZ27" i="1"/>
  <c r="BY27" i="1"/>
  <c r="BX27" i="1"/>
  <c r="BW27" i="1"/>
  <c r="BV27" i="1"/>
  <c r="BU27" i="1"/>
  <c r="BT27" i="1"/>
  <c r="BS27" i="1"/>
  <c r="BR27" i="1"/>
  <c r="BQ27" i="1"/>
  <c r="BP27" i="1"/>
  <c r="BO27" i="1"/>
  <c r="BN27" i="1"/>
  <c r="BM27" i="1"/>
  <c r="BL27" i="1"/>
  <c r="BK27" i="1"/>
  <c r="BJ27" i="1"/>
  <c r="BI27" i="1"/>
  <c r="BH27" i="1"/>
  <c r="BG27" i="1"/>
  <c r="BF27" i="1"/>
  <c r="BE27" i="1"/>
  <c r="BD27" i="1"/>
  <c r="BC27" i="1"/>
  <c r="BB27" i="1"/>
  <c r="BA27" i="1"/>
  <c r="AZ27" i="1"/>
  <c r="AY27" i="1"/>
  <c r="AX27" i="1"/>
  <c r="AR27" i="1" a="1"/>
  <c r="AR27" i="1" s="1"/>
  <c r="AS27" i="1" s="1"/>
  <c r="AQ27" i="1"/>
  <c r="AO27" i="1"/>
  <c r="AL27" i="1"/>
  <c r="AJ27" i="1"/>
  <c r="AI27" i="1"/>
  <c r="AH27" i="1"/>
  <c r="AE27" i="1"/>
  <c r="AF27" i="1" s="1"/>
  <c r="AC27" i="1"/>
  <c r="AD27" i="1" s="1"/>
  <c r="AB27" i="1"/>
  <c r="AA27" i="1"/>
  <c r="Y27" i="1"/>
  <c r="Z27" i="1" s="1"/>
  <c r="W27" i="1"/>
  <c r="S27" i="1"/>
  <c r="Q27" i="1"/>
  <c r="N27" i="1"/>
  <c r="L27" i="1"/>
  <c r="K27" i="1"/>
  <c r="J27" i="1"/>
  <c r="I27" i="1"/>
  <c r="H27" i="1"/>
  <c r="F27" i="1"/>
  <c r="G27" i="1" s="1"/>
  <c r="E27" i="1"/>
  <c r="D27" i="1"/>
  <c r="C27" i="1"/>
  <c r="A27" i="1"/>
  <c r="O27" i="1" s="1" a="1"/>
  <c r="O27" i="1" s="1"/>
  <c r="P27" i="1" s="1"/>
  <c r="CG26" i="1"/>
  <c r="CF26" i="1"/>
  <c r="CE26" i="1"/>
  <c r="CD26" i="1"/>
  <c r="CC26" i="1"/>
  <c r="CB26" i="1"/>
  <c r="CA26" i="1"/>
  <c r="BZ26" i="1"/>
  <c r="BY26" i="1"/>
  <c r="BX26" i="1"/>
  <c r="BW26" i="1"/>
  <c r="BV26" i="1"/>
  <c r="BU26" i="1"/>
  <c r="BT26" i="1"/>
  <c r="BS26" i="1"/>
  <c r="BR26" i="1"/>
  <c r="BQ26" i="1"/>
  <c r="BP26" i="1"/>
  <c r="BO26" i="1"/>
  <c r="BN26" i="1"/>
  <c r="BM26" i="1"/>
  <c r="BL26" i="1"/>
  <c r="BK26" i="1"/>
  <c r="BJ26" i="1"/>
  <c r="BI26" i="1"/>
  <c r="BH26" i="1"/>
  <c r="BG26" i="1"/>
  <c r="BF26" i="1"/>
  <c r="BE26" i="1"/>
  <c r="BD26" i="1"/>
  <c r="BC26" i="1"/>
  <c r="BB26" i="1"/>
  <c r="BA26" i="1"/>
  <c r="AZ26" i="1"/>
  <c r="AY26" i="1"/>
  <c r="AX26" i="1"/>
  <c r="AQ26" i="1"/>
  <c r="AO26" i="1"/>
  <c r="AL26" i="1"/>
  <c r="AJ26" i="1"/>
  <c r="AI26" i="1"/>
  <c r="AH26" i="1"/>
  <c r="AF26" i="1"/>
  <c r="AE26" i="1"/>
  <c r="AD26" i="1"/>
  <c r="AC26" i="1"/>
  <c r="AA26" i="1"/>
  <c r="AB26" i="1" s="1"/>
  <c r="Y26" i="1"/>
  <c r="X26" i="1"/>
  <c r="W26" i="1"/>
  <c r="S26" i="1"/>
  <c r="Q26" i="1"/>
  <c r="N26" i="1"/>
  <c r="L26" i="1"/>
  <c r="J26" i="1"/>
  <c r="K26" i="1" s="1"/>
  <c r="I26" i="1"/>
  <c r="H26" i="1"/>
  <c r="F26" i="1"/>
  <c r="G26" i="1" s="1"/>
  <c r="E26" i="1"/>
  <c r="D26" i="1"/>
  <c r="C26" i="1"/>
  <c r="A26" i="1"/>
  <c r="CG25" i="1"/>
  <c r="CF25" i="1"/>
  <c r="CE25" i="1"/>
  <c r="CD25" i="1"/>
  <c r="CC25" i="1"/>
  <c r="CB25" i="1"/>
  <c r="CA25" i="1"/>
  <c r="BZ25" i="1"/>
  <c r="BY25" i="1"/>
  <c r="BX25" i="1"/>
  <c r="BW25" i="1"/>
  <c r="BV25" i="1"/>
  <c r="BU25" i="1"/>
  <c r="BT25" i="1"/>
  <c r="BS25" i="1"/>
  <c r="BR25" i="1"/>
  <c r="BQ25" i="1"/>
  <c r="BP25" i="1"/>
  <c r="BO25" i="1"/>
  <c r="BN25" i="1"/>
  <c r="BM25" i="1"/>
  <c r="BL25" i="1"/>
  <c r="BK25" i="1"/>
  <c r="BJ25" i="1"/>
  <c r="BI25" i="1"/>
  <c r="BH25" i="1"/>
  <c r="BG25" i="1"/>
  <c r="BF25" i="1"/>
  <c r="BE25" i="1"/>
  <c r="BD25" i="1"/>
  <c r="BC25" i="1"/>
  <c r="BB25" i="1"/>
  <c r="BA25" i="1"/>
  <c r="AZ25" i="1"/>
  <c r="AY25" i="1"/>
  <c r="AX25" i="1"/>
  <c r="AQ25" i="1"/>
  <c r="AO25" i="1"/>
  <c r="AM25" i="1" a="1"/>
  <c r="AM25" i="1" s="1"/>
  <c r="AN25" i="1" s="1"/>
  <c r="AL25" i="1"/>
  <c r="AJ25" i="1"/>
  <c r="AI25" i="1"/>
  <c r="AH25" i="1"/>
  <c r="AE25" i="1"/>
  <c r="AF25" i="1" s="1"/>
  <c r="AD25" i="1"/>
  <c r="AC25" i="1"/>
  <c r="AA25" i="1"/>
  <c r="AB25" i="1" s="1"/>
  <c r="Y25" i="1"/>
  <c r="Z25" i="1" s="1"/>
  <c r="X25" i="1"/>
  <c r="W25" i="1"/>
  <c r="S25" i="1"/>
  <c r="Q25" i="1"/>
  <c r="P25" i="1"/>
  <c r="O25" i="1" a="1"/>
  <c r="O25" i="1"/>
  <c r="N25" i="1"/>
  <c r="L25" i="1"/>
  <c r="K25" i="1"/>
  <c r="J25" i="1"/>
  <c r="I25" i="1"/>
  <c r="H25" i="1"/>
  <c r="F25" i="1"/>
  <c r="G25" i="1" s="1"/>
  <c r="E25" i="1"/>
  <c r="C25" i="1"/>
  <c r="D25" i="1" s="1"/>
  <c r="A25"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E24" i="1"/>
  <c r="BD24" i="1"/>
  <c r="BC24" i="1"/>
  <c r="BB24" i="1"/>
  <c r="BA24" i="1"/>
  <c r="AZ24" i="1"/>
  <c r="AY24" i="1"/>
  <c r="AX24" i="1"/>
  <c r="AR24" i="1" a="1"/>
  <c r="AR24" i="1"/>
  <c r="AS24" i="1" s="1"/>
  <c r="AQ24" i="1"/>
  <c r="AO24" i="1"/>
  <c r="AN24" i="1"/>
  <c r="AM24" i="1" a="1"/>
  <c r="AM24" i="1"/>
  <c r="AL24" i="1"/>
  <c r="AJ24" i="1"/>
  <c r="AI24" i="1"/>
  <c r="AH24" i="1"/>
  <c r="AF24" i="1"/>
  <c r="AE24" i="1"/>
  <c r="AD24" i="1"/>
  <c r="AC24" i="1"/>
  <c r="AB24" i="1"/>
  <c r="AA24" i="1"/>
  <c r="Z24" i="1"/>
  <c r="Y24" i="1"/>
  <c r="X24" i="1"/>
  <c r="W24" i="1"/>
  <c r="AG24" i="1" s="1"/>
  <c r="T24" i="1" a="1"/>
  <c r="T24" i="1" s="1"/>
  <c r="U24" i="1" s="1"/>
  <c r="S24" i="1"/>
  <c r="Q24" i="1"/>
  <c r="P24" i="1"/>
  <c r="O24" i="1" a="1"/>
  <c r="O24" i="1"/>
  <c r="N24" i="1"/>
  <c r="L24" i="1"/>
  <c r="K24" i="1"/>
  <c r="J24" i="1"/>
  <c r="H24" i="1"/>
  <c r="I24" i="1" s="1"/>
  <c r="E24" i="1"/>
  <c r="F24" i="1" s="1"/>
  <c r="G24" i="1" s="1"/>
  <c r="D24" i="1"/>
  <c r="C24" i="1"/>
  <c r="A24" i="1"/>
  <c r="CG23" i="1"/>
  <c r="CF23" i="1"/>
  <c r="CE23" i="1"/>
  <c r="CD23" i="1"/>
  <c r="CC23" i="1"/>
  <c r="CB23" i="1"/>
  <c r="CA23" i="1"/>
  <c r="BZ23" i="1"/>
  <c r="BY23" i="1"/>
  <c r="BX23"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X23" i="1"/>
  <c r="AQ23" i="1"/>
  <c r="AO23" i="1"/>
  <c r="AL23" i="1"/>
  <c r="AJ23" i="1"/>
  <c r="AH23" i="1"/>
  <c r="AF23" i="1"/>
  <c r="AE23" i="1"/>
  <c r="AC23" i="1"/>
  <c r="AD23" i="1" s="1"/>
  <c r="AA23" i="1"/>
  <c r="AB23" i="1" s="1"/>
  <c r="Z23" i="1"/>
  <c r="Y23" i="1"/>
  <c r="X23" i="1"/>
  <c r="W23" i="1"/>
  <c r="S23" i="1"/>
  <c r="Q23" i="1"/>
  <c r="N23" i="1"/>
  <c r="L23" i="1"/>
  <c r="J23" i="1"/>
  <c r="K23" i="1" s="1"/>
  <c r="I23" i="1"/>
  <c r="H23" i="1"/>
  <c r="E23" i="1"/>
  <c r="F23" i="1" s="1"/>
  <c r="G23" i="1" s="1"/>
  <c r="C23" i="1"/>
  <c r="A23" i="1"/>
  <c r="CG22" i="1"/>
  <c r="CF22" i="1"/>
  <c r="CE22" i="1"/>
  <c r="CD22" i="1"/>
  <c r="CC22" i="1"/>
  <c r="CB22" i="1"/>
  <c r="CA22" i="1"/>
  <c r="BZ22" i="1"/>
  <c r="BY22" i="1"/>
  <c r="BX22" i="1"/>
  <c r="BW22" i="1"/>
  <c r="BV22" i="1"/>
  <c r="BU22" i="1"/>
  <c r="BT22" i="1"/>
  <c r="BS22" i="1"/>
  <c r="BR22" i="1"/>
  <c r="BQ22" i="1"/>
  <c r="BP22" i="1"/>
  <c r="BO22" i="1"/>
  <c r="BN22" i="1"/>
  <c r="BM22" i="1"/>
  <c r="BL22" i="1"/>
  <c r="BK22" i="1"/>
  <c r="BJ22" i="1"/>
  <c r="BI22" i="1"/>
  <c r="BH22" i="1"/>
  <c r="BG22" i="1"/>
  <c r="BF22" i="1"/>
  <c r="BE22" i="1"/>
  <c r="BD22" i="1"/>
  <c r="BC22" i="1"/>
  <c r="BB22" i="1"/>
  <c r="BA22" i="1"/>
  <c r="AZ22" i="1"/>
  <c r="AY22" i="1"/>
  <c r="AX22" i="1"/>
  <c r="AS22" i="1"/>
  <c r="AR22" i="1" a="1"/>
  <c r="AR22" i="1" s="1"/>
  <c r="AQ22" i="1"/>
  <c r="AO22" i="1"/>
  <c r="AM22" i="1" a="1"/>
  <c r="AM22" i="1" s="1"/>
  <c r="AN22" i="1" s="1"/>
  <c r="AL22" i="1"/>
  <c r="AJ22" i="1"/>
  <c r="AH22" i="1"/>
  <c r="AI22" i="1" s="1"/>
  <c r="AE22" i="1"/>
  <c r="AF22" i="1" s="1"/>
  <c r="AC22" i="1"/>
  <c r="AD22" i="1" s="1"/>
  <c r="AB22" i="1"/>
  <c r="AA22" i="1"/>
  <c r="Z22" i="1"/>
  <c r="Y22" i="1"/>
  <c r="X22" i="1"/>
  <c r="W22" i="1"/>
  <c r="U22" i="1"/>
  <c r="T22" i="1" a="1"/>
  <c r="T22" i="1" s="1"/>
  <c r="S22" i="1"/>
  <c r="Q22" i="1"/>
  <c r="O22" i="1" a="1"/>
  <c r="O22" i="1" s="1"/>
  <c r="P22" i="1" s="1"/>
  <c r="N22" i="1"/>
  <c r="L22" i="1"/>
  <c r="J22" i="1"/>
  <c r="K22" i="1" s="1"/>
  <c r="H22" i="1"/>
  <c r="I22" i="1" s="1"/>
  <c r="E22" i="1"/>
  <c r="D22" i="1"/>
  <c r="C22" i="1"/>
  <c r="A22" i="1"/>
  <c r="CG21" i="1"/>
  <c r="CF21" i="1"/>
  <c r="CE21" i="1"/>
  <c r="CD21" i="1"/>
  <c r="CC21" i="1"/>
  <c r="CB21" i="1"/>
  <c r="CA21" i="1"/>
  <c r="BZ21" i="1"/>
  <c r="BY21" i="1"/>
  <c r="BX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R21" i="1" a="1"/>
  <c r="AR21" i="1" s="1"/>
  <c r="AS21" i="1" s="1"/>
  <c r="AQ21" i="1"/>
  <c r="AO21" i="1"/>
  <c r="AM21" i="1" a="1"/>
  <c r="AM21" i="1" s="1"/>
  <c r="AN21" i="1" s="1"/>
  <c r="AL21" i="1"/>
  <c r="AJ21" i="1"/>
  <c r="AH21" i="1"/>
  <c r="AE21" i="1"/>
  <c r="AF21" i="1" s="1"/>
  <c r="AC21" i="1"/>
  <c r="AD21" i="1" s="1"/>
  <c r="AB21" i="1"/>
  <c r="AA21" i="1"/>
  <c r="Z21" i="1"/>
  <c r="Y21" i="1"/>
  <c r="W21" i="1"/>
  <c r="T21" i="1" a="1"/>
  <c r="T21" i="1" s="1"/>
  <c r="U21" i="1" s="1"/>
  <c r="S21" i="1"/>
  <c r="Q21" i="1"/>
  <c r="O21" i="1" a="1"/>
  <c r="O21" i="1" s="1"/>
  <c r="P21" i="1" s="1"/>
  <c r="N21" i="1"/>
  <c r="L21" i="1"/>
  <c r="K21" i="1"/>
  <c r="J21" i="1"/>
  <c r="I21" i="1"/>
  <c r="H21" i="1"/>
  <c r="E21" i="1"/>
  <c r="F21" i="1" s="1"/>
  <c r="G21" i="1" s="1"/>
  <c r="D21" i="1"/>
  <c r="C21" i="1"/>
  <c r="A21" i="1"/>
  <c r="CG20" i="1"/>
  <c r="CF20" i="1"/>
  <c r="CE20" i="1"/>
  <c r="CD20" i="1"/>
  <c r="CC20" i="1"/>
  <c r="CB20" i="1"/>
  <c r="CA20" i="1"/>
  <c r="BZ20" i="1"/>
  <c r="BY20" i="1"/>
  <c r="BX20" i="1"/>
  <c r="BW20" i="1"/>
  <c r="BV20" i="1"/>
  <c r="BU20" i="1"/>
  <c r="BT20" i="1"/>
  <c r="BS20" i="1"/>
  <c r="BR20" i="1"/>
  <c r="BQ20" i="1"/>
  <c r="BP20" i="1"/>
  <c r="BO20" i="1"/>
  <c r="BN20" i="1"/>
  <c r="BM20" i="1"/>
  <c r="BL20" i="1"/>
  <c r="BK20" i="1"/>
  <c r="BJ20" i="1"/>
  <c r="BI20" i="1"/>
  <c r="BH20" i="1"/>
  <c r="BG20" i="1"/>
  <c r="BF20" i="1"/>
  <c r="BE20" i="1"/>
  <c r="BD20" i="1"/>
  <c r="BC20" i="1"/>
  <c r="BB20" i="1"/>
  <c r="BA20" i="1"/>
  <c r="AZ20" i="1"/>
  <c r="AY20" i="1"/>
  <c r="AX20" i="1"/>
  <c r="AR20" i="1" a="1"/>
  <c r="AR20" i="1" s="1"/>
  <c r="AS20" i="1" s="1"/>
  <c r="AQ20" i="1"/>
  <c r="AO20" i="1"/>
  <c r="AM20" i="1" a="1"/>
  <c r="AM20" i="1" s="1"/>
  <c r="AN20" i="1" s="1"/>
  <c r="AL20" i="1"/>
  <c r="AJ20" i="1"/>
  <c r="AH20" i="1"/>
  <c r="AE20" i="1"/>
  <c r="AF20" i="1" s="1"/>
  <c r="AD20" i="1"/>
  <c r="AC20" i="1"/>
  <c r="AB20" i="1"/>
  <c r="AA20" i="1"/>
  <c r="Z20" i="1"/>
  <c r="Y20" i="1"/>
  <c r="W20" i="1"/>
  <c r="S20" i="1"/>
  <c r="Q20" i="1"/>
  <c r="O20" i="1" a="1"/>
  <c r="O20" i="1" s="1"/>
  <c r="P20" i="1" s="1"/>
  <c r="N20" i="1"/>
  <c r="L20" i="1"/>
  <c r="J20" i="1"/>
  <c r="K20" i="1" s="1"/>
  <c r="H20" i="1"/>
  <c r="I20" i="1" s="1"/>
  <c r="G20" i="1"/>
  <c r="F20" i="1"/>
  <c r="E20" i="1"/>
  <c r="D20" i="1"/>
  <c r="C20" i="1"/>
  <c r="A20" i="1"/>
  <c r="T20" i="1" s="1" a="1"/>
  <c r="T20" i="1" s="1"/>
  <c r="U20" i="1" s="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Q19" i="1"/>
  <c r="AO19" i="1"/>
  <c r="AL19" i="1"/>
  <c r="AJ19" i="1"/>
  <c r="AI19" i="1"/>
  <c r="AH19" i="1"/>
  <c r="AE19" i="1"/>
  <c r="AF19" i="1" s="1"/>
  <c r="AD19" i="1"/>
  <c r="AC19" i="1"/>
  <c r="AB19" i="1"/>
  <c r="AA19" i="1"/>
  <c r="Y19" i="1"/>
  <c r="Z19" i="1" s="1"/>
  <c r="W19" i="1"/>
  <c r="S19" i="1"/>
  <c r="Q19" i="1"/>
  <c r="O19" i="1" a="1"/>
  <c r="O19" i="1"/>
  <c r="P19" i="1" s="1"/>
  <c r="N19" i="1"/>
  <c r="L19" i="1"/>
  <c r="K19" i="1"/>
  <c r="J19" i="1"/>
  <c r="I19" i="1"/>
  <c r="H19" i="1"/>
  <c r="F19" i="1"/>
  <c r="G19" i="1" s="1"/>
  <c r="E19" i="1"/>
  <c r="D19" i="1"/>
  <c r="C19" i="1"/>
  <c r="A19" i="1"/>
  <c r="CG18" i="1"/>
  <c r="CF18" i="1"/>
  <c r="CE18" i="1"/>
  <c r="CD18" i="1"/>
  <c r="CC18" i="1"/>
  <c r="CB18" i="1"/>
  <c r="CA18" i="1"/>
  <c r="BZ18" i="1"/>
  <c r="BY18" i="1"/>
  <c r="BX18" i="1"/>
  <c r="BW18" i="1"/>
  <c r="BV18" i="1"/>
  <c r="BU18" i="1"/>
  <c r="BT18" i="1"/>
  <c r="BS18" i="1"/>
  <c r="BR18" i="1"/>
  <c r="BQ18" i="1"/>
  <c r="BP18" i="1"/>
  <c r="BO18" i="1"/>
  <c r="BN18" i="1"/>
  <c r="BM18" i="1"/>
  <c r="BL18" i="1"/>
  <c r="BK18" i="1"/>
  <c r="BJ18" i="1"/>
  <c r="BI18" i="1"/>
  <c r="BH18" i="1"/>
  <c r="BG18" i="1"/>
  <c r="BF18" i="1"/>
  <c r="BE18" i="1"/>
  <c r="BD18" i="1"/>
  <c r="BC18" i="1"/>
  <c r="BB18" i="1"/>
  <c r="BA18" i="1"/>
  <c r="AZ18" i="1"/>
  <c r="AY18" i="1"/>
  <c r="AX18" i="1"/>
  <c r="AR18" i="1" a="1"/>
  <c r="AR18" i="1" s="1"/>
  <c r="AS18" i="1" s="1"/>
  <c r="AQ18" i="1"/>
  <c r="AO18" i="1"/>
  <c r="AL18" i="1"/>
  <c r="AJ18" i="1"/>
  <c r="AI18" i="1"/>
  <c r="AH18" i="1"/>
  <c r="AF18" i="1"/>
  <c r="AE18" i="1"/>
  <c r="AD18" i="1"/>
  <c r="AC18" i="1"/>
  <c r="AA18" i="1"/>
  <c r="AB18" i="1" s="1"/>
  <c r="Y18" i="1"/>
  <c r="Z18" i="1" s="1"/>
  <c r="X18" i="1"/>
  <c r="W18" i="1"/>
  <c r="T18" i="1" a="1"/>
  <c r="T18" i="1" s="1"/>
  <c r="U18" i="1" s="1"/>
  <c r="S18" i="1"/>
  <c r="Q18" i="1"/>
  <c r="N18" i="1"/>
  <c r="L18" i="1"/>
  <c r="K18" i="1"/>
  <c r="J18" i="1"/>
  <c r="I18" i="1"/>
  <c r="H18" i="1"/>
  <c r="F18" i="1"/>
  <c r="G18" i="1" s="1"/>
  <c r="E18" i="1"/>
  <c r="C18" i="1"/>
  <c r="D18" i="1" s="1"/>
  <c r="A18" i="1"/>
  <c r="CG17" i="1"/>
  <c r="CF17" i="1"/>
  <c r="CE17" i="1"/>
  <c r="CD17" i="1"/>
  <c r="CC17" i="1"/>
  <c r="CB17" i="1"/>
  <c r="CA17" i="1"/>
  <c r="BZ17" i="1"/>
  <c r="BY17" i="1"/>
  <c r="BX17" i="1"/>
  <c r="BW17" i="1"/>
  <c r="BV17" i="1"/>
  <c r="BU17" i="1"/>
  <c r="BT17" i="1"/>
  <c r="BS17" i="1"/>
  <c r="BR17" i="1"/>
  <c r="BQ17" i="1"/>
  <c r="BP17" i="1"/>
  <c r="BO17" i="1"/>
  <c r="BN17" i="1"/>
  <c r="BM17" i="1"/>
  <c r="BL17" i="1"/>
  <c r="BK17" i="1"/>
  <c r="BJ17" i="1"/>
  <c r="BI17" i="1"/>
  <c r="BH17" i="1"/>
  <c r="BG17" i="1"/>
  <c r="BF17" i="1"/>
  <c r="BE17" i="1"/>
  <c r="BD17" i="1"/>
  <c r="BC17" i="1"/>
  <c r="BB17" i="1"/>
  <c r="BA17" i="1"/>
  <c r="AZ17" i="1"/>
  <c r="AY17" i="1"/>
  <c r="AX17" i="1"/>
  <c r="AQ17" i="1"/>
  <c r="AO17" i="1"/>
  <c r="AM17" i="1" a="1"/>
  <c r="AM17" i="1" s="1"/>
  <c r="AN17" i="1" s="1"/>
  <c r="AL17" i="1"/>
  <c r="AJ17" i="1"/>
  <c r="AI17" i="1"/>
  <c r="AH17" i="1"/>
  <c r="AE17" i="1"/>
  <c r="AF17" i="1" s="1"/>
  <c r="AD17" i="1"/>
  <c r="AC17" i="1"/>
  <c r="AA17" i="1"/>
  <c r="AB17" i="1" s="1"/>
  <c r="Y17" i="1"/>
  <c r="Z17" i="1" s="1"/>
  <c r="X17" i="1"/>
  <c r="AG17" i="1" s="1"/>
  <c r="W17" i="1"/>
  <c r="S17" i="1"/>
  <c r="Q17" i="1"/>
  <c r="O17" i="1" a="1"/>
  <c r="O17" i="1"/>
  <c r="P17" i="1" s="1"/>
  <c r="N17" i="1"/>
  <c r="L17" i="1"/>
  <c r="K17" i="1"/>
  <c r="J17" i="1"/>
  <c r="I17" i="1"/>
  <c r="H17" i="1"/>
  <c r="F17" i="1"/>
  <c r="G17" i="1" s="1"/>
  <c r="E17" i="1"/>
  <c r="C17" i="1"/>
  <c r="A17" i="1"/>
  <c r="CG16" i="1"/>
  <c r="CF16" i="1"/>
  <c r="CE16" i="1"/>
  <c r="CD16" i="1"/>
  <c r="CC16" i="1"/>
  <c r="CB16" i="1"/>
  <c r="CA16" i="1"/>
  <c r="BZ16" i="1"/>
  <c r="BY16" i="1"/>
  <c r="BX16" i="1"/>
  <c r="BW16" i="1"/>
  <c r="BV16" i="1"/>
  <c r="BU16" i="1"/>
  <c r="BT16" i="1"/>
  <c r="BS16" i="1"/>
  <c r="BR16" i="1"/>
  <c r="BQ16" i="1"/>
  <c r="BP16" i="1"/>
  <c r="BO16" i="1"/>
  <c r="BN16" i="1"/>
  <c r="BM16" i="1"/>
  <c r="BL16" i="1"/>
  <c r="BK16" i="1"/>
  <c r="BJ16" i="1"/>
  <c r="BI16" i="1"/>
  <c r="BH16" i="1"/>
  <c r="BG16" i="1"/>
  <c r="BF16" i="1"/>
  <c r="BE16" i="1"/>
  <c r="BD16" i="1"/>
  <c r="BC16" i="1"/>
  <c r="BB16" i="1"/>
  <c r="BA16" i="1"/>
  <c r="AZ16" i="1"/>
  <c r="AY16" i="1"/>
  <c r="AX16" i="1"/>
  <c r="AR16" i="1" a="1"/>
  <c r="AR16" i="1"/>
  <c r="AS16" i="1" s="1"/>
  <c r="AQ16" i="1"/>
  <c r="AO16" i="1"/>
  <c r="AN16" i="1"/>
  <c r="AM16" i="1" a="1"/>
  <c r="AM16" i="1"/>
  <c r="AL16" i="1"/>
  <c r="AJ16" i="1"/>
  <c r="AI16" i="1"/>
  <c r="AT16" i="1" s="1"/>
  <c r="AH16" i="1"/>
  <c r="AF16" i="1"/>
  <c r="AE16" i="1"/>
  <c r="AC16" i="1"/>
  <c r="AD16" i="1" s="1"/>
  <c r="AB16" i="1"/>
  <c r="AA16" i="1"/>
  <c r="Z16" i="1"/>
  <c r="Y16" i="1"/>
  <c r="X16" i="1"/>
  <c r="W16" i="1"/>
  <c r="AG16" i="1" s="1"/>
  <c r="U16" i="1"/>
  <c r="T16" i="1" a="1"/>
  <c r="T16" i="1" s="1"/>
  <c r="S16" i="1"/>
  <c r="Q16" i="1"/>
  <c r="P16" i="1"/>
  <c r="O16" i="1" a="1"/>
  <c r="O16" i="1"/>
  <c r="N16" i="1"/>
  <c r="L16" i="1"/>
  <c r="J16" i="1"/>
  <c r="K16" i="1" s="1"/>
  <c r="H16" i="1"/>
  <c r="I16" i="1" s="1"/>
  <c r="E16" i="1"/>
  <c r="F16" i="1" s="1"/>
  <c r="G16" i="1" s="1"/>
  <c r="C16" i="1"/>
  <c r="A16"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Q15" i="1"/>
  <c r="AO15" i="1"/>
  <c r="AL15" i="1"/>
  <c r="AJ15" i="1"/>
  <c r="AH15" i="1"/>
  <c r="AF15" i="1"/>
  <c r="AE15" i="1"/>
  <c r="AC15" i="1"/>
  <c r="AD15" i="1" s="1"/>
  <c r="AA15" i="1"/>
  <c r="AB15" i="1" s="1"/>
  <c r="Z15" i="1"/>
  <c r="Y15" i="1"/>
  <c r="X15" i="1"/>
  <c r="W15" i="1"/>
  <c r="S15" i="1"/>
  <c r="Q15" i="1"/>
  <c r="N15" i="1"/>
  <c r="L15" i="1"/>
  <c r="K15" i="1"/>
  <c r="J15" i="1"/>
  <c r="H15" i="1"/>
  <c r="I15" i="1" s="1"/>
  <c r="E15" i="1"/>
  <c r="F15" i="1" s="1"/>
  <c r="G15" i="1" s="1"/>
  <c r="C15" i="1"/>
  <c r="A15" i="1"/>
  <c r="CG14" i="1"/>
  <c r="CF14" i="1"/>
  <c r="CE14" i="1"/>
  <c r="CD14" i="1"/>
  <c r="CC14" i="1"/>
  <c r="CB14" i="1"/>
  <c r="CA14" i="1"/>
  <c r="BZ14" i="1"/>
  <c r="BY14" i="1"/>
  <c r="BX14" i="1"/>
  <c r="BW14" i="1"/>
  <c r="BV14" i="1"/>
  <c r="BU14" i="1"/>
  <c r="BT14" i="1"/>
  <c r="BS14" i="1"/>
  <c r="BR14" i="1"/>
  <c r="BQ14" i="1"/>
  <c r="BP14" i="1"/>
  <c r="BO14" i="1"/>
  <c r="BN14" i="1"/>
  <c r="BM14" i="1"/>
  <c r="BL14" i="1"/>
  <c r="BK14" i="1"/>
  <c r="BJ14" i="1"/>
  <c r="BI14" i="1"/>
  <c r="BH14" i="1"/>
  <c r="BG14" i="1"/>
  <c r="BF14" i="1"/>
  <c r="BE14" i="1"/>
  <c r="BD14" i="1"/>
  <c r="BC14" i="1"/>
  <c r="BB14" i="1"/>
  <c r="BA14" i="1"/>
  <c r="AZ14" i="1"/>
  <c r="AY14" i="1"/>
  <c r="AX14" i="1"/>
  <c r="AR14" i="1" a="1"/>
  <c r="AR14" i="1" s="1"/>
  <c r="AS14" i="1" s="1"/>
  <c r="AQ14" i="1"/>
  <c r="AO14" i="1"/>
  <c r="AM14" i="1" a="1"/>
  <c r="AM14" i="1"/>
  <c r="AN14" i="1" s="1"/>
  <c r="AL14" i="1"/>
  <c r="AJ14" i="1"/>
  <c r="AH14" i="1"/>
  <c r="AE14" i="1"/>
  <c r="AF14" i="1" s="1"/>
  <c r="AC14" i="1"/>
  <c r="AD14" i="1" s="1"/>
  <c r="AB14" i="1"/>
  <c r="AA14" i="1"/>
  <c r="Z14" i="1"/>
  <c r="Y14" i="1"/>
  <c r="W14" i="1"/>
  <c r="T14" i="1" a="1"/>
  <c r="T14" i="1" s="1"/>
  <c r="U14" i="1" s="1"/>
  <c r="S14" i="1"/>
  <c r="Q14" i="1"/>
  <c r="O14" i="1" a="1"/>
  <c r="O14" i="1"/>
  <c r="P14" i="1" s="1"/>
  <c r="N14" i="1"/>
  <c r="L14" i="1"/>
  <c r="J14" i="1"/>
  <c r="K14" i="1" s="1"/>
  <c r="H14" i="1"/>
  <c r="I14" i="1" s="1"/>
  <c r="F14" i="1"/>
  <c r="G14" i="1" s="1"/>
  <c r="E14" i="1"/>
  <c r="D14" i="1"/>
  <c r="C14" i="1"/>
  <c r="A14" i="1"/>
  <c r="CG13" i="1"/>
  <c r="CF13" i="1"/>
  <c r="CE13" i="1"/>
  <c r="CD13" i="1"/>
  <c r="CC13" i="1"/>
  <c r="CB13" i="1"/>
  <c r="CA13" i="1"/>
  <c r="BZ13" i="1"/>
  <c r="BY13" i="1"/>
  <c r="BX13" i="1"/>
  <c r="BW13" i="1"/>
  <c r="BV13" i="1"/>
  <c r="BU13" i="1"/>
  <c r="BT13" i="1"/>
  <c r="BS13" i="1"/>
  <c r="BR13" i="1"/>
  <c r="BQ13" i="1"/>
  <c r="BP13" i="1"/>
  <c r="BO13" i="1"/>
  <c r="BN13" i="1"/>
  <c r="BM13" i="1"/>
  <c r="BL13" i="1"/>
  <c r="BK13" i="1"/>
  <c r="BJ13" i="1"/>
  <c r="BI13" i="1"/>
  <c r="BH13" i="1"/>
  <c r="BG13" i="1"/>
  <c r="BF13" i="1"/>
  <c r="BE13" i="1"/>
  <c r="BD13" i="1"/>
  <c r="BC13" i="1"/>
  <c r="BB13" i="1"/>
  <c r="BA13" i="1"/>
  <c r="AZ13" i="1"/>
  <c r="AY13" i="1"/>
  <c r="AX13" i="1"/>
  <c r="AR13" i="1" a="1"/>
  <c r="AR13" i="1" s="1"/>
  <c r="AS13" i="1" s="1"/>
  <c r="AQ13" i="1"/>
  <c r="AO13" i="1"/>
  <c r="AL13" i="1"/>
  <c r="AJ13" i="1"/>
  <c r="AI13" i="1"/>
  <c r="AH13" i="1"/>
  <c r="AE13" i="1"/>
  <c r="AF13" i="1" s="1"/>
  <c r="AC13" i="1"/>
  <c r="AD13" i="1" s="1"/>
  <c r="AA13" i="1"/>
  <c r="AB13" i="1" s="1"/>
  <c r="Y13" i="1"/>
  <c r="Z13" i="1" s="1"/>
  <c r="W13" i="1"/>
  <c r="T13" i="1" a="1"/>
  <c r="T13" i="1"/>
  <c r="U13" i="1" s="1"/>
  <c r="S13" i="1"/>
  <c r="Q13" i="1"/>
  <c r="N13" i="1"/>
  <c r="L13" i="1"/>
  <c r="J13" i="1"/>
  <c r="K13" i="1" s="1"/>
  <c r="I13" i="1"/>
  <c r="H13" i="1"/>
  <c r="G13" i="1"/>
  <c r="E13" i="1"/>
  <c r="F13" i="1" s="1"/>
  <c r="C13" i="1"/>
  <c r="D13" i="1" s="1"/>
  <c r="A13" i="1"/>
  <c r="CG12" i="1"/>
  <c r="CF12" i="1"/>
  <c r="CE12" i="1"/>
  <c r="CD12" i="1"/>
  <c r="CC12" i="1"/>
  <c r="CB12" i="1"/>
  <c r="CA12" i="1"/>
  <c r="BZ12" i="1"/>
  <c r="BY12" i="1"/>
  <c r="BX12" i="1"/>
  <c r="BW12" i="1"/>
  <c r="BV12" i="1"/>
  <c r="BU12" i="1"/>
  <c r="BT12" i="1"/>
  <c r="BS12" i="1"/>
  <c r="BR12" i="1"/>
  <c r="BQ12" i="1"/>
  <c r="BP12" i="1"/>
  <c r="BO12" i="1"/>
  <c r="BN12" i="1"/>
  <c r="BM12" i="1"/>
  <c r="BL12" i="1"/>
  <c r="BK12" i="1"/>
  <c r="BJ12" i="1"/>
  <c r="BI12" i="1"/>
  <c r="BH12" i="1"/>
  <c r="BG12" i="1"/>
  <c r="BF12" i="1"/>
  <c r="BE12" i="1"/>
  <c r="BD12" i="1"/>
  <c r="BC12" i="1"/>
  <c r="BB12" i="1"/>
  <c r="BA12" i="1"/>
  <c r="AZ12" i="1"/>
  <c r="AY12" i="1"/>
  <c r="AX12" i="1"/>
  <c r="AR12" i="1" a="1"/>
  <c r="AR12" i="1" s="1"/>
  <c r="AS12" i="1" s="1"/>
  <c r="AQ12" i="1"/>
  <c r="AO12" i="1"/>
  <c r="AM12" i="1" a="1"/>
  <c r="AM12" i="1" s="1"/>
  <c r="AN12" i="1" s="1"/>
  <c r="AL12" i="1"/>
  <c r="AJ12" i="1"/>
  <c r="AH12" i="1"/>
  <c r="AI12" i="1" s="1"/>
  <c r="AF12" i="1"/>
  <c r="AE12" i="1"/>
  <c r="AD12" i="1"/>
  <c r="AC12" i="1"/>
  <c r="AB12" i="1"/>
  <c r="AA12" i="1"/>
  <c r="Z12" i="1"/>
  <c r="Y12" i="1"/>
  <c r="X12" i="1"/>
  <c r="W12" i="1"/>
  <c r="T12" i="1" a="1"/>
  <c r="T12" i="1" s="1"/>
  <c r="U12" i="1" s="1"/>
  <c r="S12" i="1"/>
  <c r="Q12" i="1"/>
  <c r="P12" i="1"/>
  <c r="O12" i="1" a="1"/>
  <c r="O12" i="1"/>
  <c r="N12" i="1"/>
  <c r="L12" i="1"/>
  <c r="J12" i="1"/>
  <c r="K12" i="1" s="1"/>
  <c r="H12" i="1"/>
  <c r="I12" i="1" s="1"/>
  <c r="G12" i="1"/>
  <c r="V12" i="1" s="1"/>
  <c r="F12" i="1"/>
  <c r="E12" i="1"/>
  <c r="D12" i="1"/>
  <c r="C12" i="1"/>
  <c r="A12" i="1"/>
  <c r="CG11" i="1"/>
  <c r="CF11" i="1"/>
  <c r="CE11" i="1"/>
  <c r="CD11" i="1"/>
  <c r="CC11" i="1"/>
  <c r="CB11" i="1"/>
  <c r="CA11" i="1"/>
  <c r="BZ11" i="1"/>
  <c r="BY11" i="1"/>
  <c r="BX11" i="1"/>
  <c r="BW11" i="1"/>
  <c r="BV11" i="1"/>
  <c r="BU11" i="1"/>
  <c r="BT11" i="1"/>
  <c r="BS11" i="1"/>
  <c r="BR11" i="1"/>
  <c r="BQ11" i="1"/>
  <c r="BP11" i="1"/>
  <c r="BO11" i="1"/>
  <c r="BN11" i="1"/>
  <c r="BM11" i="1"/>
  <c r="BL11" i="1"/>
  <c r="BK11" i="1"/>
  <c r="BJ11" i="1"/>
  <c r="BI11" i="1"/>
  <c r="BH11" i="1"/>
  <c r="BG11" i="1"/>
  <c r="BF11" i="1"/>
  <c r="BE11" i="1"/>
  <c r="BD11" i="1"/>
  <c r="BC11" i="1"/>
  <c r="BB11" i="1"/>
  <c r="BA11" i="1"/>
  <c r="AZ11" i="1"/>
  <c r="AY11" i="1"/>
  <c r="AX11" i="1"/>
  <c r="AQ11" i="1"/>
  <c r="AO11" i="1"/>
  <c r="AL11" i="1"/>
  <c r="AJ11" i="1"/>
  <c r="AI11" i="1"/>
  <c r="AH11" i="1"/>
  <c r="AE11" i="1"/>
  <c r="AF11" i="1" s="1"/>
  <c r="AC11" i="1"/>
  <c r="AD11" i="1" s="1"/>
  <c r="AB11" i="1"/>
  <c r="AG11" i="1" s="1"/>
  <c r="AA11" i="1"/>
  <c r="Y11" i="1"/>
  <c r="Z11" i="1" s="1"/>
  <c r="W11" i="1"/>
  <c r="X11" i="1" s="1"/>
  <c r="S11" i="1"/>
  <c r="Q11" i="1"/>
  <c r="O11" i="1" a="1"/>
  <c r="O11" i="1" s="1"/>
  <c r="P11" i="1" s="1"/>
  <c r="N11" i="1"/>
  <c r="L11" i="1"/>
  <c r="K11" i="1"/>
  <c r="J11" i="1"/>
  <c r="I11" i="1"/>
  <c r="H11" i="1"/>
  <c r="E11" i="1"/>
  <c r="F11" i="1" s="1"/>
  <c r="G11" i="1" s="1"/>
  <c r="D11" i="1"/>
  <c r="C11" i="1"/>
  <c r="A11" i="1"/>
  <c r="CG10" i="1"/>
  <c r="CF10" i="1"/>
  <c r="CE10" i="1"/>
  <c r="CD10" i="1"/>
  <c r="CC10" i="1"/>
  <c r="CB10" i="1"/>
  <c r="CA10" i="1"/>
  <c r="BZ10" i="1"/>
  <c r="BY10" i="1"/>
  <c r="BX10" i="1"/>
  <c r="BW10" i="1"/>
  <c r="BV10" i="1"/>
  <c r="BU10" i="1"/>
  <c r="BT10" i="1"/>
  <c r="BS10" i="1"/>
  <c r="BR10" i="1"/>
  <c r="BQ10" i="1"/>
  <c r="BP10" i="1"/>
  <c r="BO10" i="1"/>
  <c r="BN10" i="1"/>
  <c r="BM10" i="1"/>
  <c r="BL10" i="1"/>
  <c r="BK10" i="1"/>
  <c r="BJ10" i="1"/>
  <c r="BI10" i="1"/>
  <c r="BH10" i="1"/>
  <c r="BG10" i="1"/>
  <c r="BF10" i="1"/>
  <c r="BE10" i="1"/>
  <c r="BD10" i="1"/>
  <c r="BC10" i="1"/>
  <c r="BB10" i="1"/>
  <c r="BA10" i="1"/>
  <c r="AZ10" i="1"/>
  <c r="AY10" i="1"/>
  <c r="AX10" i="1"/>
  <c r="AQ10" i="1"/>
  <c r="AO10" i="1"/>
  <c r="AL10" i="1"/>
  <c r="AJ10" i="1"/>
  <c r="AI10" i="1"/>
  <c r="AH10" i="1"/>
  <c r="AF10" i="1"/>
  <c r="AE10" i="1"/>
  <c r="AD10" i="1"/>
  <c r="AC10" i="1"/>
  <c r="AA10" i="1"/>
  <c r="AB10" i="1" s="1"/>
  <c r="Y10" i="1"/>
  <c r="Z10" i="1" s="1"/>
  <c r="X10" i="1"/>
  <c r="W10" i="1"/>
  <c r="S10" i="1"/>
  <c r="Q10" i="1"/>
  <c r="N10" i="1"/>
  <c r="L10" i="1"/>
  <c r="J10" i="1"/>
  <c r="K10" i="1" s="1"/>
  <c r="I10" i="1"/>
  <c r="H10" i="1"/>
  <c r="F10" i="1"/>
  <c r="G10" i="1" s="1"/>
  <c r="E10" i="1"/>
  <c r="C10" i="1"/>
  <c r="D10" i="1" s="1"/>
  <c r="A10" i="1"/>
  <c r="CG9" i="1"/>
  <c r="CF9" i="1"/>
  <c r="CE9" i="1"/>
  <c r="CD9" i="1"/>
  <c r="CC9" i="1"/>
  <c r="CB9" i="1"/>
  <c r="CA9" i="1"/>
  <c r="BZ9" i="1"/>
  <c r="BY9" i="1"/>
  <c r="BX9" i="1"/>
  <c r="BW9" i="1"/>
  <c r="BV9" i="1"/>
  <c r="BU9" i="1"/>
  <c r="BT9" i="1"/>
  <c r="BS9" i="1"/>
  <c r="BR9" i="1"/>
  <c r="BQ9" i="1"/>
  <c r="BP9" i="1"/>
  <c r="BO9" i="1"/>
  <c r="BN9" i="1"/>
  <c r="BM9" i="1"/>
  <c r="BL9" i="1"/>
  <c r="BK9" i="1"/>
  <c r="BJ9" i="1"/>
  <c r="BI9" i="1"/>
  <c r="BH9" i="1"/>
  <c r="BG9" i="1"/>
  <c r="BF9" i="1"/>
  <c r="BE9" i="1"/>
  <c r="BD9" i="1"/>
  <c r="BC9" i="1"/>
  <c r="BB9" i="1"/>
  <c r="BA9" i="1"/>
  <c r="AZ9" i="1"/>
  <c r="AY9" i="1"/>
  <c r="AX9" i="1"/>
  <c r="AQ9" i="1"/>
  <c r="AO9" i="1"/>
  <c r="AM9" i="1" a="1"/>
  <c r="AM9" i="1" s="1"/>
  <c r="AN9" i="1" s="1"/>
  <c r="AL9" i="1"/>
  <c r="AJ9" i="1"/>
  <c r="AI9" i="1"/>
  <c r="AH9" i="1"/>
  <c r="AE9" i="1"/>
  <c r="AF9" i="1" s="1"/>
  <c r="AC9" i="1"/>
  <c r="AD9" i="1" s="1"/>
  <c r="AA9" i="1"/>
  <c r="AB9" i="1" s="1"/>
  <c r="Y9" i="1"/>
  <c r="Z9" i="1" s="1"/>
  <c r="W9" i="1"/>
  <c r="S9" i="1"/>
  <c r="Q9" i="1"/>
  <c r="O9" i="1" a="1"/>
  <c r="O9" i="1" s="1"/>
  <c r="P9" i="1" s="1"/>
  <c r="N9" i="1"/>
  <c r="L9" i="1"/>
  <c r="J9" i="1"/>
  <c r="K9" i="1" s="1"/>
  <c r="I9" i="1"/>
  <c r="H9" i="1"/>
  <c r="F9" i="1"/>
  <c r="G9" i="1" s="1"/>
  <c r="E9" i="1"/>
  <c r="C9" i="1"/>
  <c r="D9" i="1" s="1"/>
  <c r="A9" i="1"/>
  <c r="CG8" i="1"/>
  <c r="CF8" i="1"/>
  <c r="CE8" i="1"/>
  <c r="CD8" i="1"/>
  <c r="CC8" i="1"/>
  <c r="CB8" i="1"/>
  <c r="CA8" i="1"/>
  <c r="BZ8" i="1"/>
  <c r="BY8" i="1"/>
  <c r="BX8" i="1"/>
  <c r="BW8" i="1"/>
  <c r="BV8" i="1"/>
  <c r="BU8" i="1"/>
  <c r="BT8" i="1"/>
  <c r="BS8" i="1"/>
  <c r="BR8" i="1"/>
  <c r="BQ8" i="1"/>
  <c r="BP8" i="1"/>
  <c r="BO8" i="1"/>
  <c r="BN8" i="1"/>
  <c r="BM8" i="1"/>
  <c r="BL8" i="1"/>
  <c r="BK8" i="1"/>
  <c r="BJ8" i="1"/>
  <c r="BI8" i="1"/>
  <c r="BH8" i="1"/>
  <c r="BG8" i="1"/>
  <c r="BF8" i="1"/>
  <c r="BE8" i="1"/>
  <c r="BD8" i="1"/>
  <c r="BC8" i="1"/>
  <c r="BB8" i="1"/>
  <c r="BA8" i="1"/>
  <c r="AZ8" i="1"/>
  <c r="AY8" i="1"/>
  <c r="AX8" i="1"/>
  <c r="AS8" i="1"/>
  <c r="AR8" i="1" a="1"/>
  <c r="AR8" i="1" s="1"/>
  <c r="AQ8" i="1"/>
  <c r="AO8" i="1"/>
  <c r="AM8" i="1" a="1"/>
  <c r="AM8" i="1" s="1"/>
  <c r="AN8" i="1" s="1"/>
  <c r="AL8" i="1"/>
  <c r="AJ8" i="1"/>
  <c r="AH8" i="1"/>
  <c r="AE8" i="1"/>
  <c r="AF8" i="1" s="1"/>
  <c r="AD8" i="1"/>
  <c r="AC8" i="1"/>
  <c r="AB8" i="1"/>
  <c r="AA8" i="1"/>
  <c r="Z8" i="1"/>
  <c r="Y8" i="1"/>
  <c r="W8" i="1"/>
  <c r="T8" i="1" a="1"/>
  <c r="T8" i="1"/>
  <c r="U8" i="1" s="1"/>
  <c r="S8" i="1"/>
  <c r="Q8" i="1"/>
  <c r="P8" i="1"/>
  <c r="O8" i="1" a="1"/>
  <c r="O8" i="1"/>
  <c r="N8" i="1"/>
  <c r="L8" i="1"/>
  <c r="K8" i="1"/>
  <c r="J8" i="1"/>
  <c r="H8" i="1"/>
  <c r="I8" i="1" s="1"/>
  <c r="E8" i="1"/>
  <c r="F8" i="1" s="1"/>
  <c r="G8" i="1" s="1"/>
  <c r="C8" i="1"/>
  <c r="D8" i="1" s="1"/>
  <c r="A8" i="1"/>
  <c r="CG7" i="1"/>
  <c r="CF7" i="1"/>
  <c r="CE7" i="1"/>
  <c r="CD7" i="1"/>
  <c r="CC7" i="1"/>
  <c r="CB7" i="1"/>
  <c r="CA7" i="1"/>
  <c r="BZ7" i="1"/>
  <c r="BY7" i="1"/>
  <c r="BX7" i="1"/>
  <c r="BW7" i="1"/>
  <c r="BV7" i="1"/>
  <c r="BU7" i="1"/>
  <c r="BT7" i="1"/>
  <c r="BS7" i="1"/>
  <c r="BR7" i="1"/>
  <c r="BQ7" i="1"/>
  <c r="BP7" i="1"/>
  <c r="BO7" i="1"/>
  <c r="BN7" i="1"/>
  <c r="BM7" i="1"/>
  <c r="BL7" i="1"/>
  <c r="BK7" i="1"/>
  <c r="BJ7" i="1"/>
  <c r="BI7" i="1"/>
  <c r="BH7" i="1"/>
  <c r="BG7" i="1"/>
  <c r="BF7" i="1"/>
  <c r="BE7" i="1"/>
  <c r="BD7" i="1"/>
  <c r="BC7" i="1"/>
  <c r="BB7" i="1"/>
  <c r="BA7" i="1"/>
  <c r="AZ7" i="1"/>
  <c r="AY7" i="1"/>
  <c r="AX7" i="1"/>
  <c r="AQ7" i="1"/>
  <c r="AO7" i="1"/>
  <c r="AM7" i="1" a="1"/>
  <c r="AM7" i="1" s="1"/>
  <c r="AN7" i="1" s="1"/>
  <c r="AL7" i="1"/>
  <c r="AJ7" i="1"/>
  <c r="AH7" i="1"/>
  <c r="AF7" i="1"/>
  <c r="AE7" i="1"/>
  <c r="AC7" i="1"/>
  <c r="AD7" i="1" s="1"/>
  <c r="AB7" i="1"/>
  <c r="AA7" i="1"/>
  <c r="Y7" i="1"/>
  <c r="Z7" i="1" s="1"/>
  <c r="X7" i="1"/>
  <c r="AG7" i="1" s="1"/>
  <c r="W7" i="1"/>
  <c r="S7" i="1"/>
  <c r="Q7" i="1"/>
  <c r="N7" i="1"/>
  <c r="L7" i="1"/>
  <c r="J7" i="1"/>
  <c r="K7" i="1" s="1"/>
  <c r="H7" i="1"/>
  <c r="I7" i="1" s="1"/>
  <c r="E7" i="1"/>
  <c r="F7" i="1" s="1"/>
  <c r="G7" i="1" s="1"/>
  <c r="D7" i="1"/>
  <c r="C7" i="1"/>
  <c r="A7" i="1"/>
  <c r="AR7" i="1" s="1" a="1"/>
  <c r="AR7" i="1" s="1"/>
  <c r="AS7" i="1" s="1"/>
  <c r="CH6" i="1"/>
  <c r="CG6" i="1"/>
  <c r="CF6" i="1"/>
  <c r="CE6" i="1"/>
  <c r="CD6" i="1"/>
  <c r="CC6" i="1"/>
  <c r="CB6" i="1"/>
  <c r="CA6" i="1"/>
  <c r="BZ6" i="1"/>
  <c r="BY6" i="1"/>
  <c r="BX6" i="1"/>
  <c r="BW6" i="1"/>
  <c r="BV6" i="1"/>
  <c r="BU6" i="1"/>
  <c r="BT6" i="1"/>
  <c r="BS6" i="1"/>
  <c r="BR6" i="1"/>
  <c r="BQ6" i="1"/>
  <c r="BP6" i="1"/>
  <c r="BO6" i="1"/>
  <c r="BN6" i="1"/>
  <c r="BM6" i="1"/>
  <c r="BL6" i="1"/>
  <c r="BK6" i="1"/>
  <c r="BJ6" i="1"/>
  <c r="BI6" i="1"/>
  <c r="BH6" i="1"/>
  <c r="BG6" i="1"/>
  <c r="BF6" i="1"/>
  <c r="BE6" i="1"/>
  <c r="BD6" i="1"/>
  <c r="BC6" i="1"/>
  <c r="BB6" i="1"/>
  <c r="BA6" i="1"/>
  <c r="AZ6" i="1"/>
  <c r="AY6" i="1"/>
  <c r="AX6" i="1"/>
  <c r="AG3" i="1"/>
  <c r="V10" i="1" l="1"/>
  <c r="AG10" i="1"/>
  <c r="AR23" i="1" a="1"/>
  <c r="AR23" i="1" s="1"/>
  <c r="AS23" i="1" s="1"/>
  <c r="T23" i="1" a="1"/>
  <c r="T23" i="1" s="1"/>
  <c r="U23" i="1" s="1"/>
  <c r="AM23" i="1" a="1"/>
  <c r="AM23" i="1" s="1"/>
  <c r="AN23" i="1" s="1"/>
  <c r="O23" i="1" a="1"/>
  <c r="O23" i="1" s="1"/>
  <c r="P23" i="1" s="1"/>
  <c r="AT38" i="1"/>
  <c r="AM10" i="1" a="1"/>
  <c r="AM10" i="1" s="1"/>
  <c r="AN10" i="1" s="1"/>
  <c r="O10" i="1" a="1"/>
  <c r="O10" i="1" s="1"/>
  <c r="P10" i="1" s="1"/>
  <c r="T10" i="1" a="1"/>
  <c r="T10" i="1" s="1"/>
  <c r="U10" i="1" s="1"/>
  <c r="AR15" i="1" a="1"/>
  <c r="AR15" i="1" s="1"/>
  <c r="AS15" i="1" s="1"/>
  <c r="T15" i="1" a="1"/>
  <c r="T15" i="1" s="1"/>
  <c r="U15" i="1" s="1"/>
  <c r="O15" i="1" a="1"/>
  <c r="O15" i="1" s="1"/>
  <c r="P15" i="1" s="1"/>
  <c r="AM15" i="1" a="1"/>
  <c r="AM15" i="1" s="1"/>
  <c r="AN15" i="1" s="1"/>
  <c r="X9" i="1"/>
  <c r="AG9" i="1" s="1"/>
  <c r="AG18" i="1"/>
  <c r="X19" i="1"/>
  <c r="AG19" i="1"/>
  <c r="AM11" i="1" a="1"/>
  <c r="AM11" i="1" s="1"/>
  <c r="AN11" i="1" s="1"/>
  <c r="T11" i="1" a="1"/>
  <c r="T11" i="1" s="1"/>
  <c r="U11" i="1" s="1"/>
  <c r="X14" i="1"/>
  <c r="AG14" i="1" s="1"/>
  <c r="V15" i="1"/>
  <c r="D15" i="1"/>
  <c r="X27" i="1"/>
  <c r="AG27" i="1"/>
  <c r="AT33" i="1"/>
  <c r="AR10" i="1" a="1"/>
  <c r="AR10" i="1" s="1"/>
  <c r="AS10" i="1" s="1"/>
  <c r="V14" i="1"/>
  <c r="D16" i="1"/>
  <c r="V16" i="1" s="1"/>
  <c r="AU16" i="1" s="1"/>
  <c r="AV16" i="1" s="1"/>
  <c r="AW16" i="1" s="1"/>
  <c r="X20" i="1"/>
  <c r="AG20" i="1"/>
  <c r="AI20" i="1"/>
  <c r="AT20" i="1" s="1"/>
  <c r="AG22" i="1"/>
  <c r="V24" i="1"/>
  <c r="AT24" i="1"/>
  <c r="AG25" i="1"/>
  <c r="AN30" i="1"/>
  <c r="AT30" i="1" s="1"/>
  <c r="AI8" i="1"/>
  <c r="AT8" i="1" s="1"/>
  <c r="AT12" i="1"/>
  <c r="AM26" i="1" a="1"/>
  <c r="AM26" i="1" s="1"/>
  <c r="AN26" i="1" s="1"/>
  <c r="O26" i="1" a="1"/>
  <c r="O26" i="1" s="1"/>
  <c r="P26" i="1" s="1"/>
  <c r="AR26" i="1" a="1"/>
  <c r="AR26" i="1" s="1"/>
  <c r="AS26" i="1" s="1"/>
  <c r="T7" i="1" a="1"/>
  <c r="T7" i="1" s="1"/>
  <c r="U7" i="1" s="1"/>
  <c r="V13" i="1"/>
  <c r="AR11" i="1" a="1"/>
  <c r="AR11" i="1" s="1"/>
  <c r="AS11" i="1" s="1"/>
  <c r="AG15" i="1"/>
  <c r="AT15" i="1"/>
  <c r="AI15" i="1"/>
  <c r="AR28" i="1" a="1"/>
  <c r="AR28" i="1" s="1"/>
  <c r="AS28" i="1" s="1"/>
  <c r="AM28" i="1" a="1"/>
  <c r="AM28" i="1" s="1"/>
  <c r="AN28" i="1" s="1"/>
  <c r="O28" i="1" a="1"/>
  <c r="O28" i="1" s="1"/>
  <c r="P28" i="1" s="1"/>
  <c r="AG28" i="1"/>
  <c r="AI14" i="1"/>
  <c r="AT14" i="1"/>
  <c r="O7" i="1" a="1"/>
  <c r="O7" i="1" s="1"/>
  <c r="P7" i="1" s="1"/>
  <c r="D17" i="1"/>
  <c r="AI7" i="1"/>
  <c r="AT7" i="1" s="1"/>
  <c r="V8" i="1"/>
  <c r="AG12" i="1"/>
  <c r="AU12" i="1" s="1"/>
  <c r="AV12" i="1" s="1"/>
  <c r="AW12" i="1" s="1"/>
  <c r="X13" i="1"/>
  <c r="AG13" i="1"/>
  <c r="AT22" i="1"/>
  <c r="AI23" i="1"/>
  <c r="AT23" i="1" s="1"/>
  <c r="T26" i="1" a="1"/>
  <c r="T26" i="1" s="1"/>
  <c r="U26" i="1" s="1"/>
  <c r="X8" i="1"/>
  <c r="AG8" i="1" s="1"/>
  <c r="AR9" i="1" a="1"/>
  <c r="AR9" i="1" s="1"/>
  <c r="AS9" i="1" s="1"/>
  <c r="T9" i="1" a="1"/>
  <c r="T9" i="1" s="1"/>
  <c r="U9" i="1" s="1"/>
  <c r="AM13" i="1" a="1"/>
  <c r="AM13" i="1" s="1"/>
  <c r="AN13" i="1" s="1"/>
  <c r="O13" i="1" a="1"/>
  <c r="O13" i="1" s="1"/>
  <c r="P13" i="1" s="1"/>
  <c r="AM19" i="1" a="1"/>
  <c r="AM19" i="1" s="1"/>
  <c r="T19" i="1" a="1"/>
  <c r="T19" i="1" s="1"/>
  <c r="U19" i="1" s="1"/>
  <c r="AR19" i="1" a="1"/>
  <c r="AR19" i="1" s="1"/>
  <c r="AS19" i="1" s="1"/>
  <c r="AI21" i="1"/>
  <c r="AT21" i="1" s="1"/>
  <c r="F22" i="1"/>
  <c r="G22" i="1" s="1"/>
  <c r="AG23" i="1"/>
  <c r="V28" i="1"/>
  <c r="AG31" i="1"/>
  <c r="V7" i="1"/>
  <c r="V20" i="1"/>
  <c r="D23" i="1"/>
  <c r="V23" i="1" s="1"/>
  <c r="AU23" i="1" s="1"/>
  <c r="AV23" i="1" s="1"/>
  <c r="AW23" i="1" s="1"/>
  <c r="Z26" i="1"/>
  <c r="AG26" i="1" s="1"/>
  <c r="T27" i="1" a="1"/>
  <c r="T27" i="1" s="1"/>
  <c r="U27" i="1" s="1"/>
  <c r="AM27" i="1" a="1"/>
  <c r="AM27" i="1" s="1"/>
  <c r="AN27" i="1" s="1"/>
  <c r="AI28" i="1"/>
  <c r="AT28" i="1"/>
  <c r="AT29" i="1"/>
  <c r="AR33" i="1" a="1"/>
  <c r="AR33" i="1" s="1"/>
  <c r="AS33" i="1" s="1"/>
  <c r="T33" i="1" a="1"/>
  <c r="T33" i="1" s="1"/>
  <c r="U33" i="1" s="1"/>
  <c r="AG33" i="1"/>
  <c r="T35" i="1" a="1"/>
  <c r="T35" i="1" s="1"/>
  <c r="U35" i="1" s="1"/>
  <c r="AG35" i="1"/>
  <c r="AR35" i="1" a="1"/>
  <c r="AR35" i="1" s="1"/>
  <c r="AS35" i="1" s="1"/>
  <c r="AG36" i="1"/>
  <c r="V38" i="1"/>
  <c r="AU38" i="1" s="1"/>
  <c r="AV38" i="1" s="1"/>
  <c r="AW38" i="1" s="1"/>
  <c r="X39" i="1"/>
  <c r="AG39" i="1" s="1"/>
  <c r="AI39" i="1"/>
  <c r="AT39" i="1" s="1"/>
  <c r="AG41" i="1"/>
  <c r="AT43" i="1"/>
  <c r="AG45" i="1"/>
  <c r="Z48" i="1"/>
  <c r="AG48" i="1" s="1"/>
  <c r="X29" i="1"/>
  <c r="AG29" i="1" s="1"/>
  <c r="V33" i="1"/>
  <c r="AU33" i="1" s="1"/>
  <c r="AV33" i="1" s="1"/>
  <c r="AW33" i="1" s="1"/>
  <c r="AM34" i="1" a="1"/>
  <c r="AM34" i="1" s="1"/>
  <c r="AN34" i="1" s="1"/>
  <c r="O34" i="1" a="1"/>
  <c r="O34" i="1" s="1"/>
  <c r="P34" i="1" s="1"/>
  <c r="O39" i="1" a="1"/>
  <c r="O39" i="1" s="1"/>
  <c r="P39" i="1" s="1"/>
  <c r="AR39" i="1" a="1"/>
  <c r="AR39" i="1" s="1"/>
  <c r="AS39" i="1" s="1"/>
  <c r="AM41" i="1" a="1"/>
  <c r="AM41" i="1" s="1"/>
  <c r="AN41" i="1" s="1"/>
  <c r="T41" i="1" a="1"/>
  <c r="T41" i="1" s="1"/>
  <c r="U41" i="1" s="1"/>
  <c r="AR41" i="1" a="1"/>
  <c r="AR41" i="1" s="1"/>
  <c r="AS41" i="1" s="1"/>
  <c r="O41" i="1" a="1"/>
  <c r="O41" i="1" s="1"/>
  <c r="P41" i="1" s="1"/>
  <c r="V21" i="1"/>
  <c r="X21" i="1"/>
  <c r="AG21" i="1"/>
  <c r="D29" i="1"/>
  <c r="V29" i="1" s="1"/>
  <c r="X30" i="1"/>
  <c r="AG30" i="1" s="1"/>
  <c r="AR34" i="1" a="1"/>
  <c r="AR34" i="1" s="1"/>
  <c r="AS34" i="1" s="1"/>
  <c r="V46" i="1"/>
  <c r="AT46" i="1"/>
  <c r="AI46" i="1"/>
  <c r="AR31" i="1" a="1"/>
  <c r="AR31" i="1" s="1"/>
  <c r="AS31" i="1" s="1"/>
  <c r="T31" i="1" a="1"/>
  <c r="T31" i="1" s="1"/>
  <c r="U31" i="1" s="1"/>
  <c r="AM31" i="1" a="1"/>
  <c r="AM31" i="1" s="1"/>
  <c r="AN31" i="1" s="1"/>
  <c r="O31" i="1" a="1"/>
  <c r="O31" i="1" s="1"/>
  <c r="P31" i="1" s="1"/>
  <c r="AT35" i="1"/>
  <c r="AM39" i="1" a="1"/>
  <c r="AM39" i="1" s="1"/>
  <c r="AN39" i="1" s="1"/>
  <c r="AG40" i="1"/>
  <c r="AT59" i="1"/>
  <c r="V32" i="1"/>
  <c r="AU32" i="1" s="1"/>
  <c r="AV32" i="1" s="1"/>
  <c r="AW32" i="1" s="1"/>
  <c r="AI40" i="1"/>
  <c r="AM37" i="1" a="1"/>
  <c r="AM37" i="1" s="1"/>
  <c r="O37" i="1" a="1"/>
  <c r="O37" i="1" s="1"/>
  <c r="P37" i="1" s="1"/>
  <c r="T37" i="1" a="1"/>
  <c r="T37" i="1" s="1"/>
  <c r="U37" i="1" s="1"/>
  <c r="AR25" i="1" a="1"/>
  <c r="AR25" i="1" s="1"/>
  <c r="AS25" i="1" s="1"/>
  <c r="T25" i="1" a="1"/>
  <c r="T25" i="1" s="1"/>
  <c r="U25" i="1" s="1"/>
  <c r="D31" i="1"/>
  <c r="V31" i="1" s="1"/>
  <c r="AG32" i="1"/>
  <c r="O33" i="1" a="1"/>
  <c r="O33" i="1" s="1"/>
  <c r="P33" i="1" s="1"/>
  <c r="O35" i="1" a="1"/>
  <c r="O35" i="1" s="1"/>
  <c r="P35" i="1" s="1"/>
  <c r="AM40" i="1" a="1"/>
  <c r="AM40" i="1" s="1"/>
  <c r="AN40" i="1" s="1"/>
  <c r="AR40" i="1" a="1"/>
  <c r="AR40" i="1" s="1"/>
  <c r="AS40" i="1" s="1"/>
  <c r="T40" i="1" a="1"/>
  <c r="T40" i="1" s="1"/>
  <c r="U40" i="1" s="1"/>
  <c r="AG42" i="1"/>
  <c r="D45" i="1"/>
  <c r="V45" i="1" s="1"/>
  <c r="AU45" i="1" s="1"/>
  <c r="AV45" i="1" s="1"/>
  <c r="AW45" i="1" s="1"/>
  <c r="D37" i="1"/>
  <c r="V37" i="1" s="1"/>
  <c r="AT47" i="1"/>
  <c r="AR17" i="1" a="1"/>
  <c r="AR17" i="1" s="1"/>
  <c r="AS17" i="1" s="1"/>
  <c r="T17" i="1" a="1"/>
  <c r="T17" i="1" s="1"/>
  <c r="U17" i="1" s="1"/>
  <c r="AM18" i="1" a="1"/>
  <c r="AM18" i="1" s="1"/>
  <c r="AN18" i="1" s="1"/>
  <c r="O18" i="1" a="1"/>
  <c r="O18" i="1" s="1"/>
  <c r="P18" i="1" s="1"/>
  <c r="V25" i="1"/>
  <c r="T34" i="1" a="1"/>
  <c r="T34" i="1" s="1"/>
  <c r="U34" i="1" s="1"/>
  <c r="T39" i="1" a="1"/>
  <c r="T39" i="1" s="1"/>
  <c r="U39" i="1" s="1"/>
  <c r="D40" i="1"/>
  <c r="V40" i="1"/>
  <c r="T30" i="1" a="1"/>
  <c r="T30" i="1" s="1"/>
  <c r="U30" i="1" s="1"/>
  <c r="V43" i="1"/>
  <c r="AU43" i="1" s="1"/>
  <c r="AV43" i="1" s="1"/>
  <c r="AW43" i="1" s="1"/>
  <c r="AG47" i="1"/>
  <c r="AT50" i="1"/>
  <c r="T57" i="1" a="1"/>
  <c r="T57" i="1" s="1"/>
  <c r="U57" i="1" s="1"/>
  <c r="AR57" i="1" a="1"/>
  <c r="AR57" i="1" s="1"/>
  <c r="AS57" i="1" s="1"/>
  <c r="O57" i="1" a="1"/>
  <c r="O57" i="1" s="1"/>
  <c r="P57" i="1" s="1"/>
  <c r="AG43" i="1"/>
  <c r="X44" i="1"/>
  <c r="AG44" i="1" s="1"/>
  <c r="AR44" i="1" a="1"/>
  <c r="AR44" i="1" s="1"/>
  <c r="AS44" i="1" s="1"/>
  <c r="AM48" i="1" a="1"/>
  <c r="AM48" i="1" s="1"/>
  <c r="AN48" i="1" s="1"/>
  <c r="O48" i="1" a="1"/>
  <c r="O48" i="1" s="1"/>
  <c r="P48" i="1" s="1"/>
  <c r="Z50" i="1"/>
  <c r="AG50" i="1" s="1"/>
  <c r="AR52" i="1" a="1"/>
  <c r="AR52" i="1" s="1"/>
  <c r="AS52" i="1" s="1"/>
  <c r="O52" i="1" a="1"/>
  <c r="O52" i="1" s="1"/>
  <c r="P52" i="1" s="1"/>
  <c r="AM52" i="1" a="1"/>
  <c r="AM52" i="1" s="1"/>
  <c r="AN52" i="1" s="1"/>
  <c r="AG57" i="1"/>
  <c r="X61" i="1"/>
  <c r="AG61" i="1" s="1"/>
  <c r="AM45" i="1" a="1"/>
  <c r="AM45" i="1" s="1"/>
  <c r="AN45" i="1" s="1"/>
  <c r="T45" i="1" a="1"/>
  <c r="T45" i="1" s="1"/>
  <c r="U45" i="1" s="1"/>
  <c r="AR45" i="1" a="1"/>
  <c r="AR45" i="1" s="1"/>
  <c r="AS45" i="1" s="1"/>
  <c r="O49" i="1" a="1"/>
  <c r="O49" i="1" s="1"/>
  <c r="P49" i="1" s="1"/>
  <c r="AR49" i="1" a="1"/>
  <c r="AR49" i="1" s="1"/>
  <c r="AS49" i="1" s="1"/>
  <c r="T49" i="1" a="1"/>
  <c r="T49" i="1" s="1"/>
  <c r="U49" i="1" s="1"/>
  <c r="AM49" i="1" a="1"/>
  <c r="AM49" i="1" s="1"/>
  <c r="AN49" i="1" s="1"/>
  <c r="V54" i="1"/>
  <c r="AG56" i="1"/>
  <c r="AR36" i="1" a="1"/>
  <c r="AR36" i="1" s="1"/>
  <c r="AS36" i="1" s="1"/>
  <c r="T36" i="1" a="1"/>
  <c r="T36" i="1" s="1"/>
  <c r="U36" i="1" s="1"/>
  <c r="AI42" i="1"/>
  <c r="AT42" i="1" s="1"/>
  <c r="O44" i="1" a="1"/>
  <c r="O44" i="1" s="1"/>
  <c r="P44" i="1" s="1"/>
  <c r="V48" i="1"/>
  <c r="D48" i="1"/>
  <c r="G51" i="1"/>
  <c r="X55" i="1"/>
  <c r="AG55" i="1" s="1"/>
  <c r="AT56" i="1"/>
  <c r="AM57" i="1" a="1"/>
  <c r="AM57" i="1" s="1"/>
  <c r="AN57" i="1" s="1"/>
  <c r="V59" i="1"/>
  <c r="AU59" i="1" s="1"/>
  <c r="AV59" i="1" s="1"/>
  <c r="AW59" i="1" s="1"/>
  <c r="AI53" i="1"/>
  <c r="AT53" i="1" s="1"/>
  <c r="D55" i="1"/>
  <c r="AT58" i="1"/>
  <c r="AU58" i="1" s="1"/>
  <c r="AV58" i="1" s="1"/>
  <c r="AW58" i="1" s="1"/>
  <c r="V60" i="1"/>
  <c r="AU60" i="1" s="1"/>
  <c r="AV60" i="1" s="1"/>
  <c r="AW60" i="1" s="1"/>
  <c r="AT41" i="1"/>
  <c r="AM44" i="1" a="1"/>
  <c r="AM44" i="1" s="1"/>
  <c r="AN44" i="1" s="1"/>
  <c r="X46" i="1"/>
  <c r="AG46" i="1" s="1"/>
  <c r="X53" i="1"/>
  <c r="AG53" i="1" s="1"/>
  <c r="AT54" i="1"/>
  <c r="V62" i="1"/>
  <c r="AU62" i="1" s="1"/>
  <c r="AV62" i="1" s="1"/>
  <c r="AW62" i="1" s="1"/>
  <c r="AG63" i="1"/>
  <c r="AR51" i="1" a="1"/>
  <c r="AR51" i="1" s="1"/>
  <c r="AS51" i="1" s="1"/>
  <c r="AM51" i="1" a="1"/>
  <c r="AM51" i="1" s="1"/>
  <c r="T51" i="1" a="1"/>
  <c r="T51" i="1" s="1"/>
  <c r="U51" i="1" s="1"/>
  <c r="AR53" i="1" a="1"/>
  <c r="AR53" i="1" s="1"/>
  <c r="AS53" i="1" s="1"/>
  <c r="O53" i="1" a="1"/>
  <c r="O53" i="1" s="1"/>
  <c r="P53" i="1" s="1"/>
  <c r="AM53" i="1" a="1"/>
  <c r="AM53" i="1" s="1"/>
  <c r="AN53" i="1" s="1"/>
  <c r="T53" i="1" a="1"/>
  <c r="T53" i="1" s="1"/>
  <c r="U53" i="1" s="1"/>
  <c r="V61" i="1"/>
  <c r="D61" i="1"/>
  <c r="AR50" i="1" a="1"/>
  <c r="AR50" i="1" s="1"/>
  <c r="AS50" i="1" s="1"/>
  <c r="O50" i="1" a="1"/>
  <c r="O50" i="1" s="1"/>
  <c r="P50" i="1" s="1"/>
  <c r="AM50" i="1" a="1"/>
  <c r="AM50" i="1" s="1"/>
  <c r="AN50" i="1" s="1"/>
  <c r="V42" i="1"/>
  <c r="V44" i="1"/>
  <c r="V47" i="1"/>
  <c r="AU47" i="1" s="1"/>
  <c r="AV47" i="1" s="1"/>
  <c r="AW47" i="1" s="1"/>
  <c r="AI61" i="1"/>
  <c r="AT61" i="1" s="1"/>
  <c r="AG59" i="1"/>
  <c r="O60" i="1" a="1"/>
  <c r="O60" i="1" s="1"/>
  <c r="P60" i="1" s="1"/>
  <c r="AG60" i="1"/>
  <c r="AR63" i="1" a="1"/>
  <c r="AR63" i="1" s="1"/>
  <c r="AS63" i="1" s="1"/>
  <c r="T63" i="1" a="1"/>
  <c r="T63" i="1" s="1"/>
  <c r="U63" i="1" s="1"/>
  <c r="AT64" i="1"/>
  <c r="AT65" i="1"/>
  <c r="AG66" i="1"/>
  <c r="AT66" i="1"/>
  <c r="AT67" i="1"/>
  <c r="V69" i="1"/>
  <c r="AU69" i="1" s="1"/>
  <c r="AV69" i="1" s="1"/>
  <c r="AW69" i="1" s="1"/>
  <c r="AR55" i="1" a="1"/>
  <c r="AR55" i="1" s="1"/>
  <c r="AS55" i="1" s="1"/>
  <c r="T55" i="1" a="1"/>
  <c r="T55" i="1" s="1"/>
  <c r="U55" i="1" s="1"/>
  <c r="AR58" i="1" a="1"/>
  <c r="AR58" i="1" s="1"/>
  <c r="AS58" i="1" s="1"/>
  <c r="AR59" i="1" a="1"/>
  <c r="AR59" i="1" s="1"/>
  <c r="AS59" i="1" s="1"/>
  <c r="AT60" i="1"/>
  <c r="D63" i="1"/>
  <c r="V63" i="1" s="1"/>
  <c r="AU63" i="1" s="1"/>
  <c r="AV63" i="1" s="1"/>
  <c r="AW63" i="1" s="1"/>
  <c r="Z63" i="1"/>
  <c r="AT45" i="1"/>
  <c r="V53" i="1"/>
  <c r="AM56" i="1" a="1"/>
  <c r="AM56" i="1" s="1"/>
  <c r="AN56" i="1" s="1"/>
  <c r="O56" i="1" a="1"/>
  <c r="O56" i="1" s="1"/>
  <c r="P56" i="1" s="1"/>
  <c r="AR56" i="1" a="1"/>
  <c r="AR56" i="1" s="1"/>
  <c r="AS56" i="1" s="1"/>
  <c r="AG51" i="1"/>
  <c r="AG54" i="1"/>
  <c r="AM55" i="1" a="1"/>
  <c r="AM55" i="1" s="1"/>
  <c r="AN55" i="1" s="1"/>
  <c r="T59" i="1" a="1"/>
  <c r="T59" i="1" s="1"/>
  <c r="U59" i="1" s="1"/>
  <c r="V68" i="1"/>
  <c r="AU68" i="1" s="1"/>
  <c r="AV68" i="1" s="1"/>
  <c r="AW68" i="1" s="1"/>
  <c r="AG70" i="1"/>
  <c r="AG62" i="1"/>
  <c r="V65" i="1"/>
  <c r="AU65" i="1" s="1"/>
  <c r="AV65" i="1" s="1"/>
  <c r="AW65" i="1" s="1"/>
  <c r="V66" i="1"/>
  <c r="AU66" i="1" s="1"/>
  <c r="AV66" i="1" s="1"/>
  <c r="AW66" i="1" s="1"/>
  <c r="V67" i="1"/>
  <c r="AU67" i="1" s="1"/>
  <c r="AV67" i="1" s="1"/>
  <c r="AW67" i="1" s="1"/>
  <c r="AR47" i="1" a="1"/>
  <c r="AR47" i="1" s="1"/>
  <c r="AS47" i="1" s="1"/>
  <c r="T47" i="1" a="1"/>
  <c r="T47" i="1" s="1"/>
  <c r="U47" i="1" s="1"/>
  <c r="AT63" i="1"/>
  <c r="AG64" i="1"/>
  <c r="AG65" i="1"/>
  <c r="AG67" i="1"/>
  <c r="AG68" i="1"/>
  <c r="AT70" i="1"/>
  <c r="V70" i="1"/>
  <c r="AU70" i="1" s="1"/>
  <c r="AV70" i="1" s="1"/>
  <c r="AW70" i="1" s="1"/>
  <c r="O64" i="1" a="1"/>
  <c r="O64" i="1" s="1"/>
  <c r="P64" i="1" s="1"/>
  <c r="AU29" i="1" l="1"/>
  <c r="AV29" i="1" s="1"/>
  <c r="AW29" i="1" s="1"/>
  <c r="AU7" i="1"/>
  <c r="AV7" i="1" s="1"/>
  <c r="AW7" i="1" s="1"/>
  <c r="AT17" i="1"/>
  <c r="AU15" i="1"/>
  <c r="AV15" i="1" s="1"/>
  <c r="AW15" i="1" s="1"/>
  <c r="V26" i="1"/>
  <c r="AU26" i="1" s="1"/>
  <c r="AV26" i="1" s="1"/>
  <c r="AW26" i="1" s="1"/>
  <c r="AT31" i="1"/>
  <c r="AU31" i="1" s="1"/>
  <c r="AV31" i="1" s="1"/>
  <c r="AW31" i="1" s="1"/>
  <c r="AT44" i="1"/>
  <c r="V36" i="1"/>
  <c r="V17" i="1"/>
  <c r="AT26" i="1"/>
  <c r="AT10" i="1"/>
  <c r="AU10" i="1" s="1"/>
  <c r="AV10" i="1" s="1"/>
  <c r="AW10" i="1" s="1"/>
  <c r="AU61" i="1"/>
  <c r="AV61" i="1" s="1"/>
  <c r="AW61" i="1" s="1"/>
  <c r="AU20" i="1"/>
  <c r="AV20" i="1" s="1"/>
  <c r="AW20" i="1" s="1"/>
  <c r="AN37" i="1"/>
  <c r="AT37" i="1"/>
  <c r="AU37" i="1" s="1"/>
  <c r="AV37" i="1" s="1"/>
  <c r="AW37" i="1" s="1"/>
  <c r="V30" i="1"/>
  <c r="AU30" i="1" s="1"/>
  <c r="AV30" i="1" s="1"/>
  <c r="AW30" i="1" s="1"/>
  <c r="AT27" i="1"/>
  <c r="AT25" i="1"/>
  <c r="AU21" i="1"/>
  <c r="AV21" i="1" s="1"/>
  <c r="AW21" i="1" s="1"/>
  <c r="AU44" i="1"/>
  <c r="AV44" i="1" s="1"/>
  <c r="AW44" i="1" s="1"/>
  <c r="AU46" i="1"/>
  <c r="AV46" i="1" s="1"/>
  <c r="AW46" i="1" s="1"/>
  <c r="AT52" i="1"/>
  <c r="V34" i="1"/>
  <c r="V27" i="1"/>
  <c r="AT18" i="1"/>
  <c r="AT55" i="1"/>
  <c r="AU40" i="1"/>
  <c r="AV40" i="1" s="1"/>
  <c r="AW40" i="1" s="1"/>
  <c r="V51" i="1"/>
  <c r="AU28" i="1"/>
  <c r="AV28" i="1" s="1"/>
  <c r="AW28" i="1" s="1"/>
  <c r="AN19" i="1"/>
  <c r="AT19" i="1"/>
  <c r="V11" i="1"/>
  <c r="AU11" i="1" s="1"/>
  <c r="AV11" i="1" s="1"/>
  <c r="AW11" i="1" s="1"/>
  <c r="AU53" i="1"/>
  <c r="AV53" i="1" s="1"/>
  <c r="AW53" i="1" s="1"/>
  <c r="AT40" i="1"/>
  <c r="AU25" i="1"/>
  <c r="AV25" i="1" s="1"/>
  <c r="AW25" i="1" s="1"/>
  <c r="V55" i="1"/>
  <c r="AT36" i="1"/>
  <c r="V35" i="1"/>
  <c r="AU35" i="1" s="1"/>
  <c r="AV35" i="1" s="1"/>
  <c r="AW35" i="1" s="1"/>
  <c r="AN51" i="1"/>
  <c r="AT51" i="1"/>
  <c r="V50" i="1"/>
  <c r="AU50" i="1" s="1"/>
  <c r="AV50" i="1" s="1"/>
  <c r="AW50" i="1" s="1"/>
  <c r="V41" i="1"/>
  <c r="AU41" i="1" s="1"/>
  <c r="AV41" i="1" s="1"/>
  <c r="AW41" i="1" s="1"/>
  <c r="V18" i="1"/>
  <c r="AU18" i="1" s="1"/>
  <c r="AV18" i="1" s="1"/>
  <c r="AW18" i="1" s="1"/>
  <c r="AU24" i="1"/>
  <c r="AV24" i="1" s="1"/>
  <c r="AW24" i="1" s="1"/>
  <c r="AT9" i="1"/>
  <c r="AT57" i="1"/>
  <c r="AT34" i="1"/>
  <c r="AU42" i="1"/>
  <c r="AV42" i="1" s="1"/>
  <c r="AW42" i="1" s="1"/>
  <c r="V64" i="1"/>
  <c r="AU64" i="1" s="1"/>
  <c r="AV64" i="1" s="1"/>
  <c r="AW64" i="1" s="1"/>
  <c r="AU54" i="1"/>
  <c r="AV54" i="1" s="1"/>
  <c r="AW54" i="1" s="1"/>
  <c r="V57" i="1"/>
  <c r="AU57" i="1" s="1"/>
  <c r="AV57" i="1" s="1"/>
  <c r="AW57" i="1" s="1"/>
  <c r="V52" i="1"/>
  <c r="AU52" i="1" s="1"/>
  <c r="AV52" i="1" s="1"/>
  <c r="AW52" i="1" s="1"/>
  <c r="V56" i="1"/>
  <c r="AU56" i="1" s="1"/>
  <c r="AV56" i="1" s="1"/>
  <c r="AW56" i="1" s="1"/>
  <c r="V49" i="1"/>
  <c r="V39" i="1"/>
  <c r="AU39" i="1" s="1"/>
  <c r="AV39" i="1" s="1"/>
  <c r="AW39" i="1" s="1"/>
  <c r="AT49" i="1"/>
  <c r="V22" i="1"/>
  <c r="AU22" i="1" s="1"/>
  <c r="AV22" i="1" s="1"/>
  <c r="AW22" i="1" s="1"/>
  <c r="AT48" i="1"/>
  <c r="AU48" i="1" s="1"/>
  <c r="AV48" i="1" s="1"/>
  <c r="AW48" i="1" s="1"/>
  <c r="AU14" i="1"/>
  <c r="AV14" i="1" s="1"/>
  <c r="AW14" i="1" s="1"/>
  <c r="V19" i="1"/>
  <c r="AT11" i="1"/>
  <c r="V9" i="1"/>
  <c r="AU9" i="1" s="1"/>
  <c r="AV9" i="1" s="1"/>
  <c r="AW9" i="1" s="1"/>
  <c r="AU8" i="1"/>
  <c r="AV8" i="1" s="1"/>
  <c r="AW8" i="1" s="1"/>
  <c r="AT13" i="1"/>
  <c r="AU13" i="1" s="1"/>
  <c r="AV13" i="1" s="1"/>
  <c r="AW13" i="1" s="1"/>
  <c r="AU27" i="1" l="1"/>
  <c r="AV27" i="1" s="1"/>
  <c r="AW27" i="1" s="1"/>
  <c r="AU36" i="1"/>
  <c r="AV36" i="1" s="1"/>
  <c r="AW36" i="1" s="1"/>
  <c r="AU17" i="1"/>
  <c r="AV17" i="1" s="1"/>
  <c r="AW17" i="1" s="1"/>
  <c r="AU34" i="1"/>
  <c r="AV34" i="1" s="1"/>
  <c r="AW34" i="1" s="1"/>
  <c r="AU49" i="1"/>
  <c r="AV49" i="1" s="1"/>
  <c r="AW49" i="1" s="1"/>
  <c r="AU19" i="1"/>
  <c r="AV19" i="1" s="1"/>
  <c r="AW19" i="1" s="1"/>
  <c r="AU55" i="1"/>
  <c r="AV55" i="1" s="1"/>
  <c r="AW55" i="1" s="1"/>
  <c r="AU51" i="1"/>
  <c r="AV51" i="1" s="1"/>
  <c r="AW51" i="1" s="1"/>
</calcChain>
</file>

<file path=xl/sharedStrings.xml><?xml version="1.0" encoding="utf-8"?>
<sst xmlns="http://schemas.openxmlformats.org/spreadsheetml/2006/main" count="3311" uniqueCount="1315">
  <si>
    <t>Usage Questions [scored]</t>
  </si>
  <si>
    <t>Knowledge Questions [scored]</t>
  </si>
  <si>
    <t>Prompting Questions [scored]</t>
  </si>
  <si>
    <t>Overall Score</t>
  </si>
  <si>
    <t>Behavioral Questions [unscored]</t>
  </si>
  <si>
    <t>Demographic Questions [unscored]</t>
  </si>
  <si>
    <t>Prompting</t>
  </si>
  <si>
    <t>Weight</t>
  </si>
  <si>
    <t>Knowledge</t>
  </si>
  <si>
    <t>Potential Points</t>
  </si>
  <si>
    <t>Usage</t>
  </si>
  <si>
    <t>{{QUESTION 5 RESPONSE}}</t>
  </si>
  <si>
    <t>{{QUESTION 6 RESPONSE}}</t>
  </si>
  <si>
    <t>{{QUESTION 13 RESPONSE}}</t>
  </si>
  <si>
    <t>{{QUESTION 14 RESPONSE}}</t>
  </si>
  <si>
    <t>Participant Identifier</t>
  </si>
  <si>
    <t>How often do you use AI tools for work-related tasks?</t>
  </si>
  <si>
    <t>SCORE_1</t>
  </si>
  <si>
    <t>Which of the following best describes how you typically use AI at work? Select all that apply.</t>
  </si>
  <si>
    <t>SCORE_2</t>
  </si>
  <si>
    <t>SCORE (out of 1)_2</t>
  </si>
  <si>
    <t>Which best describes your AI usage patterns at work?</t>
  </si>
  <si>
    <t>SCORE_3</t>
  </si>
  <si>
    <t>You need to create a monthly performance summary.   How would you use AI for this task?</t>
  </si>
  <si>
    <t>SCORE_4</t>
  </si>
  <si>
    <t>You have one week to create an important presentation for senior stakeholders on an unfamiliar topic. How would you use AI in this process? If you wouldn't use AI, please state that.</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</si>
  <si>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</si>
  <si>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</si>
  <si>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SCORE_5</t>
  </si>
  <si>
    <t>SCORE (out of 1)_5</t>
  </si>
  <si>
    <t>What is the most useful or valuable way you are using AI in your work?</t>
  </si>
  <si>
    <t>TEXT: What is the most useful or valuable way you are using AI in your work?</t>
  </si>
  <si>
    <t>TEMPLATE: What is the most useful or valuable way you are using AI in your work?</t>
  </si>
  <si>
    <t>SCORE_6</t>
  </si>
  <si>
    <t>SCORE (out of 1)_6</t>
  </si>
  <si>
    <t>OVERALL SCORE (out of 10)_usage</t>
  </si>
  <si>
    <t>Which task would current AI tools (like ChatGPT, Copilot, or Gemini) handle most effectively?</t>
  </si>
  <si>
    <t>SCORE_7</t>
  </si>
  <si>
    <t>Which of the following are the main risks of using current LLMs? Select all that apply.</t>
  </si>
  <si>
    <t>SCORE_8</t>
  </si>
  <si>
    <t>How can you best protect sensitive information when using AI tools? Select all that apply.</t>
  </si>
  <si>
    <t>SCORE_9</t>
  </si>
  <si>
    <t>How often do you verify or fact-check AI-generated content before finalizing or sharing it?</t>
  </si>
  <si>
    <t>SCORE_10</t>
  </si>
  <si>
    <t>When fact-checking AI-generated content, which approaches would be helpful? Select all that apply.</t>
  </si>
  <si>
    <t>SCORE_11</t>
  </si>
  <si>
    <t>OVERALL SCORE (out of 10)_knowledge</t>
  </si>
  <si>
    <t>When you use AI, how often do you refine or iterate on your prompts to improve the output?</t>
  </si>
  <si>
    <t>SCORE_12</t>
  </si>
  <si>
    <t>DRILL 1: Imagine you are preparing for a work meeting to discuss a new initiative or proposal. Write a prompt asking AI to help you prepare for this meeting.</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</si>
  <si>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</si>
  <si>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</si>
  <si>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SCORE_13</t>
  </si>
  <si>
    <t>SCORE (Out of 1)_13</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</si>
  <si>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</si>
  <si>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</si>
  <si>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</si>
  <si>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SCORE_14</t>
  </si>
  <si>
    <t>SCORE (Out of 1)_14</t>
  </si>
  <si>
    <t>SCORE (out of 1)</t>
  </si>
  <si>
    <t>OVERALL SCORE (out of 10)</t>
  </si>
  <si>
    <t>OVERALL SCORE (out of 50)</t>
  </si>
  <si>
    <t>Rating</t>
  </si>
  <si>
    <t>I wouldn't us AI</t>
  </si>
  <si>
    <t>Help assist in writing clear communication</t>
  </si>
  <si>
    <t>I don't know how to prompt</t>
  </si>
  <si>
    <t>I don't know how to create custom AI instructions.</t>
  </si>
  <si>
    <t>I would use AI to help with copywriting, summarizing my main points, and to suggest visuals that could amplify my messaging</t>
  </si>
  <si>
    <t>To create specific or abstract images that are too difficult or time-consuming to design manually, or that are not able to be found on AdobeStock.</t>
  </si>
  <si>
    <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t>
  </si>
  <si>
    <t>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t>
  </si>
  <si>
    <t>First to understand the topic - continue asking questions to understand thoroughly. I'd then take my own stab at putting together the presentation - I find that still makes for a more effective presentation. Then I'd have AI poke holes in that document, and work with it to improve it.</t>
  </si>
  <si>
    <t>To help me move through drafting faster - and to produce content for website pages.</t>
  </si>
  <si>
    <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t>
  </si>
  <si>
    <t>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t>
  </si>
  <si>
    <t>I would use AI to gather information sources first, then have it create an outline for the presentation. i would then build the presentation myself</t>
  </si>
  <si>
    <t>meeting summaries and next steps using meeting transcripts</t>
  </si>
  <si>
    <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t>
  </si>
  <si>
    <t>You are a market researcher. We would like to create a weekly report about competitive pricing and positioning for our products. I will share a list of products and on a weekly basis please share what changes have been made</t>
  </si>
  <si>
    <t>Would have AI do all my research for me and summarize key facts/points I need.  Then I'd ask it to use that output to create a first draft presentation for senior stakeholders</t>
  </si>
  <si>
    <t>Research assistant and to understand key points from earnings calls/senior executive interviews</t>
  </si>
  <si>
    <t>Hello.  I am meeting with my colleagues to discuss initiative ABC and need your help to best prepare me for the meeting.  Can you please review these documents and any additional resources you find that discuss ABC and provide me with a summary of your key findings on the topic.</t>
  </si>
  <si>
    <t>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t>
  </si>
  <si>
    <t>I would start with writing a prompt stating who I am, who I am presenting to, and the topic. I would let AI guide me from there.</t>
  </si>
  <si>
    <t>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t>
  </si>
  <si>
    <t>I am a senior manager in the finance dept of an advertising agency and I need to discuss a new initiative on xyz. My audience is composed of abc. Please provide me with three statements in favor of the initiative and three statements against the initiative.</t>
  </si>
  <si>
    <t>I don't know how to create custom AI instructions</t>
  </si>
  <si>
    <t>I would start my prompting by giving as much information as possible on who my audience is. Then, I would give a general outline and have AI help me structure and inform my presentation.</t>
  </si>
  <si>
    <t>I use AI to streamline my work process. Most often I feed it data and use it to help me draw insights and analyze content. I also use it frequently to help me create on-page copy tailored specifically to my client's audience.</t>
  </si>
  <si>
    <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t>
  </si>
  <si>
    <t>You are a research assistant that helps team members at company x. Your goal is to gather and summarize competitive insights in a structured and transparent way. When conducting your research, focus on competitor products, pricing and positioning within industry x.</t>
  </si>
  <si>
    <t>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t>
  </si>
  <si>
    <t>I find AI is the most useful when trying to understand and analyze large quantities of data, especially when looking for trends / insights. This helps to better organize my thoughts but also find new ways of thinking.</t>
  </si>
  <si>
    <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t>
  </si>
  <si>
    <t>#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t>
  </si>
  <si>
    <t>I would give AI as much information as possible and send on an AI tool to see if I am missing anything important on the topic to help educate myself more on the unfamiliar, ask AI to assist with any analysis help and how to present the data in a clear, organized way</t>
  </si>
  <si>
    <t>I use a custom GPT for copy optimization and review analysis which helps our clients get more meaningful deliverables and for us to optimize copy more efficiently</t>
  </si>
  <si>
    <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t>
  </si>
  <si>
    <t>You are an Amazon product researcher. Please give me the top 5 competitors in the Amazon beauty space for the brand L'Occitane. Include product information with pricing and best seller ranking on Amazon. Only include relevant products in the beauty space.</t>
  </si>
  <si>
    <t>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t>
  </si>
  <si>
    <t>-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t>
  </si>
  <si>
    <t>I am preparing for meeting to discuss this new proposal. Can you please summarize this attached proposal and give me the highlights so I am ready to discuss with my colleagues</t>
  </si>
  <si>
    <t>You are a research assistant. You carefully provide accurate competitor research for the competitors we provide. You give as accurate product, pricing and positioning. You give this in a format that is easy to digest and use.</t>
  </si>
  <si>
    <t>I'd use AI for simplifying my already completed research or cleaning up summaries</t>
  </si>
  <si>
    <t>Having AI make sense of my already written email draft/bullets to create better flow or structure</t>
  </si>
  <si>
    <t>Help me prepare for an upcoming meeting discussing this bubble gum brand proposal. Provide an outline of topics I should discuss and list potential questions the client may ask me regarding the proposal so I can be well prepared.</t>
  </si>
  <si>
    <t>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t>
  </si>
  <si>
    <t>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t>
  </si>
  <si>
    <t>The most useful way I use AI is to help formulate answers to things like client questions or other email comms. This has been a huge time saver and great way to cut down on time spent in daily comms.</t>
  </si>
  <si>
    <t>Generate a prompt to help me prepare for a work meeting in which we will be discussing [insert initiative or proposal]. Make this prompt detail-oriented and have it ask for a summary to help read up on [insert initiative or proposal]. I would then use this prompt to better prompt AI.</t>
  </si>
  <si>
    <t>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t>
  </si>
  <si>
    <t>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t>
  </si>
  <si>
    <t>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t>
  </si>
  <si>
    <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t>
  </si>
  <si>
    <t>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t>
  </si>
  <si>
    <t>Include the task description in the prompt - ask AI to build out a presentation on the topic, then edit the AI results to suit my needs/tone/style</t>
  </si>
  <si>
    <t>Custom GPT building (both using the Custom GPTs to analyze data and also using ChatGPT to build the instructions), quick research questions, rewriting emails, organizing my thoughts/process documentation</t>
  </si>
  <si>
    <t>Describe the proposal, ask AI to create a meeting agenda addressing how to accomplish, potential roadblocks, options for how to approach, resources that might be useful, and if this is a task I know other agencies might have been asked - ask AI to provide those examples</t>
  </si>
  <si>
    <t>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t>
  </si>
  <si>
    <t>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t>
  </si>
  <si>
    <t>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t>
  </si>
  <si>
    <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t>
  </si>
  <si>
    <t>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t>
  </si>
  <si>
    <t>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t>
  </si>
  <si>
    <t>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t>
  </si>
  <si>
    <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t>
  </si>
  <si>
    <t>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t>
  </si>
  <si>
    <t>I will use AI to research the topic to get an overview of the definitions, concepts and key trends.</t>
  </si>
  <si>
    <t>I use AI to brainstorm new ideas and generate insights for me after I finished analyzing the data. I also use AI to determine key variables needed to test in models.</t>
  </si>
  <si>
    <t>I have a work meeting to discuss a new initiative of testing the new MMM modeling tool Meridien. Please summarize what the capabilities of Meridien. Identify possible challenges of using this tool. Suggest data or examples I can use to test Meridien.</t>
  </si>
  <si>
    <t>I might have AI review my work and prompt it to indicate ways I can improve the contents of my presentation providing specific feedback I can decide whether to apply or not.</t>
  </si>
  <si>
    <t>I find that writing copy as a first draft in a custom GPT is the most valuable way I use AI because it allows me to more quickly write copy but also eliminates the sometimes massive cost of a copywriter.</t>
  </si>
  <si>
    <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t>
  </si>
  <si>
    <t>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t>
  </si>
  <si>
    <t>research, content, slide building, talk track script</t>
  </si>
  <si>
    <t>I use AI to help me write ad copy for massive restructures that has cut my copy writing time from 2-5 hours to about 1-2 hours. I also use AI for troubleshooting by providing a screenshot of my stopgap.</t>
  </si>
  <si>
    <t>Arming AI with any materials prepared, the objective, stakeholders, etc. to help refine materials, create key points, &amp; write a script</t>
  </si>
  <si>
    <t>1. research competitors using public sources or data upload
2. Summarize findings using a guidelined template
3. compare vs our offering via template
4. Identify trends across competitors (pricing, messages, creative, etc.</t>
  </si>
  <si>
    <t>Use AI to help gather research data insights into the project, provide resources and later help me format the presentation based on specific requirements and existing formats I should follow.</t>
  </si>
  <si>
    <t>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t>
  </si>
  <si>
    <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t>
  </si>
  <si>
    <t>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t>
  </si>
  <si>
    <t>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t>
  </si>
  <si>
    <t>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t>
  </si>
  <si>
    <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t>
  </si>
  <si>
    <t>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t>
  </si>
  <si>
    <t>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t>
  </si>
  <si>
    <t>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t>
  </si>
  <si>
    <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t>
  </si>
  <si>
    <t>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t>
  </si>
  <si>
    <t>I would ask AI to explain the topic to me.  Once I understood the topic I would prompt AI to help me create a presentation for senior stakeholders on the subject.  I would also verify the information received.</t>
  </si>
  <si>
    <t>I uploaded each of the TradeDesk invoices for 2024 and asked AI to breakout the information by customer, media spend and discounts and put it into Excel.  It did require some oversight for accuracy.  Completed in more quickly than manually adding on a calculator.</t>
  </si>
  <si>
    <t>I am a senior manager at a media buying advertising agency and I'm preparing to present a new initiative to senior management on subject x.  Help me prepare for the meeting so that I can clearly and concisely explain the proposal and how it will benefit our company.</t>
  </si>
  <si>
    <t>I would use AI to research the topic and develop key points for the presentation. After I have my thoughts, I would use AI to pressure test to ensure I'm thinking through everything and gain an understanding of the types of questions/feedback I may get to prepare.</t>
  </si>
  <si>
    <t>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t>
  </si>
  <si>
    <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t>
  </si>
  <si>
    <t>**Situation**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t>
  </si>
  <si>
    <t>I would use AI to brainstorm ideas for the presentation - if a company template was not necessary, i would have it provide a template. I would then write out the necessary information and have AI check grammar etc.</t>
  </si>
  <si>
    <t>I use it to extract insights/thought starters for report. It provides me with initial insights that inspire me to dig deeper. Additionally, I use it to handle professional communications</t>
  </si>
  <si>
    <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t>
  </si>
  <si>
    <t>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t>
  </si>
  <si>
    <t>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t>
  </si>
  <si>
    <t>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t>
  </si>
  <si>
    <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t>
  </si>
  <si>
    <t>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t>
  </si>
  <si>
    <t>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t>
  </si>
  <si>
    <t>Building stronger email streams, building workflows for blog posting, URL and metatags, pressure testing pitch decks.</t>
  </si>
  <si>
    <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t>
  </si>
  <si>
    <t>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t>
  </si>
  <si>
    <t>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t>
  </si>
  <si>
    <t>I have started using AI for re-occurring monthly reports to assist with synthesizing data and generating initial insights. Checking the work is still necessary to ensure there are no hallucinations.</t>
  </si>
  <si>
    <t>Hi there. I am preparing for a work meeting to discuss a new initiative. Could you help me prepare for this meeting by providing the following...</t>
  </si>
  <si>
    <t>Hi there. I would like your help with gathering research on competitors' products, pricing and positioning. [Include the competitor set]. Please pull information in the following time range [provide time range] and include sources.</t>
  </si>
  <si>
    <t>I would write a prompt asking ChatGPT to create a presentation for senior stakeholders on the topic provided.  The prompt would include researching the topic and create slides for the stakeholders.  I would then take the information and confirm that it's accurate information.</t>
  </si>
  <si>
    <t>To help me craft letters and emails.</t>
  </si>
  <si>
    <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t>
  </si>
  <si>
    <t>Write a custom research tool that will help team members gather competitive intelligence consistently on the following:  products, pricing, and positioning in the market.  The client is a footwear manufacturer.</t>
  </si>
  <si>
    <t>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t>
  </si>
  <si>
    <t>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t>
  </si>
  <si>
    <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t>
  </si>
  <si>
    <t>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t>
  </si>
  <si>
    <t>At each step along the way from concept gen, to creation to QA</t>
  </si>
  <si>
    <t>Automating workflows</t>
  </si>
  <si>
    <t>Help me prepare for X initiative by reviewing Y content tailored towards the Z audience</t>
  </si>
  <si>
    <t>I’d use the custom GPT I fell to help me build GPT’s and informant using specific knowledge context files of the data, etc.</t>
  </si>
  <si>
    <t>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t>
  </si>
  <si>
    <t>I need to understand what specific keywords are negatively affecting certain campaigns. By using AI to sift through the vast amounts of data, I can quickly pinpoint which keywords are ineffective and rule them out to drive overall performance and make our key KPIs stronger.</t>
  </si>
  <si>
    <t>Help me prepare for a work meeting about a new initiative. Summarize the goals, expected impact, and key points I should present. Outline questions I should anticipate, potential risks or objections, and suggestions for how to communicate the proposal clearly.</t>
  </si>
  <si>
    <t>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t>
  </si>
  <si>
    <t>I would explain the topic at a beginner/intermediate level and summarize a few subtopics that need to be included in the presentation at a high level. I would also provide AI with example articles or PDFs and then outline how exactly I'd like the deck output.</t>
  </si>
  <si>
    <t>1. For quick one-off questions that arise on a daily basis that i do not know the answer to
2. Ask for different ad copy and keyword variations based on examples that i give in my prompt
3. To clean up and enhance client emails and messages.</t>
  </si>
  <si>
    <t>I have an upcoming work meeting to discuss a new initiative or proposal. Please summarize key points of the proposal clearly and effectively and identify any risks or challenges i should be prepared to discuss. Please also provide an agenda for how i can present effectively.</t>
  </si>
  <si>
    <t>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t>
  </si>
  <si>
    <t>I would use it to gather ideas for what to discuss in the presentation, compile my own research to give it, and then once i've added the content to the presentation, i would have it review the deck and give feedback and keep refining until i'm happy.</t>
  </si>
  <si>
    <t>I use ai when creating all of my deliverables to organize my thoughts quicker and write drafts of decks. i also use it to break down call transcripts and make sure i have all follow up items recorded</t>
  </si>
  <si>
    <t>i am an seo preparing for a meeting to discuss a new initiative. i have my deck here and i want you to ask me any questions you have to help me prepare for the meeting. what is clear and what doesn't make sense? what would you expect the client to want additional information on?</t>
  </si>
  <si>
    <t>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t>
  </si>
  <si>
    <t>Use a tool like Perplexity to do research and find relevant sources. In ChatGPT build out a deck structure that speaks to senior leadership - use ChatGPT to also streamline wording and ensure lexicon aligns with the audience.</t>
  </si>
  <si>
    <t>Writing complex formulas and/or finding errors in my formulas fast and fixing them.</t>
  </si>
  <si>
    <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t>
  </si>
  <si>
    <t>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t>
  </si>
  <si>
    <t>I would use AI to gather information about the topic and make sure to ask citations to make sure the information is accurate. I would then use AI tools to create a presentation and heavily review to make sure everything is accurate.</t>
  </si>
  <si>
    <t>I've used it to be more efficient with my work including creating content, content briefs, schema creation, and HTML code</t>
  </si>
  <si>
    <t>I'm writing a new proposal for the CMO to use a new SEO tool for our team called ahrefs. Please create a proposal of what this tool is, how we can use to be more efficiant, and what the pricing would be. Also give feedback and ask questions of what a CMO would ask</t>
  </si>
  <si>
    <t>Create a Custom GPT that analyzes different competitors products and pricing. Please present pros and cons for each product that focuses on pricing, products, and positioning.</t>
  </si>
  <si>
    <t>I would use AI to direct me where to get reliable information on the unfamiliar topic</t>
  </si>
  <si>
    <t>Currently I don't use AI much at all, however I do use it to help with the way I communicate to other employees clients</t>
  </si>
  <si>
    <t>I would come up with a list of questions that I am trying to solve for and ask AI to elaborate on the ideas and conduct research.</t>
  </si>
  <si>
    <t>Creating CustomGPTs to automate repeated tasks</t>
  </si>
  <si>
    <t>I am meeting on subject X and want to unpack XYZ. What other key points should I hit during this presentations and how can i position my argument to be persuasive. Let me know what gaps executives will want to unpack more deeply.</t>
  </si>
  <si>
    <t>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t>
  </si>
  <si>
    <t>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t>
  </si>
  <si>
    <t>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t>
  </si>
  <si>
    <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t>
  </si>
  <si>
    <t>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t>
  </si>
  <si>
    <t>As an SVP of Analytics, I would use AI as a force-multiplier —research, synthesis, analysis, and storytelling—while maintaining human oversight and strategic judgment.</t>
  </si>
  <si>
    <t>AI serves as a great brainstorming partner - to ideate new variables we should test in the model, learning about various statistical analysis techniques, trends we are seeing in the marketplace, develop insights seen in datasets, etc.</t>
  </si>
  <si>
    <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t>
  </si>
  <si>
    <t>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t>
  </si>
  <si>
    <t>I would ask AI to organize my information clearly, and pull out speaker notes too.</t>
  </si>
  <si>
    <t>I use AI custom GPT's to pull premium beauty terms, trending beauty terms, review analysis. I use AI to categorize our brands and prioritize products.</t>
  </si>
  <si>
    <t>I am preparing for a work meeting to discuss a new initiative. I would like to create a prompt that pulls pros and cons for this new initiative to display to the team.</t>
  </si>
  <si>
    <t>I would give the prompt, the competitor brands, products, pricing and positioning that I am able to research and pull. I would ask them to pull a non duplicate version and show me an analysis of the competitor intelligence.</t>
  </si>
  <si>
    <t>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t>
  </si>
  <si>
    <t>I have been using AI to analyze large volumes of redacted data, identify long-term creative trends, and generate quick summaries that I can customize and incorporate into reporting. It helps save time instead of manually analyzing data which may take hours.</t>
  </si>
  <si>
    <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t>
  </si>
  <si>
    <t>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t>
  </si>
  <si>
    <t>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t>
  </si>
  <si>
    <t>Still use it heavily to supplement manual admin tasks (calls, email recaps, email management) and then I have built several custom GPTs to help me execute new analyses that save several hours.</t>
  </si>
  <si>
    <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t>
  </si>
  <si>
    <t>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t>
  </si>
  <si>
    <t>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t>
  </si>
  <si>
    <t>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t>
  </si>
  <si>
    <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t>
  </si>
  <si>
    <t>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t>
  </si>
  <si>
    <t>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t>
  </si>
  <si>
    <t>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t>
  </si>
  <si>
    <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t>
  </si>
  <si>
    <t>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t>
  </si>
  <si>
    <t>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t>
  </si>
  <si>
    <t>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t>
  </si>
  <si>
    <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t>
  </si>
  <si>
    <t>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t>
  </si>
  <si>
    <t>I would use AI to collect information on the topic so that I am fully grasping things. I would then also lean into AI for help with creating the presentation with brainstorming ideas and help with perfecting the content.</t>
  </si>
  <si>
    <t>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t>
  </si>
  <si>
    <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t>
  </si>
  <si>
    <t>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t>
  </si>
  <si>
    <t>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t>
  </si>
  <si>
    <t>AI is helping me take what is pretty processed but time consuming pitch work and helps me accomplish high level strategy thoughtstarters for new business in about a day vs. 1 week.</t>
  </si>
  <si>
    <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t>
  </si>
  <si>
    <t xml:space="preserve"> Compare the pricing tiers and features of competitor 1, 2, 3. Include pricing, differentiation, features, tone, messaging "Based on the website copy for Competitor 1 and 2 provide a summary of their key value prop and other key messages"</t>
  </si>
  <si>
    <t>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t>
  </si>
  <si>
    <t>I have it create summaries on monthly and quarterly reports, as well as create copy and content drafts that I manually refine.</t>
  </si>
  <si>
    <t>I'm preparing to discuss [x initiative/proposal] in my upcoming meeting and would like to have some points to help make my case for this proposal. What talking points would be appealing to people in these roles?</t>
  </si>
  <si>
    <t>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t>
  </si>
  <si>
    <t>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t>
  </si>
  <si>
    <t>I upload performance data into AI frequently to assess performance, help me generate new ideas and challenge my ways of thinking. Also to help ideate new ways to expand, test and optimize based on the data.</t>
  </si>
  <si>
    <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t>
  </si>
  <si>
    <t>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t>
  </si>
  <si>
    <t>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t>
  </si>
  <si>
    <t>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t>
  </si>
  <si>
    <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t>
  </si>
  <si>
    <t>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t>
  </si>
  <si>
    <t>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t>
  </si>
  <si>
    <t>I currently use it to organize my thoughts and notes, rewrite emails, structure my writing and notes, and generate or fix Excel formulas. It has saved me time throughout this process.</t>
  </si>
  <si>
    <t>I would ask - I have a meeting about a new initiative and describe the goal, expected benefits and required resources and potential challenges in a clear, structured way.</t>
  </si>
  <si>
    <t>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t>
  </si>
  <si>
    <t>To analyze data points, gaining an understanding of what's driving changes to deliver relevant insights. Helps me more quickly refine ideas.</t>
  </si>
  <si>
    <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t>
  </si>
  <si>
    <t>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t>
  </si>
  <si>
    <t>I would use AI as a to create a comprehensive overview of the unfamiliar topic so I can get up to speed quickly. Then through a series of prompts, create and fine tune a PPT presentation into a concise version that is appropriate for senior stakeholders.</t>
  </si>
  <si>
    <t>Funny enough, the example is actually my most useful way of using AI. I use it to categorize and identify top themes from survey responses or Glimmer responses, and include supporting quotes for each theme.</t>
  </si>
  <si>
    <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t>
  </si>
  <si>
    <t>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t>
  </si>
  <si>
    <t>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t>
  </si>
  <si>
    <t>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t>
  </si>
  <si>
    <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t>
  </si>
  <si>
    <t>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t>
  </si>
  <si>
    <t>I would use it to get my bearings on the topic and ask for sources to dive deeper into learning.</t>
  </si>
  <si>
    <t>Summarize copy to help with presentations, tweak emails to align with client personality/to simplify things and make them clear, give me a starting point when im diving into a topic, gut check my recommendations on things or POVs for clients (letting it play devils advocate), etc.</t>
  </si>
  <si>
    <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t>
  </si>
  <si>
    <t>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t>
  </si>
  <si>
    <t>I would do research outside of AI on the unfamiliar topic prior to using AI to help me draft an outline for the presentation.  I would then use AI to help me "bulk up" the outline, before taking it into formatting my presentation.</t>
  </si>
  <si>
    <t>Making my reporting insights more concise.</t>
  </si>
  <si>
    <t>I have an internal meeting to discuss a new proposal.  What are key talking points that I should cover during this meeting to educate and convince team members the importance of this proposal?</t>
  </si>
  <si>
    <t>Using Amazon.com, scrape the Luxury Beauty category top sellers page and provide the following data points for the top 50 products: Product Title, Price, number of reviews, and star rating.</t>
  </si>
  <si>
    <t>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t>
  </si>
  <si>
    <t>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t>
  </si>
  <si>
    <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t>
  </si>
  <si>
    <t>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t>
  </si>
  <si>
    <t>I’d use AI to:
Summarize the unfamiliar topic at multiple depths — high-level, technical, and industry-specific.
Ask for analogies to familiar domains so I can mentally anchor the concepts.
Draft several presentation structures (strategic, operational, risk-focused, financial).
Tailor the outline to senior stakeholders: concise, outcome-driven, decision-supportive.
Generate draft visuals, diagrams, and tables that I later refine manually.
Generate likely executive questions and recommended responses.</t>
  </si>
  <si>
    <t>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t>
  </si>
  <si>
    <t>Confirm the target
Identify the exact competitor, product, or segment they need information on.
Ask clarifying questions only if absolutely necessary.
Gather core competitive insights
Always return information in the following structure:
Company Overview: brief summary, industry, target customers
Product Portfolio: key offerings, features, differentiators
Pricing Model: pricing tiers, contracts, add-ons, discounts, and any publicly visible pricing signals
Positioning &amp; Messaging: value props, taglines, audience focus, competitive claims
Strengths &amp; Weaknesses: based on reviews, analyst commentary, customer feedback, and market perception
Go-to-Market Strategy: sales motions, channels, partnerships, target verticals
Recent News &amp; Updates: product launches, funding, leadership changes, press releases
Use only verifiable, publicly available information
Cite sources when possible
Do not guess or fabricate data
If details aren’t publicly available, clearly state that
Create a concise summary for quick consumption
End every output with a “Quick Takeaways” section
Highlight the top 3–5 insights someone should bring into a meeting or strategy discussion
Stay objective and analytical
Avoid hype or subjective opinions
Present neutral, factual insights that help with decision-making</t>
  </si>
  <si>
    <t>I would start by using AI to get a high-level overview of the unfamiliar topic.  I'd ask for summaries, definitions (if needed), historical context, and recent trends.  I'd then move into specifics (industry nuances, risks, opportunities, etc.).  Once I understand the topic, I'd provide AI a detailed brief to help craft the presentation.  I'd iterate and pressure test with AI to refine the storyline and ask if we've forgotten any other additional information that would be valuable to include.  I would provide AI with details as to whom this information is being shared with including details on their preference of receiving new information to help ensure the output aligns with the leadership teams expectations.  After arriving at a finished presentation, I would ask AI for questions I could anticipate from the leadership team that would allow me to come prepared with answers/discussion points.</t>
  </si>
  <si>
    <t>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t>
  </si>
  <si>
    <t>Objective
You are a marketing and insights expert, an account lead and director specialized in creating data-driven insights on category and consumer research.  Identify key learning to inform actionable takeaways to inform a media strategy and recommendation. 
Context
This chatGPT helps our marketing team to quickly generate a comprehensive overview of competitors' products, pricing, and positioning within the luxury skincare category.
Task Breakdown
STEP 1: Review all provided attachments and provide the requested information below that can be lifted for inclusion within a client PowerPoint displaying research that will inform a media strategy, product innovation, and messaging.
•	Provide 4-5 insights on category research
•	Provide 4-5 insights on competititor's products and pricing   - use charts when possible to show competitive activity.  
•	Provide 4-5 insights on consumer trends and shifts within the category, highlighting key differentiators (where possible) within the consumer shopping journey
RULES
Pair key findings with an actionable insight and takeaway to inform media channel selection
Provide an overview of how learnings can inform media strategy, product innovation and messaging opportunities</t>
  </si>
  <si>
    <t>I would use a framework to define the "ask", gather relevant data and background and developments on the topic, identify and synthesize the key findings, brainstorm implications for our organization, develop a story-based presentation outline, pressure test, refine/finesse/get coaching, create slides based on personas and other information about the audience (senior stakeholders).</t>
  </si>
  <si>
    <t>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t>
  </si>
  <si>
    <t>You are the Competitive Intelligence Research Assistant for Stella Rising. Your primary job is to help team members research competitors’ products, pricing, messaging, distribution, and overall positioning. You must provide structured, thorough, and unbiased competitive intelligence that supports strategy, client recommendations, and internal planning.
Use a consistent structure and format for all competitive research unless the user asks otherwise.
Prioritize clarity, synthesis, and actionable insights, not just data collection.
When information is missing, outdated, or unclear, explicitly note this and give your best-supported inference.
Avoid speculation beyond what the evidence supports.
Always structure outputs using the following sections (unless the user requests customization):
Company Overview (Company description, Headquarter location, Founding year, Key leadership, Funding or ownership status)
Product Portfolio (List of products/services offered, Key features &amp; differentiators, Product strengths &amp; weaknesses)
Pricing &amp; Monetization (Pricing model(s), Price ranges or publicly available rates, Discounts, bundles, promotions, Revenue strategy or value positioning)
Target Customers &amp; Use Cases (Primary market segments)
Brand Positioning &amp; Messaging (Mission or tagline, Value propositions, Messaging themes, Claims used in ads, website copy, or collateral
Marketing &amp; Distribution Channels (Website &amp; e-commerce presence, Retail or marketplace channels, Paid search strategy, social content, influencer usage, SEO strengths and weaknesses, any Partnership or affiliate networks)
Summary of Insights (What stands out, Key risks or threats to our clients, Opportunities for differentiation)
Recommended areas for further investigation</t>
  </si>
  <si>
    <t>How I would use AI all depends on the "unfamiliar topic" however, I would first use AI to summarize the unfamiliar topic and pull out key pieces of information for my audience. From there, depending on the topic, I would use AI to help guide the presentation (including presentation style, voice, etc.). This will help ensure it's being received appropriately by senior stakeholders. If the topic is surrounding performance, I'd prompt AI to generate insights and key learnings based on available, etc.</t>
  </si>
  <si>
    <t>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t>
  </si>
  <si>
    <t>I would create a prompt for AI based on the following variables
1.	Describe who the stakeholders are receiving the presentation
2.	Describe the purpose and end goal/what I am trying to achieve with the presentation
3.	Give it a rough timeline for how long I would be presenting
4.	Ask the AI to be the expert within the area I am trying to speak to
5.	Based off of the information I provided ask it to create a guideline and framework with how I should structure the presentation by asking it the most impactful/important area’s to include 
6.	Then I would ask it to further add ideas that are more out of the box thinking to ensure that I was not just receiving a run of the mill response.</t>
  </si>
  <si>
    <t>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t>
  </si>
  <si>
    <t>Purpose
Help the team consistently gather, analyze, and summarize competitors across Amazon, Walmart, Target, Sam’s Club, Instacart, Ulta/Sephora retail media networks, and broader ecommerce marketplaces. It should support strategy discussions, client proposals, and internal planning by providing clear insights on competitor products, pricing, advertising tactics, and retail media positioning.
When asked to research a competitor, product line, or category, the AI should automatically structure research under:
•	Product Overview
•	Pricing &amp; Promotions
•	Assortment &amp; Variants
•	Share of Voice 
•	Advertising Strategy 
•	Creative Analysis (Images, Copy, Positioning)
•	Customer Sentiment (Reviews, Themes, Pain Points)
•	Differentiators vs. Our Client
•	Potential Vulnerabilities or Gaps
•	Strategic Opportunities for Us
Insights should reflect how competitors are:
•	Bidding on keywords 
•	Showing in top placements
•	Leveraging video, influencers, and upper-funnel channels
•	Structuring packaging, titles, bullets, A+ content
•	Driving reviews, ratings, subscribe &amp; save
For every analysis, the AI should include:
•	“What this means for us”
•	High-impact opportunities (quick wins + long-term plays)
•	Risks we should monitor
•	Suggested strategic shifts
•	Campaign or keyword recommendations (where applicable)</t>
  </si>
  <si>
    <t>I would explaining what I need and ask the AI to come up with data on the topic, provide examples of what are the key points to present on this topic, and ask for a draft of a presentation that I can use.</t>
  </si>
  <si>
    <t>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t>
  </si>
  <si>
    <t>Objective: Research competitors' products, pricing, and positioning to help the team easily review the data. Provide outputs based on the following: Data: Compile competitor data based on the list of provided competitors, including list of products, product prices, and positioning of the products. Sources: The competitor data should only be pulled from the following sources .... Output: Data should be presented in the following way .... Only verifiable information should be provided, with source references.</t>
  </si>
  <si>
    <t>Personal Identifier</t>
  </si>
  <si>
    <t>Drill 1 Prompt Template</t>
  </si>
  <si>
    <t>Claude Score 1</t>
  </si>
  <si>
    <t>Drill 2 Prompt Template</t>
  </si>
  <si>
    <t>Claude Score 2</t>
  </si>
  <si>
    <t>Drill 3 Prompt Template</t>
  </si>
  <si>
    <t>Claude Score 3</t>
  </si>
  <si>
    <t>Drill 4 Prompt Template</t>
  </si>
  <si>
    <t>Claude Score 4</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</si>
  <si>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</si>
  <si>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assist in writing clear communication&lt;/user_input&gt;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</si>
  <si>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</si>
  <si>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</si>
  <si>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copywriting, summarizing my main points, and to suggest visuals that could amplify my messaging&lt;/user_input&gt;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</si>
  <si>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specific or abstract images that are too difficult or time-consuming to design manually, or that are not able to be found on AdobeStock.&lt;/user_input&gt;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</si>
  <si>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</si>
  <si>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</si>
  <si>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understand the topic - continue asking questions to understand thoroughly. I'd then take my own stab at putting together the presentation - I find that still makes for a more effective presentation. Then I'd have AI poke holes in that document, and work with it to improve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</si>
  <si>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move through drafting faster - and to produce content for website pages.&lt;/user_input&gt;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</si>
  <si>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</si>
  <si>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</si>
  <si>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sources first, then have it create an outline for the presentation. i would then build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</si>
  <si>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summaries and next steps using meeting transcripts&lt;/user_input&gt;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</si>
  <si>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</si>
  <si>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market researcher. We would like to create a weekly report about competitive pricing and positioning for our products. I will share a list of products and on a weekly basis please share what changes have been made&lt;/user_input&gt;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</si>
  <si>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have AI do all my research for me and summarize key facts/points I need.  Then I'd ask it to use that output to create a first draft presentation for senior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</si>
  <si>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assistant and to understand key points from earnings calls/senior executive interviews&lt;/user_input&gt;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</si>
  <si>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am meeting with my colleagues to discuss initiative ABC and need your help to best prepare me for the meeting.  Can you please review these documents and any additional resources you find that discuss ABC and provide me with a summary of your key findings on the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am meeting with my colleagues to discuss initiative ABC and need your help to best prepare me for the meeting.  Can you please review these documents and any additional resources you find that discuss ABC and provide me with a summary of your key findings on the topic.&lt;/user_input&gt;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</si>
  <si>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</si>
  <si>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with writing a prompt stating who I am, who I am presenting to, and the topic. I would let AI guide me from there.&lt;/user_input&gt;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</si>
  <si>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</si>
  <si>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in the finance dept of an advertising agency and I need to discuss a new initiative on xyz. My audience is composed of abc. Please provide me with three statements in favor of the initiative and three statements against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in the finance dept of an advertising agency and I need to discuss a new initiative on xyz. My audience is composed of abc. Please provide me with three statements in favor of the initiative and three statements against the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</si>
  <si>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</si>
  <si>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my prompting by giving as much information as possible on who my audience is. Then, I would give a general outline and have AI help me structure and inform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</si>
  <si>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streamline my work process. Most often I feed it data and use it to help me draw insights and analyze content. I also use it frequently to help me create on-page copy tailored specifically to my client's audience.&lt;/user_input&gt;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</si>
  <si>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</si>
  <si>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that helps team members at company x. Your goal is to gather and summarize competitive insights in a structured and transparent way. When conducting your research, focus on competitor products, pricing and positioning within industry x.&lt;/user_input&gt;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</si>
  <si>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</si>
  <si>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AI is the most useful when trying to understand and analyze large quantities of data, especially when looking for trends / insights. This helps to better organize my thoughts but also find new ways of thinking.&lt;/user_input&gt;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</si>
  <si>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</si>
  <si>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</si>
  <si>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AI as much information as possible and send on an AI tool to see if I am missing anything important on the topic to help educate myself more on the unfamiliar, ask AI to assist with any analysis help and how to present the data in a clear, organized way&lt;/user_input&gt;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</si>
  <si>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 custom GPT for copy optimization and review analysis which helps our clients get more meaningful deliverables and for us to optimize copy more efficiently&lt;/user_input&gt;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</si>
  <si>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</si>
  <si>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Amazon product researcher. Please give me the top 5 competitors in the Amazon beauty space for the brand L'Occitane. Include product information with pricing and best seller ranking on Amazon. Only include relevant products in the beauty space.&lt;/user_input&gt;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</si>
  <si>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</si>
  <si>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</si>
  <si>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meeting to discuss this new proposal. Can you please summarize this attached proposal and give me the highlights so I am ready to discuss with my colleagues&lt;/prompt&gt;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meeting to discuss this new proposal. Can you please summarize this attached proposal and give me the highlights so I am ready to discuss with my colleagues&lt;/user_input&gt;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</si>
  <si>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You carefully provide accurate competitor research for the competitors we provide. You give as accurate product, pricing and positioning. You give this in a format that is easy to digest and use.&lt;/user_input&gt;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</si>
  <si>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for simplifying my already completed research or cleaning up summaries&lt;/user_input&gt;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</si>
  <si>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&lt;user_input&gt;Having AI make sense of my already written email draft/bullets to create better flow or structure&lt;/user_input&gt;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</si>
  <si>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discussing this bubble gum brand proposal. Provide an outline of topics I should discuss and list potential questions the client may ask me regarding the proposal so I can be well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discussing this bubble gum brand proposal. Provide an outline of topics I should discuss and list potential questions the client may ask me regarding the proposal so I can be well prepared.&lt;/user_input&gt;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</si>
  <si>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</si>
  <si>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</si>
  <si>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use AI is to help formulate answers to things like client questions or other email comms. This has been a huge time saver and great way to cut down on time spent in daily comms.&lt;/user_input&gt;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</si>
  <si>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</si>
  <si>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</si>
  <si>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</si>
  <si>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</si>
  <si>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</si>
  <si>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</si>
  <si>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&lt;user_input&gt;Include the task description in the prompt - ask AI to build out a presentation on the topic, then edit the AI results to suit my needs/tone/style&lt;/user_input&gt;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</si>
  <si>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&lt;user_input&gt;Custom GPT building (both using the Custom GPTs to analyze data and also using ChatGPT to build the instructions), quick research questions, rewriting emails, organizing my thoughts/process documentation&lt;/user_input&gt;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</si>
  <si>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&lt;prompt&gt;Describe the proposal, ask AI to create a meeting agenda addressing how to accomplish, potential roadblocks, options for how to approach, resources that might be useful, and if this is a task I know other agencies might have been asked - ask AI to provide those examples&lt;/prompt&gt;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&lt;user_input&gt;Describe the proposal, ask AI to create a meeting agenda addressing how to accomplish, potential roadblocks, options for how to approach, resources that might be useful, and if this is a task I know other agencies might have been asked - ask AI to provide those examples&lt;/user_input&gt;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</si>
  <si>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</si>
  <si>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</si>
  <si>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</si>
  <si>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</si>
  <si>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</si>
  <si>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</si>
  <si>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</si>
  <si>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</si>
  <si>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</si>
  <si>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research the topic to get an overview of the definitions, concepts and key trends.&lt;/user_input&gt;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</si>
  <si>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ideas and generate insights for me after I finished analyzing the data. I also use AI to determine key variables needed to test in models.&lt;/user_input&gt;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</si>
  <si>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of testing the new MMM modeling tool Meridien. Please summarize what the capabilities of Meridien. Identify possible challenges of using this tool. Suggest data or examples I can use to test Meridien.&lt;/prompt&gt;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of testing the new MMM modeling tool Meridien. Please summarize what the capabilities of Meridien. Identify possible challenges of using this tool. Suggest data or examples I can use to test Meridien.&lt;/user_input&gt;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</si>
  <si>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have AI review my work and prompt it to indicate ways I can improve the contents of my presentation providing specific feedback I can decide whether to apply or not.&lt;/user_input&gt;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</si>
  <si>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that writing copy as a first draft in a custom GPT is the most valuable way I use AI because it allows me to more quickly write copy but also eliminates the sometimes massive cost of a copywriter.&lt;/user_input&gt;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</si>
  <si>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</si>
  <si>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</si>
  <si>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content, slide building, talk track script&lt;/user_input&gt;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</si>
  <si>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write ad copy for massive restructures that has cut my copy writing time from 2-5 hours to about 1-2 hours. I also use AI for troubleshooting by providing a screenshot of my stopgap.&lt;/user_input&gt;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</si>
  <si>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&lt;prompt&gt;Arming AI with any materials prepared, the objective, stakeholders, etc. to help refine materials, create key points, &amp; write a script&lt;/prompt&gt;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&lt;user_input&gt;Arming AI with any materials prepared, the objective, stakeholders, etc. to help refine materials, create key points, &amp; write a script&lt;/user_input&gt;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</si>
  <si>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research competitors using public sources or data upload
2. Summarize findings using a guidelined template
3. compare vs our offering via template
4. Identify trends across competitors (pricing, messages, creative,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</si>
  <si>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gather research data insights into the project, provide resources and later help me format the presentation based on specific requirements and existing formats I should follow.&lt;/user_input&gt;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</si>
  <si>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</si>
  <si>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</si>
  <si>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</si>
  <si>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</si>
  <si>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</si>
  <si>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</si>
  <si>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</si>
  <si>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</si>
  <si>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</si>
  <si>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</si>
  <si>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</si>
  <si>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explain the topic to me.  Once I understood the topic I would prompt AI to help me create a presentation for senior stakeholders on the subject.  I would also verify the information received.&lt;/user_input&gt;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</si>
  <si>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uploaded each of the TradeDesk invoices for 2024 and asked AI to breakout the information by customer, media spend and discounts and put it into Excel.  It did require some oversight for accuracy.  Completed in more quickly than manually adding on a calculator.&lt;/user_input&gt;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</si>
  <si>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at a media buying advertising agency and I'm preparing to present a new initiative to senior management on subject x.  Help me prepare for the meeting so that I can clearly and concisely explain the proposal and how it will benefit our company.&lt;/prompt&gt;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at a media buying advertising agency and I'm preparing to present a new initiative to senior management on subject x.  Help me prepare for the meeting so that I can clearly and concisely explain the proposal and how it will benefit our company.&lt;/user_input&gt;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</si>
  <si>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develop key points for the presentation. After I have my thoughts, I would use AI to pressure test to ensure I'm thinking through everything and gain an understanding of the types of questions/feedback I may get to prepare.&lt;/user_input&gt;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</si>
  <si>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</si>
  <si>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</si>
  <si>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</si>
  <si>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brainstorm ideas for the presentation - if a company template was not necessary, i would have it provide a template. I would then write out the necessary information and have AI check grammar etc.&lt;/user_input&gt;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</si>
  <si>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extract insights/thought starters for report. It provides me with initial insights that inspire me to dig deeper. Additionally, I use it to handle professional communications&lt;/user_input&gt;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</si>
  <si>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</si>
  <si>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</si>
  <si>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</si>
  <si>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</si>
  <si>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</si>
  <si>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</si>
  <si>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</si>
  <si>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stronger email streams, building workflows for blog posting, URL and metatags, pressure testing pitch decks.&lt;/user_input&gt;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</si>
  <si>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</si>
  <si>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</si>
  <si>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</si>
  <si>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started using AI for re-occurring monthly reports to assist with synthesizing data and generating initial insights. Checking the work is still necessary to ensure there are no hallucinations.&lt;/user_input&gt;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</si>
  <si>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there. I am preparing for a work meeting to discuss a new initiative. Could you help me prepare for this meeting by providing the following...&lt;/prompt&gt;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there. I am preparing for a work meeting to discuss a new initiative. Could you help me prepare for this meeting by providing the following...&lt;/user_input&gt;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</si>
  <si>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&lt;user_input&gt;Hi there. I would like your help with gathering research on competitors' products, pricing and positioning. [Include the competitor set]. Please pull information in the following time range [provide time range] and include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</si>
  <si>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write a prompt asking ChatGPT to create a presentation for senior stakeholders on the topic provided.  The prompt would include researching the topic and create slides for the stakeholders.  I would then take the information and confirm that it's accurate information.&lt;/user_input&gt;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</si>
  <si>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craft letters and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</si>
  <si>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</si>
  <si>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&lt;user_input&gt;Write a custom research tool that will help team members gather competitive intelligence consistently on the following:  products, pricing, and positioning in the market.  The client is a footwear manufacturer.&lt;/user_input&gt;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</si>
  <si>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</si>
  <si>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</si>
  <si>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</si>
  <si>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</si>
  <si>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&lt;user_input&gt;At each step along the way from concept gen, to creation to QA&lt;/user_input&gt;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</si>
  <si>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&lt;user_input&gt;Automating workflows&lt;/user_input&gt;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</si>
  <si>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X initiative by reviewing Y content tailored towards the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X initiative by reviewing Y content tailored towards the Z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</si>
  <si>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&lt;user_input&gt;I’d use the custom GPT I fell to help me build GPT’s and informant using specific knowledge context files of the data,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</si>
  <si>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</si>
  <si>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what specific keywords are negatively affecting certain campaigns. By using AI to sift through the vast amounts of data, I can quickly pinpoint which keywords are ineffective and rule them out to drive overall performance and make our key KPIs stronger.&lt;/user_input&gt;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</si>
  <si>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the goals, expected impact, and key points I should present. Outline questions I should anticipate, potential risks or objections, and suggestions for how to communicate the proposal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the goals, expected impact, and key points I should present. Outline questions I should anticipate, potential risks or objections, and suggestions for how to communicate the proposal clearly.&lt;/user_input&gt;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</si>
  <si>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</si>
  <si>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explain the topic at a beginner/intermediate level and summarize a few subtopics that need to be included in the presentation at a high level. I would also provide AI with example articles or PDFs and then outline how exactly I'd like the deck output.&lt;/user_input&gt;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</si>
  <si>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For quick one-off questions that arise on a daily basis that i do not know the answer to
2. Ask for different ad copy and keyword variations based on examples that i give in my prompt
3. To clean up and enhance client emails and messages.&lt;/user_input&gt;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</si>
  <si>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or proposal. Please summarize key points of the proposal clearly and effectively and identify any risks or challenges i should be prepared to discuss. Please also provide an agenda for how i can present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or proposal. Please summarize key points of the proposal clearly and effectively and identify any risks or challenges i should be prepared to discuss. Please also provide an agenda for how i can present effectively.&lt;/user_input&gt;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</si>
  <si>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</si>
  <si>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gather ideas for what to discuss in the presentation, compile my own research to give it, and then once i've added the content to the presentation, i would have it review the deck and give feedback and keep refining until i'm happy.&lt;/user_input&gt;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</si>
  <si>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when creating all of my deliverables to organize my thoughts quicker and write drafts of decks. i also use it to break down call transcripts and make sure i have all follow up items recorded&lt;/user_input&gt;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</si>
  <si>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an seo preparing for a meeting to discuss a new initiative. i have my deck here and i want you to ask me any questions you have to help me prepare for the meeting. what is clear and what doesn't make sense? what would you expect the client to want additional information 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an seo preparing for a meeting to discuss a new initiative. i have my deck here and i want you to ask me any questions you have to help me prepare for the meeting. what is clear and what doesn't make sense? what would you expect the client to want additional information 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</si>
  <si>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</si>
  <si>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 tool like Perplexity to do research and find relevant sources. In ChatGPT build out a deck structure that speaks to senior leadership - use ChatGPT to also streamline wording and ensure lexicon aligns with the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</si>
  <si>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complex formulas and/or finding errors in my formulas fast and fixing them.&lt;/user_input&gt;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</si>
  <si>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</si>
  <si>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</si>
  <si>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about the topic and make sure to ask citations to make sure the information is accurate. I would then use AI tools to create a presentation and heavily review to make sure everything is accurate.&lt;/user_input&gt;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</si>
  <si>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used it to be more efficient with my work including creating content, content briefs, schema creation, and HTML code&lt;/user_input&gt;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</si>
  <si>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writing a new proposal for the CMO to use a new SEO tool for our team called ahrefs. Please create a proposal of what this tool is, how we can use to be more efficiant, and what the pricing would be. Also give feedback and ask questions of what a CMO would 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writing a new proposal for the CMO to use a new SEO tool for our team called ahrefs. Please create a proposal of what this tool is, how we can use to be more efficiant, and what the pricing would be. Also give feedback and ask questions of what a CMO would ask&lt;/user_input&gt;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</si>
  <si>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Custom GPT that analyzes different competitors products and pricing. Please present pros and cons for each product that focuses on pricing, products,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</si>
  <si>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direct me where to get reliable information on the unfamiliar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</si>
  <si>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don't use AI much at all, however I do use it to help with the way I communicate to other employees clients&lt;/user_input&gt;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</si>
  <si>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come up with a list of questions that I am trying to solve for and ask AI to elaborate on the ideas and conduct 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</si>
  <si>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CustomGPTs to automate repeated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</si>
  <si>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meeting on subject X and want to unpack XYZ. What other key points should I hit during this presentations and how can i position my argument to be persuasive. Let me know what gaps executives will want to unpack more deeply.&lt;/prompt&gt;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meeting on subject X and want to unpack XYZ. What other key points should I hit during this presentations and how can i position my argument to be persuasive. Let me know what gaps executives will want to unpack more deeply.&lt;/user_input&gt;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</si>
  <si>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</si>
  <si>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</si>
  <si>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</si>
  <si>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</si>
  <si>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</si>
  <si>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an SVP of Analytics, I would use AI as a force-multiplier —research, synthesis, analysis, and storytelling—while maintaining human oversight and strategic judgment.&lt;/user_input&gt;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</si>
  <si>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serves as a great brainstorming partner - to ideate new variables we should test in the model, learning about various statistical analysis techniques, trends we are seeing in the marketplace, develop insights seen in datasets,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</si>
  <si>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</si>
  <si>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</si>
  <si>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organize my information clearly, and pull out speaker notes too.&lt;/user_input&gt;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</si>
  <si>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custom GPT's to pull premium beauty terms, trending beauty terms, review analysis. I use AI to categorize our brands and prioritize products.&lt;/user_input&gt;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</si>
  <si>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I would like to create a prompt that pulls pros and cons for this new initiative to display to the team.&lt;/prompt&gt;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I would like to create a prompt that pulls pros and cons for this new initiative to display to the team.&lt;/user_input&gt;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</si>
  <si>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give the prompt, the competitor brands, products, pricing and positioning that I am able to research and pull. I would ask them to pull a non duplicate version and show me an analysis of the competitor intelligence.&lt;/user_input&gt;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</si>
  <si>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</si>
  <si>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to analyze large volumes of redacted data, identify long-term creative trends, and generate quick summaries that I can customize and incorporate into reporting. It helps save time instead of manually analyzing data which may take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</si>
  <si>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</si>
  <si>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</si>
  <si>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</si>
  <si>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&lt;user_input&gt;Still use it heavily to supplement manual admin tasks (calls, email recaps, email management) and then I have built several custom GPTs to help me execute new analyses that save several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</si>
  <si>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</si>
  <si>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</si>
  <si>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</si>
  <si>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</si>
  <si>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</si>
  <si>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</si>
  <si>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</si>
  <si>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</si>
  <si>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</si>
  <si>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</si>
  <si>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</si>
  <si>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</si>
  <si>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</si>
  <si>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</si>
  <si>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collect information on the topic so that I am fully grasping things. I would then also lean into AI for help with creating the presentation with brainstorming ideas and help with perfecting the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</si>
  <si>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</si>
  <si>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</si>
  <si>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</si>
  <si>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</si>
  <si>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helping me take what is pretty processed but time consuming pitch work and helps me accomplish high level strategy thoughtstarters for new business in about a day vs. 1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</si>
  <si>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</si>
  <si>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Compare the pricing tiers and features of competitor 1, 2, 3. Include pricing, differentiation, features, tone, messaging "Based on the website copy for Competitor 1 and 2 provide a summary of their key value prop and other key messages"&lt;/user_input&gt;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</si>
  <si>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</si>
  <si>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it create summaries on monthly and quarterly reports, as well as create copy and content drafts that I manually refine.&lt;/user_input&gt;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</si>
  <si>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to discuss [x initiative/proposal] in my upcoming meeting and would like to have some points to help make my case for this proposal. What talking points would be appealing to people in these roles?&lt;/prompt&gt;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to discuss [x initiative/proposal] in my upcoming meeting and would like to have some points to help make my case for this proposal. What talking points would be appealing to people in these roles?&lt;/user_input&gt;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</si>
  <si>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</si>
  <si>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</si>
  <si>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 performance data into AI frequently to assess performance, help me generate new ideas and challenge my ways of thinking. Also to help ideate new ways to expand, test and optimize based on the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</si>
  <si>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</si>
  <si>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</si>
  <si>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</si>
  <si>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</si>
  <si>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</si>
  <si>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</si>
  <si>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</si>
  <si>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currently use it to organize my thoughts and notes, rewrite emails, structure my writing and notes, and generate or fix Excel formulas. It has saved me time throughout this process.&lt;/user_input&gt;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</si>
  <si>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 I have a meeting about a new initiative and describe the goal, expected benefits and required resources and potential challenges in a clear, structured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 I have a meeting about a new initiative and describe the goal, expected benefits and required resources and potential challenges in a clear, structured way.&lt;/user_input&gt;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</si>
  <si>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</si>
  <si>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analyze data points, gaining an understanding of what's driving changes to deliver relevant insights. Helps me more quickly refine ideas.&lt;/user_input&gt;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</si>
  <si>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</si>
  <si>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</si>
  <si>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to create a comprehensive overview of the unfamiliar topic so I can get up to speed quickly. Then through a series of prompts, create and fine tune a PPT presentation into a concise version that is appropriate for senior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</si>
  <si>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&lt;user_input&gt;Funny enough, the example is actually my most useful way of using AI. I use it to categorize and identify top themes from survey responses or Glimmer responses, and include supporting quotes for each theme.&lt;/user_input&gt;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</si>
  <si>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</si>
  <si>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</si>
  <si>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</si>
  <si>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</si>
  <si>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</si>
  <si>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</si>
  <si>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get my bearings on the topic and ask for sources to dive deeper into learning.&lt;/user_input&gt;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</si>
  <si>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copy to help with presentations, tweak emails to align with client personality/to simplify things and make them clear, give me a starting point when im diving into a topic, gut check my recommendations on things or POVs for clients (letting it play devils advocate),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</si>
  <si>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</si>
  <si>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</si>
  <si>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research outside of AI on the unfamiliar topic prior to using AI to help me draft an outline for the presentation.  I would then use AI to help me "bulk up" the outline, before taking it into formatting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</si>
  <si>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&lt;user_input&gt;Making my reporting insights more concise.&lt;/user_input&gt;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</si>
  <si>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internal meeting to discuss a new proposal.  What are key talking points that I should cover during this meeting to educate and convince team members the importance of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internal meeting to discuss a new proposal.  What are key talking points that I should cover during this meeting to educate and convince team members the importance of this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</si>
  <si>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&lt;user_input&gt;Using Amazon.com, scrape the Luxury Beauty category top sellers page and provide the following data points for the top 50 products: Product Title, Price, number of reviews, and star rating.&lt;/user_input&gt;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</si>
  <si>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</si>
  <si>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</si>
  <si>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</si>
  <si>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opportunities.&lt;/user_input&gt;
</t>
  </si>
  <si>
    <t>Free Response</t>
  </si>
  <si>
    <t>Workflow Assessment</t>
  </si>
  <si>
    <t>Custom Question</t>
  </si>
  <si>
    <t>Email Address:</t>
  </si>
  <si>
    <t>Which of the following best describes your current employment status?</t>
  </si>
  <si>
    <t>What industry best describes where you currently work?</t>
  </si>
  <si>
    <t>What function best describes your current role?</t>
  </si>
  <si>
    <t>Which of the following best describes your current job level within your organization?</t>
  </si>
  <si>
    <t>How many employees work at your company?</t>
  </si>
  <si>
    <t>Where do you currently reside?</t>
  </si>
  <si>
    <t>What is your current age?</t>
  </si>
  <si>
    <t>What is your gender identity?</t>
  </si>
  <si>
    <t>Which LLMs are you currently using? Select all that apply.</t>
  </si>
  <si>
    <t>Do you personally pay for access to any of these AI tools?</t>
  </si>
  <si>
    <t>Does your company have an AI strategy?</t>
  </si>
  <si>
    <t>Do you know what AI tools are available at your company and how to access them?</t>
  </si>
  <si>
    <t>What has your company deployed?</t>
  </si>
  <si>
    <t>How satisfied are you with the AI tool(s) your company has deployed?</t>
  </si>
  <si>
    <t>How well has your company translated its AI strategy into specific usage policies for employees?</t>
  </si>
  <si>
    <t>How would you describe your company’s AI usage policies?</t>
  </si>
  <si>
    <t>Have you received any training or support from your company on how to use AI?</t>
  </si>
  <si>
    <t>Do you get reimbursed by your company for any paid AI tools?</t>
  </si>
  <si>
    <t>How much time do you think you're saving each week by using AI?</t>
  </si>
  <si>
    <t>How would you feel if you could no longer use AI?</t>
  </si>
  <si>
    <t>How would you rate your skill level when using AI?</t>
  </si>
  <si>
    <t>Which of the following best describes your direct manager's approach to AI?</t>
  </si>
  <si>
    <t>Which of the following best describes how you feel about AI?</t>
  </si>
  <si>
    <t>Do you trust AI to support you in your work?</t>
  </si>
  <si>
    <t>Which of the following are reasons that limit your AI usage or make you hesitate using AI? Select all that apply.</t>
  </si>
  <si>
    <t>Are concerns about AI potentially replacing jobs affecting your work experience?</t>
  </si>
  <si>
    <t>How would you characterize AI adoption and usage at your organization?</t>
  </si>
  <si>
    <t>When you encounter a work problem that AI could help solve, how does your company encourage you to respond?</t>
  </si>
  <si>
    <t>Which statement best describes the impact AI is having on your work?</t>
  </si>
  <si>
    <t>What limits your AI usage or makes you hesitate using AI?</t>
  </si>
  <si>
    <t>If you are using AI at work, what’s the main reason you’re using it? If you are not using AI at work, what’s the main reason that you are not using it?</t>
  </si>
  <si>
    <t>What are the top 3 AI use cases that you're performing today that are significantly improving your work? Describe them below including the tools that you are using, the problem you’re solving, and the benefits (i.e. time saved).</t>
  </si>
  <si>
    <t>What could your company do to increase your use of and proficiency with AI?</t>
  </si>
  <si>
    <t>Describe a repetitive, manual process on your team which creates frustration or inefficiency and could benefit from AI assistance.  What KPIs could be used to measure AI’s impact?</t>
  </si>
  <si>
    <t>If AI could save you 5-10 hours per week at work, what work related tasks would you pursue with that extra time?</t>
  </si>
  <si>
    <t>Did you complete the AI Maturity Diagnostic when it was first administered in February?</t>
  </si>
  <si>
    <t>SHARPER@STELLARISING.COM</t>
  </si>
  <si>
    <t>HR/Finance/Corporate</t>
  </si>
  <si>
    <t>Specialist/Senior Specialist</t>
  </si>
  <si>
    <t>A few times a month</t>
  </si>
  <si>
    <t>Getting quick answers to specific questions or looking up information, Editing or improving text I've already written (emails, documents, presentations), Brainstorming ideas, testing concepts, or getting feedback on my thinking</t>
  </si>
  <si>
    <t>I create fresh prompts each time I use AI</t>
  </si>
  <si>
    <t>Ask AI to write the summary after you've analyzed all the data</t>
  </si>
  <si>
    <t>Analyzing presentation slides to evaluate both the visual design and written content for consistency</t>
  </si>
  <si>
    <t>Hallucinations (generating false or misleading information), Data privacy concerns when information is shared with an LLM</t>
  </si>
  <si>
    <t>Only share information that you would be comfortable sharing internally with a colleague, Anonymize information by removing identifying details, Verify that the AI tool has SSL/HTTPS encryption before using it</t>
  </si>
  <si>
    <t>Sometimes: I do a quick check against known data or references</t>
  </si>
  <si>
    <t>Cross-reference key claims with reliable external sources, Verify any calculations or data analysis independently, Use a different AI tool to review and verify the content</t>
  </si>
  <si>
    <t>Rarely: I only tweak the prompt if something feels obviously off</t>
  </si>
  <si>
    <t>ChatGPT</t>
  </si>
  <si>
    <t>Yes, we have a formal AI strategy</t>
  </si>
  <si>
    <t>Tools exist with clear access process</t>
  </si>
  <si>
    <t>Other</t>
  </si>
  <si>
    <t>Satisfied - meets my needs well</t>
  </si>
  <si>
    <t>Some policies exist, but don't clearly connect to our strategy</t>
  </si>
  <si>
    <t>We have a clear, actionable policy that effectively guides AI use</t>
  </si>
  <si>
    <t>Less than 2 hours per week</t>
  </si>
  <si>
    <t>Somewhat disappointed</t>
  </si>
  <si>
    <t>Novice: I have basic knowledge of AI concepts and can use simple AI tools with guidance.</t>
  </si>
  <si>
    <t>They encourage the use of AI in my work, but don't expect it</t>
  </si>
  <si>
    <t>Overwhelmed about its implications for me</t>
  </si>
  <si>
    <t>Not affecting my work - I don’t worry about AI replacing my job</t>
  </si>
  <si>
    <t>Widespread adoption with open sharing or use cases and best practices</t>
  </si>
  <si>
    <t>I’m encouraged to experiment and create my own AI solution (CustomGPTs, vibe coding, reusable prompts, etc)</t>
  </si>
  <si>
    <t>Modest help - useful for specific tasks but limited overall impact</t>
  </si>
  <si>
    <t>N/A</t>
  </si>
  <si>
    <t>I only use it to make my words clearer. I may experiment here and there, but that is about it.</t>
  </si>
  <si>
    <t>-</t>
  </si>
  <si>
    <t>n/a</t>
  </si>
  <si>
    <t>Yes</t>
  </si>
  <si>
    <t>AI Experimenter</t>
  </si>
  <si>
    <t>kkraus@stellarising.com</t>
  </si>
  <si>
    <t>Marketing/Biz Dev</t>
  </si>
  <si>
    <t>Daily</t>
  </si>
  <si>
    <t>Editing or improving text I've already written (emails, documents, presentations), Analyzing data or documents to extract insights or summaries, Building custom prompts, templates, or workflows that I reuse regularly, Getting quick answers to specific questions or looking up information</t>
  </si>
  <si>
    <t>Hallucinations (generating false or misleading information), Biases in answers, Data privacy concerns when information is shared with an LLM, Vulnerability to manipulation by bad actors</t>
  </si>
  <si>
    <t>Verify that the AI tool has SSL/HTTPS encryption before using it, Anonymize information by removing identifying details, Use secure company instances or enterprise plans when available</t>
  </si>
  <si>
    <t>Cross-reference key claims with reliable external sources, Verify any calculations or data analysis independently, Use a different AI tool to review and verify the content, Look for professional formatting and proper grammar, Check if the response uses confident language and specific details</t>
  </si>
  <si>
    <t>Frequently: I systematically refine prompts until I'm satisfied</t>
  </si>
  <si>
    <t>ChatGPT, Claude</t>
  </si>
  <si>
    <t>Tools exist but I don't know how to access them</t>
  </si>
  <si>
    <t>Microsoft Copilot, Claude for Enterprise or Teams, Google Gemini, ChatGPT for Enterprise or Teams</t>
  </si>
  <si>
    <t>Clear, enforced policies that directly implement our AI strategy</t>
  </si>
  <si>
    <t>Anxious about its implications for me</t>
  </si>
  <si>
    <t>I'm worried about data security or privacy, I'm worried it will replace me / about the impact on my job, Other</t>
  </si>
  <si>
    <t>Minor concern but it doesn’t impact my daily work or productivity</t>
  </si>
  <si>
    <t>I think what limits my AI use the most is that it sometimes feels like it’s replacing my own thinking instead of enhancing it. I haven’t had much time to really explore how it could automate tasks or streamline my workflow in a way that feels natural to me. Right now, I mostly use it for quick rewrites, summarizing long content, or clarifying my thoughts. I’m also a bit hesitant because of the environmental impact of AI, it’s something I’m still trying to learn more about.</t>
  </si>
  <si>
    <t>I’ve started using AI at work mainly to make things faster and take some stress out of smaller, repetitive tasks like writing copy, summarizing content, or organizing ideas. I’m in a new role right now, so I’m still figuring out where it can really add value to my workflow. I don’t think I’m using it to its full potential yet, mostly because I haven’t had the bandwidth to experiment or build a custom GPT that’s actually tailored to what I do.</t>
  </si>
  <si>
    <t>1. I’ve been using GenSpark to create unique images for social media or landing pages. For example, I recently made a pink glitter skeleton graphic for a Halloween post. It helps me quickly produce creative visuals that feel original and on brand without spending hours searching or editing.
2.  I use ChatGPT to draft and refine emails or messages, and to consolidate my thoughts when I’m stuck. It’s been a huge help in improving clarity and tone, saving time I’d normally spend rewording or overthinking how to say something.
3. I also use ChatGPT to identify stock photo ideas for landing pages. I can paste long sections of text, and it summarizes the key visual themes or concepts I should look for. It makes the process of choosing the right imagery faster and more strategic.</t>
  </si>
  <si>
    <t>Nothing, they're great about it. I feel supported to explore and use AI however it’s helpful for my work. It’s more about me finding the time to experiment and build better habits around it</t>
  </si>
  <si>
    <t>One repetitive, time-consuming process for me is finding the right stock photos that feel on brand and align with specific messaging. It often takes hours to search through AdobeStock, compare visuals, and ensure consistency in tone, color, and composition. AI could help by analyzing our brand aesthetic and suggesting the most relevant, high-quality images.
KPIs to measure impact could include:
Time saved per project</t>
  </si>
  <si>
    <t>I’d use that extra time to focus more on higher level creative strategy and concept development. I’d also spend more time experimenting with new design tools, refining visual systems, and proactively improving templates or processes that make our team’s work stronger and more consistent long term.</t>
  </si>
  <si>
    <t>No</t>
  </si>
  <si>
    <t>emchugh@stellarising.com</t>
  </si>
  <si>
    <t>Director</t>
  </si>
  <si>
    <t>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</si>
  <si>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I maintain a library of prompts that I reuse frequently</t>
  </si>
  <si>
    <t>Use AI to help analyze each data source, then compile results manually</t>
  </si>
  <si>
    <t>Hallucinations (generating false or misleading information), Biases in answers, Data privacy concerns when information is shared with an LLM</t>
  </si>
  <si>
    <t>Anonymize information by removing identifying details, Use secure company instances or enterprise plans when available</t>
  </si>
  <si>
    <t>Always: I routinely cross-check AI outputs with reliable sources</t>
  </si>
  <si>
    <t>Cross-reference key claims with reliable external sources, Use a different AI tool to review and verify the content</t>
  </si>
  <si>
    <t>ChatGPT for Enterprise or Teams</t>
  </si>
  <si>
    <t>2-4 hours per week</t>
  </si>
  <si>
    <t>Very disappointed</t>
  </si>
  <si>
    <t>Intermediate: I have a good understanding of AI principles, can use various AI tools independently, and can apply AI in specific tasks or projects.</t>
  </si>
  <si>
    <t>They expect me to use AI in my day-to-day work</t>
  </si>
  <si>
    <t>I'm worried about hallucinations</t>
  </si>
  <si>
    <t>Significant improvement - noticeably better productivity and outcomes</t>
  </si>
  <si>
    <t>Time to experiment</t>
  </si>
  <si>
    <t>To save time! And clarify thinking/writing.</t>
  </si>
  <si>
    <t>I feel this is getting repetitive BUT: 1) Draft writing, content generation, and site content generation.</t>
  </si>
  <si>
    <t>More time for testing &amp; learning</t>
  </si>
  <si>
    <t>I understand the RFP process could be improved with a custom GPT</t>
  </si>
  <si>
    <t>More brainstorm time for big ideas.</t>
  </si>
  <si>
    <t>AI Practitioner</t>
  </si>
  <si>
    <t>cdeede@stellarising.com</t>
  </si>
  <si>
    <t>Retail Media</t>
  </si>
  <si>
    <t>VP+</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</si>
  <si>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</si>
  <si>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I've built custom AI tools (CustomGPTs, Copilot Agents, Google Gems, Claude Projects) for repetitive tasks</t>
  </si>
  <si>
    <t>Create a systematic process where AI handles data analysis and summary generation consistently</t>
  </si>
  <si>
    <t>Use secure company instances or enterprise plans when available, Anonymize information by removing identifying details, Verify that the AI tool has SSL/HTTPS encryption before using it</t>
  </si>
  <si>
    <t>Microsoft Copilot, ChatGPT for Enterprise or Teams, Google Gemini, Claude for Enterprise or Teams</t>
  </si>
  <si>
    <t>Advanced: I systematically use AI in multiple workflows, refine prompts, troubleshoot issues, and often teach or guide colleagues in AI best practices.</t>
  </si>
  <si>
    <t>Moderate concern that occasionally causes stress or distraction at work</t>
  </si>
  <si>
    <t>Concerns about environmental impact, too generic answers, privacy, and impeding on free thought</t>
  </si>
  <si>
    <t>I am using it</t>
  </si>
  <si>
    <t>meeting summaries, proposal outlines, email cleanup</t>
  </si>
  <si>
    <t>make more tools available with paid versions e.g. claude</t>
  </si>
  <si>
    <t>budget pacing, reporting</t>
  </si>
  <si>
    <t>category research to maintain competitive edge</t>
  </si>
  <si>
    <t>avespucci@stellarising.com</t>
  </si>
  <si>
    <t>Several times a week</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</si>
  <si>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t>
  </si>
  <si>
    <t>Hallucinations (generating false or misleading information)</t>
  </si>
  <si>
    <t>Use a different AI tool to review and verify the content, Cross-reference key claims with reliable external sources, Verify any calculations or data analysis independently</t>
  </si>
  <si>
    <t>ChatGPT, Google Gemini, Microsoft Copilot, Perplexity.ai, xAI's Grok</t>
  </si>
  <si>
    <t>We're currently developing an AI strategy</t>
  </si>
  <si>
    <t>Microsoft Copilot, A homegrown solution</t>
  </si>
  <si>
    <t>Excited about its implications for me</t>
  </si>
  <si>
    <t>I'm worried about hallucinations, Other</t>
  </si>
  <si>
    <t>Mixed adoption - some teams use it actively while others avoid it</t>
  </si>
  <si>
    <t>At my level there are less routine lower level tasks that I am consistently doing on a weekly/monthly basis</t>
  </si>
  <si>
    <t>Faster and more accurate research assistant</t>
  </si>
  <si>
    <t>Research assistant across category, competitor, or new business prospect.  I'm using a combination of ChatGPT, Perplexity and Gemini</t>
  </si>
  <si>
    <t>Nothing</t>
  </si>
  <si>
    <t>Monthly reports.  I can review time savings in our time tracking software to understand how much less time on average is going towards reporting</t>
  </si>
  <si>
    <t>Opportunities to upsell my clients and drive organic growth for the agency</t>
  </si>
  <si>
    <t>trabe@stellarising.com</t>
  </si>
  <si>
    <t>Manager/Senior Manager</t>
  </si>
  <si>
    <t>Getting quick answers to specific questions or looking up information, Creating first drafts of content from scratch (reports, proposals, marketing copy), Editing or improving text I've already written (emails, documents, presentations)</t>
  </si>
  <si>
    <t>Check if the response uses confident language and specific details, Use a different AI tool to review and verify the content, Cross-reference key claims with reliable external sources</t>
  </si>
  <si>
    <t>ChatGPT, Microsoft Copilot</t>
  </si>
  <si>
    <t>Microsoft Copilot, ChatGPT for Enterprise or Teams, Claude for Enterprise or Teams, Google Gemini, Other</t>
  </si>
  <si>
    <t>They are silent on the use of AI in my work</t>
  </si>
  <si>
    <t>I'm worried about data security or privacy, I don't know the right use cases or what to use it for, I'm worried it will replace me / about the impact on my job</t>
  </si>
  <si>
    <t>confidentiality, ability to create custom gpts</t>
  </si>
  <si>
    <t>I use AI to try to reduce the number of manual schedules and to cross check calculations</t>
  </si>
  <si>
    <t>I used AI to automate a schedule that contained manually entered data over a three year period. I cross checked totals and going forward, I believe I'll be able to update a monthly GL report to maintain running totals and accuracy.</t>
  </si>
  <si>
    <t>Continuing to encourage the use of AI and provide additional training</t>
  </si>
  <si>
    <t>YOY analyses</t>
  </si>
  <si>
    <t>Improving other areas and learning new workflows</t>
  </si>
  <si>
    <t>aizurieta@stellarising.com</t>
  </si>
  <si>
    <t>SEO</t>
  </si>
  <si>
    <t>Editing or improving text I've already written (emails, documents, presentations), Writing or debugging code, scripts, or formulas, Analyzing data or documents to extract insights or summaries, Getting quick answers to specific questions or looking up information</t>
  </si>
  <si>
    <t>Verify that the AI tool has SSL/HTTPS encryption before using it, Anonymize information by removing identifying details, Only share information that you would be comfortable sharing internally with a colleague</t>
  </si>
  <si>
    <t>Verify any calculations or data analysis independently, Cross-reference key claims with reliable external sources, Look for professional formatting and proper grammar</t>
  </si>
  <si>
    <t>Sometimes: I iterate 2-3 times to reach a good result</t>
  </si>
  <si>
    <t>ChatGPT, Claude, Google Gemini</t>
  </si>
  <si>
    <t>ChatGPT for Enterprise or Teams, Google Gemini</t>
  </si>
  <si>
    <t>4-8 hours per week</t>
  </si>
  <si>
    <t>I'm worried about hallucinations, I'm worried about data security or privacy</t>
  </si>
  <si>
    <t>Primarily hallucinations; I make sure to always verify outputs.</t>
  </si>
  <si>
    <t>I use it to streamline my workflows and improve productivity.</t>
  </si>
  <si>
    <t>I use ChatGPT with CSV uploads and AI tools in Google Sheets to turn raw performance data into clear insights. I use ChatGPT/Copilot to speed up competitor research for pitches and strategy decks. Instead of manually Googling and formatting everything, I ask the AI to generate company snapshots, product and pricing overviews. I my Fathom AI notetaker to quickly summarize meetings. After a call, I have a concise summary plus a list of action items with owners and deadlines.</t>
  </si>
  <si>
    <t>Our team spends a lot of time manually creating monthly client reports. We copy data from multiple sources, using screenshots from Looker Studio dashboards and include insights. An AI assistant could auto-generate first-draft narratives, standardize formatting, and flag inconsistencies. KPIs: report turnaround time, total hours spent per report, number of revision cycles, and delivery rate.</t>
  </si>
  <si>
    <t>I’d invest 5–10 hours a week in building my skills including learning new tools, analytics techniques, and channel best practices. That might include taking short courses, experimenting with new platforms, or building templates that make the whole team more effective in the long term.</t>
  </si>
  <si>
    <t>cdarrow@stellarising.com</t>
  </si>
  <si>
    <t>Client Strategy/Planner</t>
  </si>
  <si>
    <t>Brainstorming ideas, testing concepts, or getting feedback on my thinking, Analyzing data or documents to extract insights or summaries, Writing or debugging code, scripts, or formulas, Editing or improving text I've already written (emails, documents, presentations), Getting quick answers to specific questions or looking up information, Building custom prompts, templates, or workflows that I reuse regularly</t>
  </si>
  <si>
    <t>Hallucinations (generating false or misleading information), Data privacy concerns when information is shared with an LLM, Biases in answers, Vulnerability to manipulation by bad actors</t>
  </si>
  <si>
    <t>Anonymize information by removing identifying details, Verify that the AI tool has SSL/HTTPS encryption before using it</t>
  </si>
  <si>
    <t>Cross-reference key claims with reliable external sources, Verify any calculations or data analysis independently, Ask the same AI tool to double-check its work for accuracy</t>
  </si>
  <si>
    <t>A homegrown solution</t>
  </si>
  <si>
    <t>Partially satisfied - has limitations but still useful</t>
  </si>
  <si>
    <t>My overall bandwidth limits the amount of time I can spend learning and troubleshooting AI. If I had more time to devote to learning and implementing skills, I think I could use AI even more.</t>
  </si>
  <si>
    <t>The main reason I use AI is for efficiency.</t>
  </si>
  <si>
    <t>1) Analysis of data / large quantities of information
2) Asking for feedback &amp; additional strategy one projects.
3) Editing / double checking writing / excel equations / math</t>
  </si>
  <si>
    <t>Competitive pulls, combining the data from two platforms is repetitive &amp; manual. KPI would be time saved.</t>
  </si>
  <si>
    <t>Additional trainings &amp; workshops. More time to focus on client deliverables.</t>
  </si>
  <si>
    <t>jfisher@stellarising.com</t>
  </si>
  <si>
    <t>Building custom prompts, templates, or workflows that I reuse regularly, Brainstorming ideas, testing concepts, or getting feedback on my thinking, Analyzing data or documents to extract insights or summaries, Getting quick answers to specific questions or looking up information, Creating first drafts of content from scratch (reports, proposals, marketing copy)</t>
  </si>
  <si>
    <t>Only share information that you would be comfortable sharing internally with a colleague, Use secure company instances or enterprise plans when available</t>
  </si>
  <si>
    <t>Check if the response uses confident language and specific details, Cross-reference key claims with reliable external sources, Verify any calculations or data analysis independently, Ask the same AI tool to double-check its work for accuracy</t>
  </si>
  <si>
    <t>ChatGPT, Google Gemini</t>
  </si>
  <si>
    <t>8-12 hours per week</t>
  </si>
  <si>
    <t>Transformative - fundamentally changing how I approach my role</t>
  </si>
  <si>
    <t>I don't have any reasons to limit AI usage</t>
  </si>
  <si>
    <t>Process efficiencies, data analysis</t>
  </si>
  <si>
    <t>1) Data analysis with recommendations for reviews 2) Optimization work that saves hours of time and is efficient 3) Summarize meeting transcripts for clear next steps</t>
  </si>
  <si>
    <t>Stella is doing everything to encourage the use of AI</t>
  </si>
  <si>
    <t>A KPI to measure impact on copy optimization for example would be time saved/conversion rate</t>
  </si>
  <si>
    <t>More long term strategy growth for clients</t>
  </si>
  <si>
    <t>ddooley@stellarising.com</t>
  </si>
  <si>
    <t>SEM</t>
  </si>
  <si>
    <t>Use a different AI tool to review and verify the content, Look for professional formatting and proper grammar, Cross-reference key claims with reliable external sources, Verify any calculations or data analysis independently, Check if the response uses confident language and specific details, Ask the same AI tool to double-check its work for accuracy</t>
  </si>
  <si>
    <t>I'm worried about data security or privacy, I'm worried about hallucinations, I'm worried I'll get in trouble with my company</t>
  </si>
  <si>
    <t>I limit my AI usage because I want all my work to be accurate. I also do not want to go against my company policy</t>
  </si>
  <si>
    <t>The main reason I use it is to refine and edit text as well as help analyze data</t>
  </si>
  <si>
    <t>1. Refining text- I use AI to refine emails and notes to my clients and internally. This saves time and ensure I am being clear and professional 
2. Analyze Data- I use AI to pull out patterns and opportunities for optimization on a weekly/monthly basis for reporting</t>
  </si>
  <si>
    <t>Right now they are encouraging sharing how everyone is using AI and custom GPTs</t>
  </si>
  <si>
    <t>This would be budget pacing. Every day we have to look at our budgets and see how we are pacing. In some accounts where each campaign has its own budget, this is very manual. To measure this impact would be time saved</t>
  </si>
  <si>
    <t>I would be able to spend more time digging into the platform and making optimizations for my clients</t>
  </si>
  <si>
    <t>kmatalucci@stellarising.com</t>
  </si>
  <si>
    <t>Weekly</t>
  </si>
  <si>
    <t>Getting quick answers to specific questions or looking up information, Editing or improving text I've already written (emails, documents, presentations)</t>
  </si>
  <si>
    <t>Biases in answers, Hallucinations (generating false or misleading information), Data privacy concerns when information is shared with an LLM</t>
  </si>
  <si>
    <t>Verify any calculations or data analysis independently, Look for professional formatting and proper grammar, Cross-reference key claims with reliable external sources, Ask the same AI tool to double-check its work for accuracy</t>
  </si>
  <si>
    <t>I'm worried about data security or privacy, I'm worried I'll get in trouble with my company, I'm worried about hallucinations</t>
  </si>
  <si>
    <t>Tools are available but there’s no expectation around creating custom AI solutions</t>
  </si>
  <si>
    <t>Minimal impact - occasionally helpful but not game-changing</t>
  </si>
  <si>
    <t>I don't trust its accuracy with sources, as it frequently makes mistakes even when you correct it or emphasize parameters for citing sources etc</t>
  </si>
  <si>
    <t>To summarize my thoughts , simplify or clearly layout my provided bullets</t>
  </si>
  <si>
    <t>Listed above already</t>
  </si>
  <si>
    <t>Paid subscription</t>
  </si>
  <si>
    <t>Source accuracy</t>
  </si>
  <si>
    <t>I dont think this would be the case for my work type / taskload to save me this much time. I dont use AI enough to the point that it would be able to complete my tasks like this</t>
  </si>
  <si>
    <t>hmelly@stellarising.com</t>
  </si>
  <si>
    <t>Social</t>
  </si>
  <si>
    <t>Editing or improving text I've already written (emails, documents, presentations), Writing or debugging code, scripts, or formulas, Getting quick answers to specific questions or looking up information,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</si>
  <si>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</si>
  <si>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Tools exist, but I have not been given access</t>
  </si>
  <si>
    <t>I'm worried it will replace me / about the impact on my job, I'm worried about hallucinations, I'm worried about data security or privacy</t>
  </si>
  <si>
    <t>Limited time to experiment and test new AI tools. Also restricted by data privacy and can't tap into the tools for all that I would like to do as I can't share sensitive, confidential data.</t>
  </si>
  <si>
    <t>To help write refine daily internal/client comms</t>
  </si>
  <si>
    <t>- Refine client and internal communications (Chat GPT)
- Analyze campaign data and extract insights (Moby - Triple Whale)
- Quick searches for platform information (i.e. creative specs) (Chat GPT)</t>
  </si>
  <si>
    <t>Share the login for the Stella Custom GPT instance or help to create a data secure instance of my own outside of the Stella instance (to reduce risk of affecting anything within the Stella instance) so I can play around and test using the GPT.</t>
  </si>
  <si>
    <t>Budget pacing</t>
  </si>
  <si>
    <t>More in-platform tests (i.e. creative tests and recommendations)</t>
  </si>
  <si>
    <t>lstewart@stellarising.com</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</si>
  <si>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</si>
  <si>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Hallucinations (generating false or misleading information), Data privacy concerns when information is shared with an LLM, Biases in answers</t>
  </si>
  <si>
    <t>Only share information that you would be comfortable sharing internally with a colleague, Anonymize information by removing identifying details, Use secure company instances or enterprise plans when available</t>
  </si>
  <si>
    <t>Cross-reference key claims with reliable external sources, Verify any calculations or data analysis independently</t>
  </si>
  <si>
    <t>ChatGPT, Google Gemini, Other</t>
  </si>
  <si>
    <t>ChatGPT for Enterprise or Teams, Google Gemini, Claude for Enterprise or Teams</t>
  </si>
  <si>
    <t>Nothing really!</t>
  </si>
  <si>
    <t>mainly to sharpen the narrative and connect insights -- using AI as a thought partner to synthesize competitive and performance data, spot patterns, and help shape a stronger, more strategic story.</t>
  </si>
  <si>
    <t>1. Competitive &amp; Category Analysis
I use AI (primarily ChatGPT) to synthesize large sets of competitive and category data. From product positioning and messaging to pricing and media activity. The problem it solves is speed and consistency: what used to take hours of desk research can now be summarized in minutes. It helps me quickly identify whitespace and emerging trends to inform client strategy.
2. Narrative Development &amp; Deck Structuring
I use ChatGPT to help shape the story arc for client presentations, QBRs, and new business pitches. I’ll input key points or findings, and it helps structure them into a clear, executive ready narrative. This saves significant time in the “blank slide” phase, sharpening how insights are framed and ensuring the takeaway is crisp and strategic.
3. Data Analysis &amp; Insight Generation
I use ChatGPT to translate raw performance and competitive data into actionable insights. The tools help me surface key patterns, validate hypotheses, and articulate results in plain language. The benefit is both time and quality! I spend less time wrangling data and more time shaping what it means for our brands</t>
  </si>
  <si>
    <t>The Section AI training was a fabulous foundation! it helped build awareness and comfort across the team. what would really increase usage and proficiency is more hands on application and integration into real work flows. shared prompt libraries or internal best practice hubs so we’re not all reinventing the wheel. and ideally, approved, secure tools integrated into our day to day systems (within Excel, PowerPoint, etc.) to make it seamless to use.</t>
  </si>
  <si>
    <t>one repetitive process that could really benefit from AI is aggregating and summarizing campaign performance data across multiple platforms (meta, youtube, hulu, programmatic, etc.). right now, pulling results, formatting them consistently, and drafting topline insights is manual and time consuming and it slows down our ability to focus on the “so what.”
AI could automate the data cleaning, formatting, and initial insight generation, freeing the team to spend more time on strategic interpretation and recos</t>
  </si>
  <si>
    <t>i would use that time to focus on deepening strategic thinking and cross channel collaboration. id spend more time connecting insights across channels and campaigns to identify broader trends and opps for our clients. 
i would also carve out time for proactive planning and innovation where i could explore new tools, partners or test ideas before we're in reactive mode. 
i would use part of the time to mentor the team, helping them strengthen their strategic instincts</t>
  </si>
  <si>
    <t>ksimeral@stellarising.com</t>
  </si>
  <si>
    <t>Analytics</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</si>
  <si>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t>
  </si>
  <si>
    <t>Use secure company instances or enterprise plans when available, Anonymize information by removing identifying details, Only share information that you would be comfortable sharing internally with a colleague, Verify that the AI tool has SSL/HTTPS encryption before using it</t>
  </si>
  <si>
    <t>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t>
  </si>
  <si>
    <t>ChatGPT, Google Gemini, Claude</t>
  </si>
  <si>
    <t>Hallucinations and inconsistent results even with specific instructions</t>
  </si>
  <si>
    <t>Efficiency, Better outputs, To help build tools for my team to save them time on reporting,</t>
  </si>
  <si>
    <t>1) Insight Generators - this doesn't impact my work, but my goal in creating these is to generate efficiencies in reporting for Channel and Account teams - 30% reported time savings for Channel teams
2) Research - asking how other agencies do things, pricing, dashboard vendors, asking how to do things within AI platforms - 1-2 hours weekly
3) Rewriting emails, crafting presentations, organizing thoughts - 1 hour daily</t>
  </si>
  <si>
    <t>More work sharing - creating a public library to spark new ideas. I love the L&amp;Ds, so more of those?</t>
  </si>
  <si>
    <t>If we could figure out a way to use AI to QA Dashboards against platforms via API connections or scripts or a combination, that would save a ton of time for our team and Channel teams</t>
  </si>
  <si>
    <t>I'm not sure - additional learning, industry research to spark new ideas for Stella, working on pie in the sky projects like developing our own Stella AI Analyst we can sell along with our dashboards, or building our own dashboard integrated with AI using developers to embed into a Stella-created environment</t>
  </si>
  <si>
    <t>jortiz@stellarising.com</t>
  </si>
  <si>
    <t>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t>
  </si>
  <si>
    <t>Creating a complete slide deck with visual design for an important client presentation</t>
  </si>
  <si>
    <t>Hallucinations (generating false or misleading information), Data privacy concerns when information is shared with an LLM, Vulnerability to manipulation by bad actors</t>
  </si>
  <si>
    <t>Use secure company instances or enterprise plans when available, Anonymize information by removing identifying details</t>
  </si>
  <si>
    <t>Verify any calculations or data analysis independently, Cross-reference key claims with reliable external sources, Use a different AI tool to review and verify the content</t>
  </si>
  <si>
    <t>ChatGPT, Perplexity.ai, Microsoft Copilot, Google Gemini, Claude, Other</t>
  </si>
  <si>
    <t>A homegrown solution, Google Gemini, ChatGPT for Enterprise or Teams</t>
  </si>
  <si>
    <t>NA</t>
  </si>
  <si>
    <t>Using it to increase productivity around time consuming tasks (RSA creation, SQR, competitor analysis, keyword development, campaign builds), data analysis, insights writing, presentations, support with employee evaluations, research, etc.</t>
  </si>
  <si>
    <t>RSA creation/custom gpt = 2-5 hours, Keyword research/custom gpt = 2-3 hours, campaign builds/ChatGPT = 2-3 hours, competitor research/Custom GPT 2-3 hours, slide development (Genspark/Chat GPT) 2-3 hours</t>
  </si>
  <si>
    <t>Continue to train and lead L&amp;D's/small group workshops</t>
  </si>
  <si>
    <t>Budget management, reviewing spend MTD vs spend plan across the various tactics and analyzing performance (WoW, MoM, YoY - spend/rev/ROAS, Impression share, etc.) to inform budget adjustments.</t>
  </si>
  <si>
    <t>Continue to build out AI driven processes- custom GPTs, develop more robust L&amp;D for the team, support innovation and testing initiatives, lean into my people management role in a more meaningful way, quality assure team work/strategic approach across full portfolio, etc.</t>
  </si>
  <si>
    <t>AI Expert</t>
  </si>
  <si>
    <t>dlachancebutler@stellarising.com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</si>
  <si>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Getting quick answers to specific questions or looking up information</t>
  </si>
  <si>
    <t>Only share information that you would be comfortable sharing internally with a colleague, Anonymize information by removing identifying details, Use secure company instances or enterprise plans when available, Verify that the AI tool has SSL/HTTPS encryption before using it</t>
  </si>
  <si>
    <t>Use a different AI tool to review and verify the content, Cross-reference key claims with reliable external sources, Verify any calculations or data analysis independently, Ask the same AI tool to double-check its work for accuracy</t>
  </si>
  <si>
    <t>ChatGPT for Enterprise or Teams, Google Gemini, Claude for Enterprise or Teams, Other</t>
  </si>
  <si>
    <t>Just hallucinations, but I cross-check, validate, and revise before presenting to others</t>
  </si>
  <si>
    <t>I use it to save time, be more efficient, and produce deeper analysis that enhances the quality of my work, leading to better outcomes for my clients and my team.</t>
  </si>
  <si>
    <t>I use ChatGPT to analyze publicly available competitor data and apply SEO best practices to insights/recommendations to improve client's off-site authority. Although, this can require a lot of tailored prompting depending on the client and the purpose of the specific deliverable, this saves time and provides deeper insights than I could manually produce. It also improves the quality of the output by creating well-organized and persuasive deliverables.
I use ChatGPT to write SEO-optimized title tags, meta descriptions, and H1s (using Stella Rising's POV, industry best practices, and the client's brand voice). This simply saves time as this task is simple and easy but time-consuming. It can be more or less templatized. 
I use ChatGPT to write RegEx, Excel formulas, etc. This saves time.</t>
  </si>
  <si>
    <t>I'm curious about other LLMs besides ChatGPT but haven't had time to explore them. Maybe an L&amp;D on some of these others?</t>
  </si>
  <si>
    <t>Writing title tags and meta descriptions for pages. KPIs could include:
- # of pages per hour (to measure time savings)
- Organic CTR for pages with optimized title tags/meta descriptions (to measure impact)</t>
  </si>
  <si>
    <t>Expanding the Authority-Building service:
- Learning about Digital PR and bringing that into the service more prominently
- Pitching more clients for organic growth opportunities</t>
  </si>
  <si>
    <t>mxia@stellarising.com</t>
  </si>
  <si>
    <t>Getting quick answers to specific questions or looking up information, Editing or improving text I've already written (emails, documents, presentations), Brainstorming ideas, testing concepts, or getting feedback on my thinking, Writing or debugging code, scripts, or formulas</t>
  </si>
  <si>
    <t>Anonymize information by removing identifying details, Verify that the AI tool has SSL/HTTPS encryption before using it, Use secure company instances or enterprise plans when available</t>
  </si>
  <si>
    <t>Verify any calculations or data analysis independently, Use a different AI tool to review and verify the content</t>
  </si>
  <si>
    <t>ChatGPT, Perplexity.ai</t>
  </si>
  <si>
    <t>I'm not sure</t>
  </si>
  <si>
    <t>Not sure</t>
  </si>
  <si>
    <t>I'm worried about data security or privacy</t>
  </si>
  <si>
    <t>I sometimes hesitate using AI because of concerns about data privacy and accuracy. AI can give biased answers and require human judgements for the final decisions.</t>
  </si>
  <si>
    <t>The main reason I use AI at work is AI can help brainstorm new ideas.</t>
  </si>
  <si>
    <t>1. Use ChatGPT to determine key variables need to be tested in model. 2. Use ChatGPT to pull the data and clean up the data. 3. Use ChatGPT to draft a report based on the model output. AI helped me save time and could provide some very insightful information.</t>
  </si>
  <si>
    <t>Provide AI training. Share successful AI examples within the company.</t>
  </si>
  <si>
    <t>Data processing. AI could automate data processing by aggregating data, formatting data and summarize key data trends.</t>
  </si>
  <si>
    <t>I would use this time to learn new skills for professional development.</t>
  </si>
  <si>
    <t>jpascucci@stellarising.com</t>
  </si>
  <si>
    <t>Editing or improving text I've already written (emails, documents, presentations), Creating first drafts of content from scratch (reports, proposals, marketing copy), Brainstorming ideas, testing concepts, or getting feedback on my thinking</t>
  </si>
  <si>
    <t>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t>
  </si>
  <si>
    <t>Look for professional formatting and proper grammar, Cross-reference key claims with reliable external sources, Verify any calculations or data analysis independently, Check if the response uses confident language and specific details</t>
  </si>
  <si>
    <t>I'm worried about data security or privacy, I'm worried it will replace me / about the impact on my job, I'm worried it will be seen as cheating by my company or manager</t>
  </si>
  <si>
    <t>I just feel that this could evolve so quickly to the point that reliance on it in any capacity even if it is not client facing will suddenly stop and disrupt everyone's workflows dramatically. I try not to get too comfortable using AI and in fact avoid it in some cases to ensure I am still refining my own skills.</t>
  </si>
  <si>
    <t>I use it at work because 1. my team encourages it and essentially says it is a selling point rather than a shortcut. 2. I find in specific use cases it helps cut back a little on time spent doing tedious repeatable tasks.</t>
  </si>
  <si>
    <t>1. I use ChatGPT/CustomGPTs to summarize or paraphrase my communication such as an email. I do this occasionally to ensure my emails are concise and professional.
2. I use ChatGPT/CustomGPTs to write copy that I edit myself. I do this to support work that a copywriter would otherwise have to do. This helps scale content more quickly even though I still extensively review and edit copy.
3. I use ChatGPT/CustomGPTs to give feedback on my insights and answer specific questions about ideas or strategies I have formulated.</t>
  </si>
  <si>
    <t>Section AI training and team meetings around AI use cases</t>
  </si>
  <si>
    <t>Copywriting for product pages or category pages which can sometimes be at large scale such as 100s or 1000s of pages.</t>
  </si>
  <si>
    <t>Trainings to learn more about other areas of my work or managing a junior member of my team.</t>
  </si>
  <si>
    <t>cporricelli@stellarising.com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</si>
  <si>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Building custom prompts, templates, or workflows that I reuse regularly, Brainstorming ideas, testing concepts, or getting feedback on my thinking, Analyzing data or documents to extract insights or summaries</t>
  </si>
  <si>
    <t>Vulnerability to manipulation by bad actors, Hallucinations (generating false or misleading information), Biases in answers, Data privacy concerns when information is shared with an LLM</t>
  </si>
  <si>
    <t>Anonymize information by removing identifying details, Use secure company instances or enterprise plans when available, Verify that the AI tool has SSL/HTTPS encryption before using it</t>
  </si>
  <si>
    <t>Verify any calculations or data analysis independently, Cross-reference key claims with reliable external sources, Look for professional formatting and proper grammar, Check if the response uses confident language and specific details</t>
  </si>
  <si>
    <t>ChatGPT, Microsoft Copilot, Google Gemini</t>
  </si>
  <si>
    <t>ChatGPT for Enterprise or Teams, Google Gemini, Claude for Enterprise or Teams, Microsoft Copilot</t>
  </si>
  <si>
    <t>I'm worried about hallucinations, I'm worried about data security or privacy, I don't know the right use cases or what to use it for</t>
  </si>
  <si>
    <t>I’m encouraged to use centrally available solutions (CustomGPTs/agents) but must request new builds from IT/engineering teams</t>
  </si>
  <si>
    <t>using it for copy writing, summarizing data, &amp; weekly/monthly reporting</t>
  </si>
  <si>
    <t>1. Using ChatGBT to help with summarizing insights and reports for quick one-hitter emails on performance
2. Using a custom GBT on weekly reporting
3. Using ChatGBT to help with promo and evergreen copy writing</t>
  </si>
  <si>
    <t>Trainings &amp; open discussions around AI</t>
  </si>
  <si>
    <t>AI creating vague insights</t>
  </si>
  <si>
    <t>digging deeper on analyses and providing more actionable results/status items</t>
  </si>
  <si>
    <t>tguedez@stellarising.com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</si>
  <si>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</si>
  <si>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ChatGPT, xAI's Grok, Other</t>
  </si>
  <si>
    <t>Pricing capabilities</t>
  </si>
  <si>
    <t>Streamline tedious, day to day tasks that consume time. Also improving strategies, reporting, and ideation.</t>
  </si>
  <si>
    <t>Campaign Reporting &amp; Insight Generation with ChatGPT. I use AI to clean, summarize, and analyze performance data from Meta, TikTok, and Pinterest. Instead of manually scanning spreadsheets, AI helps me identify trends, explain fluctuations, and generate insights for client reports. This saves me 1–2 hours per report and improves the quality and clarity of my recommendations. Also, creative &amp; strategy brainstorming (ChatGPT). When planning campaigns for Korean skincare clients entering the U.S. market, I use AI to develop audience insights, brainstorm creative concepts, and refine messaging angles. It speeds up early-stage ideation, helps me test multiple creative directions quickly, and saves 30–45 minutes per brief.</t>
  </si>
  <si>
    <t>Access to premium AI features, workspace licenses, and integrations.</t>
  </si>
  <si>
    <t>A repetitive, manual process on our team that creates frustration is insight writing for weekly and monthly reporting. After pulling performance data from Meta, TikTok, and Pinterest, we spend a lot of time manually identifying trends, explaining performance shifts, and crafting polished insights for client decks. This is time-consuming, inconsistent across team members, and often done under tight deadlines - making it a perfect area for AI support.
KPIs to measure AI’s impact:
Time saved per report (minutes or hours reduced in insight writing)
Reporting turnaround time (faster delivery to clients)</t>
  </si>
  <si>
    <t>I would use that extra time to focus on higher-value strategic work like developing new testing frameworks across Meta, TikTok, and Pinterest, analyzing deeper audience trends for our beauty clients, and building stronger full-funnel strategies. I’d also spend more time on creative ideation, competitive analysis, and proactive opportunities that help clients innovate instead of only reacting to performance.</t>
  </si>
  <si>
    <t>ahalfman@stellarising.com</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</si>
  <si>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t>
  </si>
  <si>
    <t>Ask the same AI tool to double-check its work for accuracy, Verify any calculations or data analysis independently, Cross-reference key claims with reliable external sources</t>
  </si>
  <si>
    <t>ChatGPT, Microsoft Copilot, Google Gemini, Claude, Meta's Llama, Perplexity.ai, xAI's Grok, Other</t>
  </si>
  <si>
    <t>I'm worried about hallucinations, I'm worried about data security or privacy, I'm worried it will replace me / about the impact on my job</t>
  </si>
  <si>
    <t>1. Hallucination risk on specialized/proprietary information - AI confidently fabricates statistics, sources, or platform-specific details (like TikTok ad specs or algorithm changes). The more niche or recent the topic, the higher the risk. This forces me to fact-check everything, which sometimes defeats the time-saving purpose.
2. "AI slop" that undermines credibility - Generic phrasing, corporate jargon, and that distinctive "AI voice" can make client deliverables feel impersonal or low-effort. If a client can tell something was AI-generated without heavy editing, it damages trust and perceived value. I'm constantly editing out phrases like "delve into," "leverage," "in today's fast-paced landscape."
3. Client perception affecting pricing and value - There's a real tension where AI makes us more efficient, but clients may question why they're paying agency rates if "AI did the work." Even though we're using AI to deliver better insights faster, some clients see it as cost-cutting rather than capability enhancement. This creates pressure to either hide AI usage (which feels dishonest) or risk devaluing our expertise in clients' eyes.
4. Over-reliance creating skill atrophy - My concern isn't that AI will replace me, but that I might become dependent on it for thinking I should be doing myself. If I outsource too much strategic synthesis or creative ideation to AI, I risk losing the muscle memory and intuition that actually makes me valuable. The goal is AI as a supercharger, not a crutch.
What I do about it: I use AI heavily for research, structure, and iteration, but never publish AI output without significant editing. I also frame AI usage with clients as "advanced research and analysis tools" rather than emphasizing the AI itself - they're paying for insights and strategy, not hours of manual labor. And I deliberately do some work "the old way" occasionally to maintain baseline skills and ensure I'm not becoming dependent.</t>
  </si>
  <si>
    <t>AI lets me automate continuous competitive intelligence (my custom n8n workflow analyzes hundreds of top-performing Reels to extract creative patterns), compress weeks of strategic work into hours (built our 2026 Social Media Playbook in 4-5 hours using Genspark), and build client-facing tools that position us as innovators (TikTok Shop profit calculator).
The core reason is competitive advantage - both for our agency and our clients. In performance marketing, speed and insight quality win. AI lets me deliver deeper analysis, faster iteration, and more sophisticated strategic frameworks than our competitors who are still doing everything manually.
I'm using AI to amplify my team's strategic output and free up cognitive bandwidth for the high-value work that differentiates us like creative strategy, client relationships, and proprietary methodologies we can use to upsell and drive revenue.</t>
  </si>
  <si>
    <t>1. AUTOMATED COMPETITIVE CREATIVE INTELLIGENCE
Problem: Our team needed systematic analysis of competitor creative trends to inform testing strategies, but manual research was consuming 6-8 hours weekly and lacked consistency.
Solution: Built an n8n workflow that scrapes top-performing Instagram Reels in our beauty/skincare categories, processes content through Claude API for analysis (hooks, themes, personas, visual patterns), and structures insights in Airtable as a searchable database.
Tools: n8n (workflow automation), Claude API, Google Gemini for extracting video insights, Airtable
Benefits: Eliminated 6-8 hours of weekly manual work, created a compounding intelligence asset that gets more valuable over time, and elevated our new business pitches with category-specific creative insights that demonstrate strategic depth.
2. STRATEGIC PLANNING &amp; PLAYBOOK DEVELOPMENT
Problem: Building our comprehensive 2026 Social Media Marketing Playbook traditionally would have required 2-3 weeks of research synthesis, framework development, and deck creation - time we didn't have.
Solution: Used Genspark AI to accelerate research aggregation and structural framework, then heavily edited to inject our proprietary methodologies (Olympic Rings creative framework, Control + Variable budget structures) and strategic POV.
Tools: Genspark AI, ChatGPT, Claude, Lovable
Benefits: Compressed 2-3 weeks into 4-5 hours, created a strategic asset that now guides our entire team's 2026 approach and serves as a competitive differentiator in client pitches.
3. CLIENT-FACING TOOLS &amp; LEAD GENERATION
Problem: We needed tangible proof of TikTok Shop expertise and a lead magnet to generate interest in our nascent TikTok Shop services.
Solution: Used AI-assisted coding (vibe coding approach) to build a TikTok Shop profit calculator that prospects can use to model their potential revenue and margins.
Tools: Claude for code generation and iteration, prompt refinement, lovable for vibe coding execution
Benefits: Created a functional tool in hours (not days), established credibility for new service offering despite limited case studies, and generated qualified leads by providing immediate value to prospects evaluating TikTok Shop.</t>
  </si>
  <si>
    <t>There are 3 things would accelerate AI adoption and expertise:
1. Tool stipends or enterprise licenses - I am paying out-of-pocket for multiple AI tools (Claude Pro, ChatGPT Plus, specialized tools like n8n, APIFY API credits, Genspark, Lovable, etc.). Company-provided stipends or negotiated enterprise licenses would remove the financial barrier and encourage experimentation with new tools without personal cost concerns.
2. Knowledge-sharing infrastructure - Create a centralized repository (Notion, Confluence, Slack channel) where teams can share prompts, custom GPT instructions, automation workflows, and use case examples. We're likely solving similar problems in silos. Shared learnings would prevent redundant work and elevate everyone's capabilities faster.
3. Dedicated L&amp;D sessions with expert practitioners - Bring in guest speakers who are using AI in innovative ways (automation experts, prompt engineers, agency leaders who've built custom tools) for hands-on workshops during dedicated learning time. The AI landscape moves too fast for self-teaching alone - we need exposure to cutting-edge implementations and the chance to workshop our actual use cases with people who've solved similar challenges.</t>
  </si>
  <si>
    <t>PROCESS: Campaign Performance Reporting &amp; Budget Pacing Analysis
Current Manual Process: Our team spends 5-7 hours weekly pulling data from multiple platforms (Meta Ads Manager, TikTok Ads Manager, GA4, client-specific dashboards), formatting it into standardized templates, calculating pacing against monthly budgets, identifying performance anomalies, and writing narrative insights for client reports. Each account manager does this slightly differently, leading to inconsistent reporting quality. When budget pacing issues emerge mid-month, we're often reacting rather than proactively alerting clients.
The Frustration: This is high-cognitive-load work that feels low-value - we're spending hours on data wrangling instead of strategic analysis. Clients want insights, not just numbers, but by the time we've assembled the data, there's little time left for actual strategic thinking. We've discussed automation "at nauseum" but haven't cracked it yet.
AI Solution: Build an automated system that:
    Pulls platform data via APIs on a daily cadence
    Calculates budget pacing and flags accounts trending over/under
    Identifies performance anomalies (CTR drops, CPA spikes, creative fatigue signals)
    Generates first-draft narrative insights based on data patterns
    Sends proactive alerts when intervention is needed
    Creates standardized client-ready report templates
Measurable KPIs:
Efficiency Metrics:
    Time spent on reporting weekly (baseline: 5-7 hours → target: 1-2 hours)
    Weekly hours saved and reallocated to strategic work (target: 4-5 hours)
Quality Metrics:
    Number of budget pacing issues caught proactively vs. reactively (target: 80% proactive)
    Client satisfaction scores on reporting timeliness and insight quality
    Reduction in reporting errors or inconsistencies (target: 90% reduction)
Business Impact Metrics:
    Hours reallocated to strategic work (optimizations, creative strategy, client relationship building)
    Client retention rate (hypothesis: better proactive communication improves retention)
    Account manager capacity - clients managed per person (could increase by 15-20%)</t>
  </si>
  <si>
    <t>1. Develop a comprehensive Content Strategy + Creator Ecosystem offering (6-7 hours/week)
The future of performance marketing is appearing more and more to be the convergence of search, commerce, paid social, organic content strategy, influencer partnerships, and UGC activation working as an integrated system. Right now, we're strong on paid performance but our content and creator strategies are underdeveloped and hindering our growth potential. 
I'd build:
A content strategy framework that maps to the full customer journey (not just conversion-focused ads)
Influencer/UGC playbooks by brand category with vetting criteria, partnership structures, and performance benchmarks
Integrated campaign models showing how paid amplification + organic content + creator partnerships compound results
Case study templates that position this offering for new business
I believe this is where the puck is going - brands increasingly want partners who can orchestrate the entire creator-to-conversion ecosystem and expect more than just running ads. We need to get ahead of this shift.
2. Elevate quality control and strategic review processes (3-4 hours/week)
Honestly, too much work flies out the door without adequate strategic review because we're buried in execution. With freed-up capacity, I'd love to institute something like the following: 
Weekly creative strategy reviews where we pressure-test concepts before production
Post-mortem analysis on campaigns to extract learnings systematically
Client deliverable audits to ensure everything meets our quality bar and ensures we have the right team members in the room for client engagements.</t>
  </si>
  <si>
    <t>ccampbell@stellarising.com</t>
  </si>
  <si>
    <t>Programmatic</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</si>
  <si>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</si>
  <si>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Verify that the AI tool has SSL/HTTPS encryption before using it, Anonymize information by removing identifying details, Use secure company instances or enterprise plans when available, Only share information that you would be comfortable sharing internally with a colleague</t>
  </si>
  <si>
    <t>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t>
  </si>
  <si>
    <t>Widespread adoption but people are cautious about discussing their AI use</t>
  </si>
  <si>
    <t>Client sensitive information and if a client does not want us to use AI on their account.</t>
  </si>
  <si>
    <t>The main reason I am using AI is to improve my day to day tasks and increase my productivity. I will also use it for brainstorming, strategic insights, and competitor conquests.</t>
  </si>
  <si>
    <t>I have monthly and weekly reports that i used to manually categorize the funnel and product category, but now I built a custom GPT that saves me a lot more time on the manual process and allows me more time to analyze the data. I use it daily for crafting thoughts into email and crafting insights for weekly meetings.</t>
  </si>
  <si>
    <t>Just continually invest in the trainings for us (which they are doing).</t>
  </si>
  <si>
    <t>QBRs generally require a lot of analyses. AI would be able to cut down the time to derive insights.</t>
  </si>
  <si>
    <t>Innovation within my clients campaigns whether it be new audiences, strategy or partners in the space</t>
  </si>
  <si>
    <t>kfitzmaurice@stellarising.com</t>
  </si>
  <si>
    <t>Editing or improving text I've already written (emails, documents, presentations), Analyzing data or documents to extract insights or summaries</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</si>
  <si>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</si>
  <si>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I'm worried about data security or privacy, I don't know the right use cases or what to use it for</t>
  </si>
  <si>
    <t>Not sure how to use it in my finance role.</t>
  </si>
  <si>
    <t>Unclear of how best to use it.</t>
  </si>
  <si>
    <t>Using ChatGPT experimentally but no significant work improvements yet.</t>
  </si>
  <si>
    <t>I need some direction on how to use it in Finance.</t>
  </si>
  <si>
    <t>There's quite a bit of manual manipulation of data on our team that I think could benefit from some AI assistance.</t>
  </si>
  <si>
    <t>It would leave more time for strategic thinking and planning for efficiencies in our department.  and the ability to take on new projects.</t>
  </si>
  <si>
    <t>bdzierzek@stellarising.com</t>
  </si>
  <si>
    <t>Associate Director</t>
  </si>
  <si>
    <t>Not necessarily limiting my AI usage but with so many new companies emerging each day, I'm concerned that I might not be using the most effective tool for the task.</t>
  </si>
  <si>
    <t>I use AI to help improve time spent on tasks and pressure test thoughts and ideas to try to be 2 steps ahead of clients. Additionally, AI is not slowing down anytime soon so I'm using it to continue to learn and lean into AI to be as effective in my role as possible.</t>
  </si>
  <si>
    <t>Custom GPT - Insights and report creation - not yet saving hours as the tool is new and needs refinement but think we can get to a better state in the future with more testing
Custom GPT - RSA Ad Copy Writer - saving several hours per task
Negative keyword Analyzer - Across the suite of brands, this has been helpful in analyzing the search term data to determine keywords that are underperforming/keywords that could be negated</t>
  </si>
  <si>
    <t>Purchase a paid chatgpt version for more testing with custom GPTs</t>
  </si>
  <si>
    <t>Monthly reporting - an automated process where the report and insights are developed and requires review by channel leads to confirm. Measure impact using time spent on reports from Harvest to look at pre vs post</t>
  </si>
  <si>
    <t>I would be exploring more vendors and innovative strategies to help our brands succeed</t>
  </si>
  <si>
    <t>scampana@stellarising.com</t>
  </si>
  <si>
    <t>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t>
  </si>
  <si>
    <t>ChatGPT, Meta's Llama, Google Gemini</t>
  </si>
  <si>
    <t>Hallucinations, sharing too much information</t>
  </si>
  <si>
    <t>To create efficient workflows</t>
  </si>
  <si>
    <t>1. Atria for reports and helping with creative insights 2. ChatGpt for refining client communications            3. ChatGpt for Custom reporting GPTS</t>
  </si>
  <si>
    <t>N/A - we took trainings and have been having company calls on AI use cases (custom gpt)</t>
  </si>
  <si>
    <t>Reporting insights. Creating custom GPTs to pull report insights based on clients typical feedback, concerns, questions, and main KPIs. Harvest hours could be used to measure impact</t>
  </si>
  <si>
    <t>Learning/leaning more into strategy development and planning</t>
  </si>
  <si>
    <t>kdillon@stellarising.com</t>
  </si>
  <si>
    <t>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</si>
  <si>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Verify that the AI tool has SSL/HTTPS encryption before using it, Only share information that you would be comfortable sharing internally with a colleague, Anonymize information by removing identifying details, Use secure company instances or enterprise plans when available</t>
  </si>
  <si>
    <t>ChatGPT, Perplexity.ai, Google Gemini</t>
  </si>
  <si>
    <t>More advanced ways of using but I am committed to and love figuring that out.</t>
  </si>
  <si>
    <t>Making me more efficient and better at my job.</t>
  </si>
  <si>
    <t>Employee communication and HR policies is a major time saver.  Working on creating a custom GPT or HR bot to answer employee FAQs which will be two fold -- save time and put the information in the employee hands.  Fact checking or figuring out new ways of working.</t>
  </si>
  <si>
    <t>Feel very supported in my growth.</t>
  </si>
  <si>
    <t>I know that reporting is one of the most time-consuming activities are team does on the client side and finance side and finding ways to use AI to automate and generate insights will be a game-changer.  Great news is teams are working on that already!</t>
  </si>
  <si>
    <t>Working on creating a training library that will tie into our learning frameworks.</t>
  </si>
  <si>
    <t>mclark@stellarising.com</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</si>
  <si>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 Building custom prompts, templates, or workflows that I reuse regularly</t>
  </si>
  <si>
    <t>Verify any calculations or data analysis independently, Use a different AI tool to review and verify the content, Look for professional formatting and proper grammar, Cross-reference key claims with reliable external sources, Check if the response uses confident language and specific details, Ask the same AI tool to double-check its work for accuracy</t>
  </si>
  <si>
    <t>There are times when I'm not sure the best platform to use, especially if i'm looking for a visual output like a graph, slide or chart.</t>
  </si>
  <si>
    <t>AI saves so much time and makes the work better, I wrote most of our new website in a morning.</t>
  </si>
  <si>
    <t>Blog/content writing, using Claude, time saving. Using ChatGPT to critique pitch decks and RFP responses, makes responses better/improves win rate. Case study generator using Chat GPT, saves time and ensures consistent format.</t>
  </si>
  <si>
    <t>A little more communication around visualizations (like decks and images) and what tools would work best for that.</t>
  </si>
  <si>
    <t>I'd love to use a more AI approach to marketing reporting, including our events, Hubspot metrics, paid and organic media. KPIs would be increased lead volume, improved win rates, time saved.</t>
  </si>
  <si>
    <t>Rethinking how we present strategic work, creating more agency differentiators.</t>
  </si>
  <si>
    <t>kduncan@stellarising.com</t>
  </si>
  <si>
    <t>Anonymize information by removing identifying details</t>
  </si>
  <si>
    <t>ChatGPT, Google Gemini, Meta's Llama</t>
  </si>
  <si>
    <t>I'm worried it will replace me / about the impact on my job, I'm worried about hallucinations</t>
  </si>
  <si>
    <t>Ensuring the data is reliable and there is limited hallucinations.</t>
  </si>
  <si>
    <t>I use AI to streamline and quicken workflows.</t>
  </si>
  <si>
    <t>Reporting, Copywriting, Research - all using ChatGPT - I save hours of time on occasion. The benefit is streamlined and quickened workflows.</t>
  </si>
  <si>
    <t>Continue offering interactive L&amp;Ds with real time activities to strengthen skillset.</t>
  </si>
  <si>
    <t>Monthly reporting and QBRs. The data analysis is the most time consuming piece of these deliverables for clients. A KPI to measure AI's impact is time saved while still maintaining reporting accuracy.</t>
  </si>
  <si>
    <t>More learning &amp; development, more time spent strategizing for clients then spending time doing executional things.</t>
  </si>
  <si>
    <t>arubin@stellarising.com</t>
  </si>
  <si>
    <t>Getting quick answers to specific questions or looking up information, Brainstorming ideas, testing concepts, or getting feedback on my thinking</t>
  </si>
  <si>
    <t>Use secure company instances or enterprise plans when available</t>
  </si>
  <si>
    <t>I don't know the right use cases or what to use it for</t>
  </si>
  <si>
    <t>I just have not found routine tasks that require it just yet but I have found it useful.</t>
  </si>
  <si>
    <t>Again, I just haven't found consistent tasks that require it.</t>
  </si>
  <si>
    <t>Writing long notes</t>
  </si>
  <si>
    <t>Nothing.</t>
  </si>
  <si>
    <t>Create a due date template for materials for Sanam for trafficking materials.</t>
  </si>
  <si>
    <t>Create timeline and due date schedules.</t>
  </si>
  <si>
    <t>amckown@stellarising.com</t>
  </si>
  <si>
    <t>Anonymize information by removing identifying details, Only share information that you would be comfortable sharing internally with a colleague, Use secure company instances or enterprise plans when available</t>
  </si>
  <si>
    <t>Giving too much information that could potentially be used in a data leak. I have personally privacy issues with uploading my voice or face to create presentations in my absence. I also do not want to be replaced at work.</t>
  </si>
  <si>
    <t>I am mainly using it as an assistant in the many roles I perform at the agency. I use it weekly to pressure test strategies and ideas and use it daily to refine communication.</t>
  </si>
  <si>
    <t>1. Influencer Sourcing: I use ChatGPT to help me source influencers for my brands. It is very helpful when I need to find talent quickly within a geo-targeted location and within a certain niche. This has saved me countless hours. 
2. Strategy Development: I use ChatGPT to help develop and refine strategy for existing clients and new business opportunities. I have it draw upon competitor strategies to help refine our brands to increase their awareness against other key brands. Once the strategy is complete, I run it back through AI to pressure test and help find any gaps and understand any potential questions. This again has saved countless hours
3. Communication refinement: I used to spend hours on perfecting communication via email to clients and influencers. Now with ChatGPT, I can quickly write my initial thoughts into a prompt and have AI build me a draft for my email that I can quickly refine to personalize and send with confidence. This has saved me at least 5 hours per week.</t>
  </si>
  <si>
    <t>Continue to invest in training</t>
  </si>
  <si>
    <t>Data insights and reporting. This can highly benefit from AI assistance to help streamline reporting insights and workflows. it would save 10+ hours a week if used across teams. Insights would also be deeper and more refined which would in turn result in healthier client relationships and trust in us.</t>
  </si>
  <si>
    <t>I would focus on new innovation and building net new services for our agency to offer to clients to help generate revenue for us.</t>
  </si>
  <si>
    <t>Bvargasvila@yahoo.com</t>
  </si>
  <si>
    <t>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</si>
  <si>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I've created workflows that connect AI with other systems (Slack, Salesforce, email) using integrations or code</t>
  </si>
  <si>
    <t>Data privacy concerns when information is shared with an LLM, Hallucinations (generating false or misleading information)</t>
  </si>
  <si>
    <t>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t>
  </si>
  <si>
    <t>ChatGPT, Google Gemini, Claude, xAI's Grok</t>
  </si>
  <si>
    <t>ChatGPT for Enterprise or Teams, Other</t>
  </si>
  <si>
    <t>A policy exists but it is unclear, restrictive, or unhelpful</t>
  </si>
  <si>
    <t>More than 12 hours per week</t>
  </si>
  <si>
    <t>Major source of ongoing stress that’s impacting my work performance and professional relationships</t>
  </si>
  <si>
    <t>None</t>
  </si>
  <si>
    <t>Automating work flows, QA, data analysis</t>
  </si>
  <si>
    <t>Increase tech stack</t>
  </si>
  <si>
    <t>Monthly reporting - I automated the process to make it more dynamic?</t>
  </si>
  <si>
    <t>Insights</t>
  </si>
  <si>
    <t>ndimitrakiou@stellarising.com</t>
  </si>
  <si>
    <t>Coordinator</t>
  </si>
  <si>
    <t>Getting quick answers to specific questions or looking up information, Creating first drafts of content from scratch (reports, proposals, marketing copy), Brainstorming ideas, testing concepts, or getting feedback on my thinking, Building custom prompts, templates, or workflows that I reuse regularly</t>
  </si>
  <si>
    <t>Providing real-time updates on breaking news events happening right now</t>
  </si>
  <si>
    <t>Verify that the AI tool has SSL/HTTPS encryption before using it, Anonymize information by removing identifying details</t>
  </si>
  <si>
    <t>Inaccurate data, Hallucinations, and Security reasons are at the forefront.</t>
  </si>
  <si>
    <t>To increase productivity and efficiency</t>
  </si>
  <si>
    <t>1. Sifting through large data sets. 2. Providing key insights based off of information I give it. 3. Helping with external research. I primarily use ChatGPT and Gemini</t>
  </si>
  <si>
    <t>Provide more trainings/courses</t>
  </si>
  <si>
    <t>Pulling monthly reports for clients - AI can help with being better at formatting the data in more effective ways we tell it. Sometimes, it has a hard time listening and adjusting to things we want to alter.</t>
  </si>
  <si>
    <t>I would focus more on Client strategy and spending time looking for prospecting business. I would also sharpen my speaker skills and focus on mental clarity.</t>
  </si>
  <si>
    <t>dkaufmann@stellarising.com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</si>
  <si>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</si>
  <si>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Anonymize information by removing identifying details, Use secure company instances or enterprise plans when available, Only share information that you would be comfortable sharing internally with a colleague</t>
  </si>
  <si>
    <t>Cross-reference key claims with reliable external sources, Verify any calculations or data analysis independently, Check if the response uses confident language and specific details, Use a different AI tool to review and verify the content, Ask the same AI tool to double-check its work for accuracy</t>
  </si>
  <si>
    <t>The main reason i use AI is to save time on daily/weekly tasks and to ask questions that i do not know the answer to.  I also lean on it for client emails, presentations etc.</t>
  </si>
  <si>
    <t>1. Asking AI for keyword and ad copy recommendations based on examples that i provide
2. Utilizing custom GPTs for monthly reporting and insights.
3. Having AI enhance client emails and presentations.
4. One off questions as needed</t>
  </si>
  <si>
    <t>I think Stella is doing a great job at adopting AI and feel we are very ahead of the curve</t>
  </si>
  <si>
    <t>Budget pacing.  I think there may be a way to automate the process with AI via a custom GPT, similar to what we're currently doing for reporting and insights</t>
  </si>
  <si>
    <t>Deeper account optimizations, more frequent budget pacing, personal growth/trainings/certificates</t>
  </si>
  <si>
    <t>mgalbraith@stellarising.com</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</si>
  <si>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 Look for professional formatting and proper grammar</t>
  </si>
  <si>
    <t>the environmental impacts of ai make me hesitant, especially for non-work related tasks. there are some aspects of ai, especially for creative work, that i feel are not ethical. there are also already many social impacts of ai that are worrisome.</t>
  </si>
  <si>
    <t>using ai at work makes me more efficient and able to produce faster. it quickens research and analysis</t>
  </si>
  <si>
    <t>1. client communication - i use chatgpt to summarize call transcripts and write emails for clients. this saves me a lot of time and effort that i can put towards creating quality deliverables.
2. data analysis - i use chatgpt and claude to analyze data and identify patterns to create effective recommendations that improve results for clients.
3. deliverable review - i use chatgpt to review deliverables and find spelling/grammar errors and any gaps in information that can be filled. this improves the quality of my work and lessens client questions</t>
  </si>
  <si>
    <t>just continue with training and creating time for employees to explore it</t>
  </si>
  <si>
    <t>monthly reporting - it takes close to a whole day to create quality reports that tell a good story, and across four clients, that's four of my ~20-22 days each month just reporting on last month's performance. this is something already in the works but having more time back from doing reports while still have something high-quality to present to the client would be incredible. kpis could be hours spent on reporting</t>
  </si>
  <si>
    <t>i'd use that time to be more thorough on deliverables and additional learning and development</t>
  </si>
  <si>
    <t>cmalekan@stellarising.com</t>
  </si>
  <si>
    <t>I want to be cautious about privacy and hallucinations. I find custom GPTs to be difficult to build, but when re-using existing chats that have historical info, they're super helpful.</t>
  </si>
  <si>
    <t>I use it to be more efficient and produce higher quality work.</t>
  </si>
  <si>
    <t>(1) Reporting - quickly analyzing data and identifying key takeaways. Saves time and helps us be more thorough. (2) Formula support - helps me learn new formulas or ways of operating in Excel that speed up processes and avoid manual work / human error. (3) Research - Find reputable sources to back up claims. It searches everywhere so I can be more efficient with my time.</t>
  </si>
  <si>
    <t>n/a - the company is very supportive.</t>
  </si>
  <si>
    <t>Weekly reporting - efficiency gained would be finding trends we don't otherwise see and time saved.</t>
  </si>
  <si>
    <t>I could take on more clients and spend more time on growing existing business.</t>
  </si>
  <si>
    <t>lvosburgh@stellarising.com</t>
  </si>
  <si>
    <t>Writing or debugging code, scripts, or formulas, Creating first drafts of content from scratch (reports, proposals, marketing copy), Brainstorming ideas, testing concepts, or getting feedback on my thinking, Building custom prompts, templates, or workflows that I reuse regularly</t>
  </si>
  <si>
    <t>Anonymize information by removing identifying details, Verify that the AI tool has SSL/HTTPS encryption before using it, Only share information that you would be comfortable sharing internally with a colleague</t>
  </si>
  <si>
    <t>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t>
  </si>
  <si>
    <t>Sometimes I've used it for cases where it isn't that helpful and it's created more work for me</t>
  </si>
  <si>
    <t>for efficiency and to save time</t>
  </si>
  <si>
    <t>I mainly use ChatGPT - I create content, custom GPTs to help create PDP copy, and schema creation</t>
  </si>
  <si>
    <t>trainings</t>
  </si>
  <si>
    <t>additional training</t>
  </si>
  <si>
    <t>cgirard@stellarising.com</t>
  </si>
  <si>
    <t>Never or rarely</t>
  </si>
  <si>
    <t>Editing or improving text I've already written (emails, documents, presentations)</t>
  </si>
  <si>
    <t>I don't use AI for work</t>
  </si>
  <si>
    <t>I wouldn’t use AI for this task</t>
  </si>
  <si>
    <t>Data privacy concerns when information is shared with an LLM, Biases in answers, Hallucinations (generating false or misleading information)</t>
  </si>
  <si>
    <t>I'm not using any LLMs</t>
  </si>
  <si>
    <t>ChatGPT for Enterprise or Teams, Microsoft Copilot</t>
  </si>
  <si>
    <t>Haven't finished training</t>
  </si>
  <si>
    <t>Not trained yet</t>
  </si>
  <si>
    <t>egreene@stellarising.com</t>
  </si>
  <si>
    <t>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t>
  </si>
  <si>
    <t>Our needs are constantly changing. If you ask AI to do a new thing every time, the amount of time it takes to create a sophisticated prompt often is not worth the time savings of using AI for a task in the first place.</t>
  </si>
  <si>
    <t>Starting research and generating first drafts</t>
  </si>
  <si>
    <t>ChatGPT - content generation. Chat GPT - Data Analysis. ChatGPT - Initial research</t>
  </si>
  <si>
    <t>Reporting - time saved</t>
  </si>
  <si>
    <t>Learning and development</t>
  </si>
  <si>
    <t>klucchi@stellarising.com</t>
  </si>
  <si>
    <t>ChatGPT, Perplexity.ai, Microsoft Copilot, Google Gemini, Claude, xAI's Grok, Mistral</t>
  </si>
  <si>
    <t>ChatGPT for Enterprise or Teams, A homegrown solution, Google Gemini, Claude for Enterprise or Teams, Other</t>
  </si>
  <si>
    <t>I'm worried it will replace me / about the impact on my job</t>
  </si>
  <si>
    <t>There are several factors that occasionally limit how—and when—I use AI tools:
1. Data Sensitivity and Privacy Concerns
I’m always careful about handling client information, internal documents, or anything proprietary. Even though I’m more comfortable in approved enterprise environments, I’m still cautious in all settings. I often take extra steps to anonymize or redact highly sensitive details in enterprise tools, and I anonymize any identifiable details in non-enterprise environments before inputting anything.
2. Accuracy and Reliability Risks
AI can be extremely helpful, but it can also hallucinate or present incorrect information confidently. In most use-cases, I independently verify the content, which adds an extra step. I view AI as a starting point—not a final authoritative source.
3. Familiarity With Organizational Policies
My hesitation isn’t due to unclear policies; it’s that I sometimes need to refer back to our Company Policy on Acceptable Use to confirm specifics. When I’m not fully certain whether a particular type of data or request is allowed, I pause and double-check to ensure compliance.
4. Overreliance Risk
I’m mindful not to let AI replace my own critical thinking. Before presenting or acting on anything AI-generated, I make sure the reasoning and logic hold up—not just the wording or presentation.
5. Time Needed to Prompt Effectively
AI performs best with clear, well-structured prompting. For tasks that aren’t repeated frequently—and therefore aren’t worth creating a Custom GPT for—crafting and iterating on prompts can take additional time. For quick, one-off tasks, it’s sometimes more efficient to handle the work manually.
6. Limited Context on Niche or Internal Topics
AI can miss nuance when the topic is highly specific, involves internal systems, or depends on historical context the model doesn’t have access to. In those areas, the outputs need more refinement or manual augmentation.
7. Tool and Platform Constraints
Sometimes an AI tool’s capabilities limit what I can accomplish—not only in terms of what the model can ingest (e.g., unsupported file types, length limits, or inability to parse certain formats), but also in terms of what it can output. Some tools can’t generate structured files, certain document formats, or visual assets required in internal deliverables. These limitations can affect whether AI is the most practical option for a specific task.
8. Model Differences and Trade-offs
Different models vary in depth, reasoning ability, speed, and output quality. Some are faster but less nuanced, while others provide richer analysis but take longer. When consistency or depth is important, I sometimes hesitate if I’m not sure which model will deliver the most reliable result.
9. Learning Curve for New AI Tools and Features
AI evolves quickly—not only within a single platform, but across entirely new tools, models, and ecosystems. There’s a learning curve to understanding how to prompt effectively, how each tool behaves, and how to integrate them into existing workflows. Until I’m confident with a new tool or feature, I often stick to established methods to ensure accuracy and consistency.
10. Ethical Considerations Beyond Privacy
I’m also mindful of broader ethical considerations, such as potential bias in AI-generated insights. When reviewing content—especially anything related to audiences or user behavior—I check for unintended assumptions or skewed interpretations and adjust accordingly.</t>
  </si>
  <si>
    <t>The main reason I’m using AI at work is to increase efficiency while improving the quality and structure of my strategic and analytical work.
In my role as a Programmatic Director, AI helps me operate at a higher level across strategy, analytics, communication, and operational excellence. The primary driver is efficiency—reducing the time it takes to get to a strong first draft, a clear insight, or a well-structured deliverable—but the value extends beyond pure speed.
1. Efficiency and Time Savings
AI meaningfully reduces the time required to complete high-volume, high-context tasks such as:
Drafting performance narratives and client updates
Creating strategy frameworks, proposals, briefs, and POVs
Summarizing industry research, platform updates, and trends
Drafting SOPs, internal documentation, and training materials
Structuring competitive research
Developing optimization guides or measurement frameworks
AI effectively handles the “blank page problem,” so I can focus my time on refinement, accuracy, and strategic depth.
2. Quality and Strategic Clarity
AI helps me sharpen output by:
Improving clarity, organization, and executive readability
Offering alternative ways to frame a narrative or recommendation
Spotting inconsistencies, weak logic, or missing considerations
Enhancing client-ready language and simplifying complex concepts for stakeholders
This improves both the quality and consistency of deliverables across my team.
3. Analytical Support and Insight Acceleration
AI accelerates tasks that support strategy and campaign performance, such as:
Outlining approaches for AMC queries or SQL logic
Identifying audience patterns or overlap concepts
Designing experiments or measurement approaches
Synthesizing data stories for reporting
Providing initial reads on optimization opportunities (before validating in-platform)
It's not replacing analysis—but it speeds up how quickly I can get to the right questions and frameworks.
4. Expanding Capabilities
AI allows me to move faster across areas that benefit from assistance, such as:
Drafting SQL queries for AMC
Structuring competitive intelligence
Brainstorming creative or audience strategies
Exploring new measurement techniques
Breaking down emerging programmatic concepts
This broadens my reach without needing deep specialization in every adjacent function.
In Summary
The main reason I use AI at work is to work faster and smarter—accelerating time-consuming tasks, improving the clarity and structure of deliverables, and quickly generating strategic and analytical starting points. This allows me to focus more of my time on interpretation, decision-making, client strategy, and elevating the team’s overall performance.</t>
  </si>
  <si>
    <t>Top 3 AI Use Cases Significantly Improving My Work:
1. Strategic Drafting &amp; Narrative Development
Tools Used: ChatGPT, Gemini , Claude, Grok, Minstral
Problem Solved:
A large portion of my role involves translating complex programmatic and retail media data into clear, client-ready narratives: performance updates, strategic recommendations, POVs, optimization plans, RFP responses, and executive summaries. Drafting these from scratch is time-consuming and requires significant cognitive load.
How AI Helps:
AI produces structured first drafts, outlines, and messaging frameworks that dramatically accelerate the writing process. I then refine, validate, and layer in my expertise.
Benefits:
Reduces drafting time
Improves clarity, structure, and consistency across deliverables
Enables me to focus more on strategy, insight interpretation, and stakeholder communication
2. Measurement &amp; Analytics Support (AMC, SQL, Experiment Design)
Tools Used: Claude (primary for coding), ChatGPT, Gemini, Grok, Minstral
Problem Solved:
AMC queries, SQL logic, and measurement framework design can be complex and iterative. Writing queries, debugging logic, and framing experiments manually can take significant time.
How AI Helps:
AI assists with creating and refining SQL queries, suggesting measurement approaches, outlining test designs, and stress-testing analytics logic. It also helps summarize AMC outputs into clearer stories for clients.
Benefits:
Cuts query drafting/debugging time
Accelerates measurement planning
Strengthens analytical documentation and reduces errors
Speeds up translation of technical outputs into client-ready insights
3. Process Optimization, Competitive Intelligence &amp; Internal Documentation
Tools Used: ChatGPT, Gemini , Claude, Grok, Minstral
Problem Solved:
My role requires building standardized processes (SOPs, playbooks, training docs), researching competitor capabilities, and maintaining operational excellence across teams. These tasks are important but traditionally time-consuming.
How AI Helps:
AI speeds up the creation of optimization guides, onboarding materials, SOPs, SharePoint documentation, and competitive research summaries. It structures information cleanly and ensures consistency across documents.
Benefits:
Cuts creation time for SOPs, training docs, and internal summaries
Makes competitive research faster and more structured
Helps scale best practices across teams with minimal manual effort
Improves operational clarity and reduces duplication of work
Summary
Across strategy, analytics, and operations, AI is significantly improving my efficiency, the quality of my deliverables, and the speed at which I can turn data into insights. These use cases enable me to operate more strategically, reduce manual workload, and elevate both internal and client-facing outputs.</t>
  </si>
  <si>
    <t>There are a few areas where the company could strengthen AI adoption and help deepen my proficiency:
1. Provide clearer, easy-to-reference guidance on acceptable use and data handling
I use AI responsibly, but I often need to revisit our Acceptable Use and Data Sensitivity policies to confirm specifics before sharing anything.
Creating simplified reference guides, quick decision trees, or role-relevant examples would reduce hesitation and make everyday use more confident and consistent.
2. Expand and refine AI training—ideally with more role-specific or scenario-based content
The company is already offering training, which is a great foundation. The next step would be:
Increasing the frequency of sessions, as AI evolves rapidly
Introducing job-function or workflow-specific modules (e.g., client-facing teams, analytics, strategy, creative, operations)
Adding more practical, hands-on examples so I can directly apply AI to my own workflows
This would make the training more actionable and tailored to how I actually work.
3. Increase visibility and awareness of existing AI initiatives, resources, and best practices
We already have strong initiatives—resource hubs, internal documentation, AI committee work, pilots, and knowledge-sharing—but many employees don’t know they exist or how to access them.
To strengthen adoption, it would help to:
Promote updates more consistently and visibly
Share real internal use cases and success stories
Provide easy access to tools, templates, prompts, and reference materials
Run brief internal demos or highlights of how teams are using AI effectively
In short, we’ve built a strong foundation; now we need to elevate its visibility so the value is widely understood and utilized.
Summary
We’re on the right path. Increasing clarity on acceptable use, expanding training to be more role-specific and practical, and making our existing AI efforts much more visible and accessible would meaningfully increase my usage and proficiency with AI.</t>
  </si>
  <si>
    <t>A repetitive, manual process that creates significant inefficiency across our team is the transformation of raw campaign performance data into structured, client-ready insights and optimization recommendations. This is work we perform constantly—weekly, monthly, and across nearly every client—yet it remains one of the least automated parts of our programmatic and retail media operations.
Why This Is a Meaningful Pain Point
Today, analysts and managers spend substantial time manually:
Pulling data from DSPs, platforms, and reporting tools
Reconciling inconsistent metrics, naming conventions, and date ranges
Identifying trends, pacing issues, anomalies, and shifts in performance
Drafting performance narratives in various formats depending on the client
Translating technical platform activity into clear, client-friendly explanations
This exact workflow is repeated dozens of times each month across the agency. It’s essential work—but also highly duplicative and operationally inefficient.
How AI Could Transform This Workflow
AI has clear potential to streamline and partially automate this process by:
Structuring raw data into standard templates
Detecting trends, pacing variances, and notable changes
Drafting first-pass performance summaries and optimization recommendations
Converting technical platform language into accessible, client-ready messaging
Creating consistent formatting and documentation across the entire team
This would shift analysts’ time away from manual rewriting and toward interpretation, validation, and proactive strategy.
Agency-Wide ROI
If AI reduced the manual reporting burden from 60–90 minutes down to 10–20 minutes per report, the cumulative impact across clients and team members would be substantial:
Hundreds of hours per month reallocated to strategic work
Faster reporting cycles and quicker implementation of optimizations
More consistent insights and messaging across accounts
Improved ability to handle growing workloads without increasing headcount
Better performance outcomes, supporting stronger retention and upsell potential
The ROI extends beyond time saved—it directly enhances revenue potential and client experience.
Impact on Operational Maturity and Scale
Automating this repeated narrative-building process would meaningfully advance our operational maturity in several ways:
Standardization: Consistent frameworks and language across all client reporting
Scalability: Ability to support more clients or larger scopes without proportional staffing increases
Quality Control: Reduced variability in deliverables across analysts and teams
Speed to Insight: Faster detection of performance shifts and earlier optimization opportunities
Differentiation: A more sophisticated, technology-enabled approach to reporting that strengthens our competitive position
In short, AI-assisted reporting is not just an efficiency boost—it is a lever for scaling our programmatic operations, increasing strategic focus, and enhancing the client experience.</t>
  </si>
  <si>
    <t>If AI saved me 5–10 hours per week, I would reinvest that time into higher-impact, strategic work that drives better performance, stronger client relationships, and more scalable operations.
1. Deepening Strategic Analysis and Proactive Optimization
I would spend more time identifying forward-looking opportunities rather than only reacting to weekly performance. This includes:
Running deeper diagnostic analyses across audiences, placements, and funnel stages
Building more thoughtful optimization plans that look beyond surface-level metrics
Conducting competitive analysis to uncover emerging threats or opportunities
Exploring more advanced AMC queries and measurement approaches
This would allow me to bring more proactive, insight-driven recommendations to clients.
2. Strengthening Client Strategy, Education, and Communication
Extra time would let me elevate the strategic storytelling side of the work, including:
Enhancing performance narratives beyond reporting to tell a clearer business story
Meeting more frequently with clients to talk strategy instead of just reporting
Providing more consultative education on programmatic, retail media, and measurement
Preparing clearer, more compelling decks, briefs, and recommendations
This directly improves client trust, retention, and upsell potential.
3. Advancing Team Development and Internal Enablement
I would use the additional capacity to improve processes, documentation, and team skills, such as:
Creating more training materials and SOPs for campaign management, DSP best practices, and AMC usage
Coaching team members on troubleshooting, optimization reasoning, and analysis
Building more internal frameworks or templates to standardize workflows
Supporting knowledge transfer across teams to raise overall operational maturity
This strengthens the entire organization—not just individual accounts.
4. Driving Long-Term Innovation and Agency Differentiation
With more capacity, I could focus on forward-looking initiatives that strengthen our competitive edge. This includes exploring and evaluating new tools, DSP capabilities, retail media platforms, measurement partners, and emerging ad tech solutions. Extra time would also allow me to:
Test platform betas and advanced features earlier
Identify partners that can enhance performance, measurement, or workflow automation
Build internal frameworks that incorporate new capabilities into our offering
Assess long-term opportunities for differentiation in creative, audience strategy, or cross-channel integration
This work helps ensure we’re not just keeping up with the industry—but actively staying ahead of it.</t>
  </si>
  <si>
    <t>zzerilli@stellarising.com</t>
  </si>
  <si>
    <t>A homegrown solution, ChatGPT for Enterprise or Teams</t>
  </si>
  <si>
    <t>I am not sure if an AI policy exists</t>
  </si>
  <si>
    <t>I'm worried about hallucinations, I'm worried it will replace me / about the impact on my job</t>
  </si>
  <si>
    <t>Hallucinations, already have code development place, sometimes not applicable</t>
  </si>
  <si>
    <t>ideation is a big one</t>
  </si>
  <si>
    <t>insights, ideation, and trend analysis</t>
  </si>
  <si>
    <t>trainings outside of chat gpt</t>
  </si>
  <si>
    <t>reporting insight generation - we have created a custom gpt that has already reduced 30% of team time</t>
  </si>
  <si>
    <t>building blueprints for AI generated tools that can automate and visualize manual processes</t>
  </si>
  <si>
    <t>agreen@stellarising.com</t>
  </si>
  <si>
    <t>Data privacy concerns when information is shared with an LLM, Hallucinations (generating false or misleading information), Biases in answers</t>
  </si>
  <si>
    <t>Only share information that you would be comfortable sharing internally with a colleague, Use secure company instances or enterprise plans when available, Anonymize information by removing identifying details, Verify that the AI tool has SSL/HTTPS encryption before using it</t>
  </si>
  <si>
    <t>Check if the response uses confident language and specific details, Look for professional formatting and proper grammar, Cross-reference key claims with reliable external sources, Verify any calculations or data analysis independently</t>
  </si>
  <si>
    <t>Microsoft Copilot, ChatGPT for Enterprise or Teams, Google Gemini</t>
  </si>
  <si>
    <t>I'm worried about data security or privacy, I'm worried I'll get in trouble with my company, I'm worried it will be seen as cheating by my company or manager, I'm worried it will replace me / about the impact on my job</t>
  </si>
  <si>
    <t>AI not giving me correct information.</t>
  </si>
  <si>
    <t>To help with communication</t>
  </si>
  <si>
    <t>Amazon Review Analyzer
Chat GPT to help communication</t>
  </si>
  <si>
    <t>I think they are already doing great.</t>
  </si>
  <si>
    <t>Pulling reporting for weekly sales.</t>
  </si>
  <si>
    <t>I would be able to create more A/B experiments</t>
  </si>
  <si>
    <t>smohabeer@stellarising.com</t>
  </si>
  <si>
    <t>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t>
  </si>
  <si>
    <t>ChatGPT, Google Gemini, Claude, Meta's Llama, Perplexity.ai, Microsoft Copilot</t>
  </si>
  <si>
    <t>Microsoft Copilot, ChatGPT for Enterprise or Teams</t>
  </si>
  <si>
    <t>https://time.com/7295195/ai-chatgpt-google-learning-school/</t>
  </si>
  <si>
    <t>It increases my productivity and improves the professionalism of my work by simplifying complex analysis, enhancing the quality of my written communication, and ensuring that my insights are delivered in a clear, polished, and client-ready format.”</t>
  </si>
  <si>
    <t>Data Analysis
I use ChatGPT extensively for data analysis, which helps me interpret large datasets more efficiently and accurately. It accelerates my understanding of performance trends, saves significant time, and allows me to focus on strategic insights rather than manual processing.
Copywriting Support
I’ve created a custom GPT specifically for copywriting, trained using previously approved assets and updated promotional details. It not only saves time in generating polished copy but also introduces new creative ideas that elevate the overall quality and variety of messaging.
Deck Outlining &amp; Structuring
I leverage GPT to develop structured outlines for presentations, which I then customize to ensure every key point is communicated clearly and professionally. This process helps me deliver concise, well-organized decks that effectively relay complex information.</t>
  </si>
  <si>
    <t>Additional training so other ways to use the tool that are specific to my field.</t>
  </si>
  <si>
    <t>Monthly and biweekly reporting is often a pain point because the data pulls and analysis are largely manual. With social performance being heavily dependent on creative, there is an added layer of work required to evaluate assets and identify top- and bottom-performing content. In addition, audience-level analysis must be conducted on top of general campaign performance, making the overall reporting process even more complex and time-consuming.</t>
  </si>
  <si>
    <t>I would take the opportunity to deepen my understanding of other areas of the business—such as influencer marketing and creative strategy—and identify new service offerings that could benefit both our company and our clients.</t>
  </si>
  <si>
    <t>cgalis@stellarising.com</t>
  </si>
  <si>
    <t>Cross-reference key claims with reliable external sources</t>
  </si>
  <si>
    <t>ChatGPT for Enterprise or Teams, Claude for Enterprise or Teams, A homegrown solution</t>
  </si>
  <si>
    <t>Usually its just a cost issue, and sometimes having bandwidth to drive into a truly new concept or skill</t>
  </si>
  <si>
    <t>I'm using it to make my work better and happen quicker</t>
  </si>
  <si>
    <t>Custom tasks - CustomGPT
Admin work - CustomGPT
Broad research - ChatGPT / Gemini / Claude</t>
  </si>
  <si>
    <t>Monthly reporting automation with clear delivery of executive-level ready insights. 
Hours saved</t>
  </si>
  <si>
    <t>Upskilling, new deliverable development</t>
  </si>
  <si>
    <t>bheagle@stellarising.com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</si>
  <si>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</si>
  <si>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Claude, Google Gemini, Other</t>
  </si>
  <si>
    <t>Overall I don't hesistate to use AI, but I do so with a level of caution to make sure the information is accurate, the data is handled responsibly and the final output aligns with my standards.
The main thing that makes me pause when using AI is the risk of inaccurate or incomplete information. Even with strong models, AI can sound confident while getting details wrong, so I’m careful about relying on it for anything that requires precision without verifying the output.
I’m also mindful of data sensitivity. If the work involves confidential client information, proprietary strategies, or anything that isn’t meant to be shared broadly, I either redact the details or avoid using AI altogether unless I’m working through a secure, company-approved environment.</t>
  </si>
  <si>
    <t>It makes me way more productive and efficient. It's a great brainstorming partner, productivity enhancer and it multiplies my impact and output.</t>
  </si>
  <si>
    <t>1. Accelerated Research &amp; Synthesis
Tools: ChatGPT, Claude
Problem Solved: Quickly understanding new topics, industries, competitors, or technical concepts that would normally require hours of reading and manual research.
How I Use It: I rely on AI to summarize long documents, compare sources, identify trends, surface contradictions, and help me get to a working level of understanding far faster than traditional research alone.
Benefits:
•	Cuts research time by 50–70%
•	Allows me to enter working sessions prepared with a synthesized view rather than raw notes
•	Helps me focus more on strategic interpretation instead of information gathering
2. Drafting &amp; Iterating on Client or Internal Deliverables
Tools: ChatGPT, Gemini
Problem Solved: Creating first drafts of documents, presentations, emails, proposals, and strategy narratives takes a significant amount of time.
How I Use It: AI acts as my brainstorming partner and first-draft generator—helping create outlines, slide structures, alternative narratives, and draft wording. I then refine for accuracy, tone, and strategy.
Benefits:
•	Reduces drafting time by 40–60%
•	Helps me explore multiple narrative options quickly
•	Frees up more time for quality control, polish, and stakeholder alignment
3. Meeting Preparation, Scenario Planning &amp; Q&amp;A Simulation
Tools: ChatGPT
Problem Solved: Preparing for stakeholder meetings or presentations often requires anticipating questions, identifying risks, and sharpening the storyline.
How I Use It: I use AI to pressure-test ideas, simulate stakeholder objections, identify likely areas of pushback, and help refine my talking points. This results in stronger preparation and more confident delivery.
Benefits:
•	Saves 1–2 hours per meeting in prep time
•	Improves quality and clarity of communication
•	Reduces risk by highlighting blind spots I may not have considered</t>
  </si>
  <si>
    <t>Further investment in more advanced technical AI Skills</t>
  </si>
  <si>
    <t>Optimizing budgets, campaign reporting and insight identification are all repetitive and time consuming processes. Time saved would be a clear metric that could be identified. Indirectly client satisfaction/retention could also be an indicator.</t>
  </si>
  <si>
    <t>More strategic work, more learning investment and more play with new tools.</t>
  </si>
  <si>
    <t>alowe@stellarising.com</t>
  </si>
  <si>
    <t>Editing or improving text I've already written (emails, documents, presentations), Analyzing data or documents to extract insights or summaries, Brainstorming ideas, testing concepts, or getting feedback on my thinking, Getting quick answers to specific questions or looking up information</t>
  </si>
  <si>
    <t>Google Gemini, Claude for Enterprise or Teams, ChatGPT for Enterprise or Teams</t>
  </si>
  <si>
    <t>The biggest hesitation for me is data sensitivity/making sure I don’t share anything proprietary or client-specific. I’m also mindful that AI can produce inaccurate information, so I always cross-check anything that informs real decisions.</t>
  </si>
  <si>
    <t>The main reason I use AI at work is to streamline client reporting. It helps me turn performance data into clear insights and polish communication quickly so I can focus on the higher-level strategy.</t>
  </si>
  <si>
    <t>I use AI for client performance reporting to help analyze monthly data and turn it into clear, non-repetitive insights, which is especially valuable for clients like Big Y who don’t provide sales data or ROAS; this saves hours of manual synthesis each month. I also use it to rewrite emails so my communication is clearer, more concise and more professional, which speeds up day-to-day tasks. Lastly, I use AI to outline decks and shape presentation narratives, helping me get past the blank-page stage faster so I can focus on refining the strategy and presentation story.</t>
  </si>
  <si>
    <t>Providing more best-practice examples from other teams would help me understand how AI is being used effectively across the organization and give me new ideas for applying it in my own work.</t>
  </si>
  <si>
    <t>A repetitive, manual process on our team that could benefit from AI is pulling monthly performance data and turning it into clear, differentiated insights for each client, something that often becomes time-consuming and frustrating when metrics are limited or repetitive month over month. KPIs to measure AI’s impact could include time saved per report, reduction in manual analysis hours, improved turnaround time and consistency or quality ratings of insights from internal reviewers or clients.</t>
  </si>
  <si>
    <t>I would use that extra time to onboard new clients more thoroughly, deepen my industry knowledge and stay ahead on day to day work.</t>
  </si>
  <si>
    <t>avandam@stellarising.com</t>
  </si>
  <si>
    <t>Hallucinations (generating false or misleading information), Biases in answers, Vulnerability to manipulation by bad actors, Data privacy concerns when information is shared with an LLM</t>
  </si>
  <si>
    <t>Use a different AI tool to review and verify the content, Cross-reference key claims with reliable external sources, Ask the same AI tool to double-check its work for accuracy, Verify any calculations or data analysis independently, Look for professional formatting and proper grammar</t>
  </si>
  <si>
    <t>dedicating the time to play with it to utilize it in a bigger way. I WANT TO.</t>
  </si>
  <si>
    <t>It gets me to the output that I want to produce faster and much more elevated and targeted to my audience.</t>
  </si>
  <si>
    <t>Creating Board-related business/performance summaries; Developing strategy and differentiation for the agency; Analyzing/critiquing presentations - utilizing ChatGPT and Perplexity mostly - elevated work output (better, faster, more creative) and time savings are the benefits</t>
  </si>
  <si>
    <t>Allow hackathon time to play</t>
  </si>
  <si>
    <t>manual pipeline and forecasting management; less/no errors, less time spent inputting the same information into multiple docs - KPI's: employee satisfaction, time savings, accuracy %</t>
  </si>
  <si>
    <t>Human connection and coaching, evaluating work output of the team, industry connections</t>
  </si>
  <si>
    <t>lbroussard@stellarising.com</t>
  </si>
  <si>
    <t>Look for professional formatting and proper grammar, Cross-reference key claims with reliable external sources, Verify any calculations or data analysis independently, Ask the same AI tool to double-check its work for accuracy</t>
  </si>
  <si>
    <t>ChatGPT, Google Gemini, Claude, Perplexity.ai</t>
  </si>
  <si>
    <t>Claude for Enterprise or Teams, ChatGPT for Enterprise or Teams</t>
  </si>
  <si>
    <t>Main thing is the accuracy of what AI puts out. A lot of the time you have to really check the output multiple times and/or prompt multiple times and that means you can potentially knock out the task faster without AI.</t>
  </si>
  <si>
    <t>Lots of reasons, but mainly research, streamlining ongoing tasks, content creation, etc.</t>
  </si>
  <si>
    <t>Research niche questions related to my job saving me a significant amount of time; Help with data analysis saving me some time as you still have to thoroughly check the data; Speeding up tasks such as ad copy writing saving a significant amount of time</t>
  </si>
  <si>
    <t>Continued education on the topic</t>
  </si>
  <si>
    <t>Data analysis and insights writing which is something we are already working to use AI on across teams. Time saved would be the KPI to measure</t>
  </si>
  <si>
    <t>New certifications/learning, catching up with work I am behind on, department work.</t>
  </si>
  <si>
    <t>mpowers@stellarising.com</t>
  </si>
  <si>
    <t>Vulnerability to manipulation by bad actors, Hallucinations (generating false or misleading information)</t>
  </si>
  <si>
    <t>ChatGPT, Perplexity.ai, Claude</t>
  </si>
  <si>
    <t>nothing really</t>
  </si>
  <si>
    <t>it helps me to organize my thoughts, refine my writing, help be clear and concise, brainstorm etc.</t>
  </si>
  <si>
    <t>Deep Research, Learning, Communications</t>
  </si>
  <si>
    <t>Use it more?</t>
  </si>
  <si>
    <t>developing insights, making observations, writing reports, providing media POV</t>
  </si>
  <si>
    <t>More research and learning. Sharing more with clients</t>
  </si>
  <si>
    <t>amarler@stellarising.com</t>
  </si>
  <si>
    <t>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t>
  </si>
  <si>
    <t>ChatGPT for Enterprise or Teams, Google Gemini, A homegrown solution</t>
  </si>
  <si>
    <t>I'm worried it will be seen as cheating by my company or manager, I'm worried about data security or privacy, I'm worried about hallucinations, Other</t>
  </si>
  <si>
    <t>time to learn it and apply to work</t>
  </si>
  <si>
    <t>to save me time and get more clear solutions to my problems</t>
  </si>
  <si>
    <t>write metadata and on-page copy for websites as well as long-form content, create executive summaries for reporting and analyze data for trends. Also some custom GPTs for full deliverables for clients.</t>
  </si>
  <si>
    <t>create more custom GPTs that will save me time of work for I can focus more on strategy.</t>
  </si>
  <si>
    <t>data processing in reports to create a summary generally takes a good amount of time. time noted in timesheet spent on reporting being lowered.</t>
  </si>
  <si>
    <t>keeping up on industry innovations, learning how to leverage AI with current SEO tools to free up more time</t>
  </si>
  <si>
    <t>Azajac@stellarising.com</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</si>
  <si>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t>
  </si>
  <si>
    <t>Use secure company instances or enterprise plans when available, Verify that the AI tool has SSL/HTTPS encryption before using it</t>
  </si>
  <si>
    <t>Cross-reference key claims with reliable external sources, Verify any calculations or data analysis independently, Ask the same AI tool to double-check its work for accuracy, Use a different AI tool to review and verify the content</t>
  </si>
  <si>
    <t>ChatGPT, Microsoft Copilot, Google Gemini, Claude</t>
  </si>
  <si>
    <t>I'm concerned that it will impact how I learn and retain information. AI is incredibly powerful, but sometimes it can take the work away from the employee. We all need to continue educating ourselves and not exclusively rely on a tool to do it for us.</t>
  </si>
  <si>
    <t>It has made me more strategic, challenged my POV and made me a stronger leader to our clients</t>
  </si>
  <si>
    <t>reporting and insights, strategy decks and consumer, category and competitive research</t>
  </si>
  <si>
    <t>Not much - My company fully supports AI adoption, and with that it's grown to be a core tool in my every day work life</t>
  </si>
  <si>
    <t>I would love to set up a custom chatGPT that summarizes everything you need to know each week. From category insights to media knowledge. Just a quick snapshot that everyone should read weekly</t>
  </si>
  <si>
    <t>We could take on more business, educate ourselves more, etc.</t>
  </si>
  <si>
    <t>bmattix@stellarising.com</t>
  </si>
  <si>
    <t>Analyzing data or documents to extract insights or summaries, Brainstorming ideas, testing concepts, or getting feedback on my thinking, Editing or improving text I've already written (emails, documents, presentations), Getting quick answers to specific questions or looking up information</t>
  </si>
  <si>
    <t>Microsoft Copilot, A homegrown solution, ChatGPT for Enterprise or Teams</t>
  </si>
  <si>
    <t>I don't know the right use cases or what to use it for, I don't know how to use it</t>
  </si>
  <si>
    <t>Output integrity concerns (accuracy), don't have the time needed to check data and refine prompts to optimize outputs, lack of familiarity with use cases that might optimize my daily processes, general/personal ethical concerns over AI.</t>
  </si>
  <si>
    <t>Efficiency gains are the main reason I use AI at work</t>
  </si>
  <si>
    <t>Notetaker on internal/external calls. Bulk data analyzer to disseminate raw data points and identify insights and opportunities. Framework hub for finetuning my approach to building decks, solving issues, etc.</t>
  </si>
  <si>
    <t>Share use cases more widely internally. Have a team of internal experts work with us to create custom GPTs together that optimize daily workflows. Have AI experts share how they use AI personally to optimize their day-to-day.</t>
  </si>
  <si>
    <t>Topline reporting for Amazon clients. Primary KPI that could be used to measure AI's impact is time saved via AI usage.</t>
  </si>
  <si>
    <t>Building/refining team SOPs. Annual goal completion (personal). Education/development (webinars, certifications, trainings, etc.). Industry research. Content / thought leadership creation. Tech partner identification/evaluation. Client proactivity initiatives.</t>
  </si>
  <si>
    <t>Kellois@stellarising.com</t>
  </si>
  <si>
    <t>Verify any calculations or data analysis independently, Cross-reference key claims with reliable external sources, Use a different AI tool to review and verify the content, Ask the same AI tool to double-check its work for accuracy</t>
  </si>
  <si>
    <t>I'm worried about data security or privacy, I'm worried about hallucinations</t>
  </si>
  <si>
    <t>No limits at all</t>
  </si>
  <si>
    <t>Rewriting Emails, and cleaning up notes.</t>
  </si>
  <si>
    <t>Automating routines, enhancing decision-making, and improving communication. ChatGPT helps save several hours each week.</t>
  </si>
  <si>
    <t>Provide an AI-intensive work or a paid subscription.</t>
  </si>
  <si>
    <t>Perhaps Data processing that involves billing client media.</t>
  </si>
  <si>
    <t>concentrate more on reviewing the financial and aim for an earlier closing time.</t>
  </si>
  <si>
    <t>jdietrich@stellarising.com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</si>
  <si>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t>
  </si>
  <si>
    <t>Use secure company instances or enterprise plans when available, Only share information that you would be comfortable sharing internally with a colleague, Verify that the AI tool has SSL/HTTPS encryption before using it, Anonymize information by removing identifying details</t>
  </si>
  <si>
    <t>ChatGPT, Perplexity.ai, Google Gemini, Claude, xAI's Grok</t>
  </si>
  <si>
    <t>The output still often requires a lot of refinement and validation on my part. Overall it saves me time and enhances my work, so I'm not really hesitant in using it, but I selected the "other" option so this is my answer.</t>
  </si>
  <si>
    <t>I mainly use it to enhance my capabilities, explore new ideas and level up my work output.</t>
  </si>
  <si>
    <t>Clarifying Instructions &amp; Breaking Down Complex Tasks
Generating Tailored Examples, Ideas, or Templates
Drafting and Refining Written Content</t>
  </si>
  <si>
    <t>Provide me more access to other Gen AI tools, we have several but there are others I'd like to try. I'm actively working with my company to expand our use of these tools, and feel supported overall in these efforts.</t>
  </si>
  <si>
    <t>We have monthly client reports that have a lot of repetitive manual elements. An AI powered reporting tool would likely save our team ~200 hours a month. KPIs include time saving (tracked in Harvest), quality output (as determined by our consultants) and client appreciation (as evidenced by feedback in emails and on our presentation calls).</t>
  </si>
  <si>
    <t>More innovation to help drive our business forward.</t>
  </si>
  <si>
    <t>kkrom@stellarising.com</t>
  </si>
  <si>
    <t>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t>
  </si>
  <si>
    <t>nothing, but will get better the more I use it</t>
  </si>
  <si>
    <t>time efficiency and brainstorm partner</t>
  </si>
  <si>
    <t>data analysis, brainstorm partner, time saver</t>
  </si>
  <si>
    <t>nothing - company does a great job in encouraging AI use and sharing out use cases</t>
  </si>
  <si>
    <t>data analysis/processing</t>
  </si>
  <si>
    <t>tasks that require more thinking time</t>
  </si>
  <si>
    <t>jmorabito@stellarising.com</t>
  </si>
  <si>
    <t>Hallucinations (generating false or misleading information), Data privacy concerns when information is shared with an LLM, Vulnerability to manipulation by bad actors, Biases in answers</t>
  </si>
  <si>
    <t>Ask the same AI tool to double-check its work for accuracy, Verify any calculations or data analysis independently, Cross-reference key claims with reliable external sources, Use a different AI tool to review and verify the content</t>
  </si>
  <si>
    <t>ChatGPT, Google Gemini, Claude, Other</t>
  </si>
  <si>
    <t>Other, I'm worried about hallucinations</t>
  </si>
  <si>
    <t>Nothing really. I try to use it for everything. I get annoyed when it doesn't listen, for example "make this 16:9" and it still makes a square...Sometimes I don't ever get a rectangle. But that's ok.</t>
  </si>
  <si>
    <t>I use it because it works and people seem to dig it.</t>
  </si>
  <si>
    <t>1. Day to day SEO and GEO work
Most of my daily work as a search strategist runs through ChatGPT and Claude. I use them for content development, technical SEO analysis, data review, keyword clustering, and pattern detection. They help me analyze logs, GSC exports, and crawl data, and they also help with GEO specific tasks like synthetic prompt drafting or visibility pattern checks. I experiment with MCPs, although they are still a bit buggy. The practical benefit here is that I can get from raw data to insights much faster, and I can draft content or recommendations in a fraction of the time it used to take.
Tools: ChatGPT, Claude, occasional MCP use.
2. Prototyping and tool building
I use AI heavily for building new tools. Bolt is my main environment for rapid prototyping. I use it to build internal utilities, like our ChatGPT rank tracking tool and the early versions of TalkTrack. Claude is my go to for vibe coding and debugging during these builds. This lets me turn an idea into a working prototype quickly instead of waiting on a full engineering cycle. The benefit is faster innovation and the ability to test ideas in the real world before committing dev resources.
Tools: Bolt.new, Claude, ChatGPT.
3. Operational efficiency and workflow support
The third major use case is internal workflow automation. I rely on custom GPTs to handle meeting recaps, presentation coaching, keyword to prompt translation for GEO visibility tracking, and a lot of other repeatable tasks. GenSpark plays a big role in how I build and refine presentations for client work and internal thought leadership. These tools remove a lot of repetitive admin work and help standardize deliverables across the team.
Tools: Custom GPTs, ChatGPT, GenSpark.</t>
  </si>
  <si>
    <t>vibe coding training</t>
  </si>
  <si>
    <t>One of the most time consuming and repetitive processes on our team is the monthly SEO report. It usually takes four to six hours, sometimes more, because it involves pulling screenshots, organizing data, and then doing the actual insight work to explain not only what changed but why it changed. The manual steps slow everything down and create a lot of frustration because they are purely mechanical and do not require strategic thinking.
We are currently automating this through an AI supported workflow that will handle the screenshot collection, data extraction, and first pass analysis. The goal is to bring the reporting time down to about one hour.
KPIs to measure impact:
Time spent per monthly report, tracked in Harvest, compared before and after automation
Reduction in manual screenshot and data collection tasks
Increase in time spent on strategic analysis instead of mechanical prep
Consistency and accuracy of insight generation across the team
If you want, I can compress this even further for a strict character limit.</t>
  </si>
  <si>
    <t>That's funny because its like I just wanna do more AI stuff.</t>
  </si>
  <si>
    <t>ncollins@stellarising.com</t>
  </si>
  <si>
    <t>Getting quick answers to specific questions or looking up information, Editing or improving text I've already written (emails, documents, presentations), Brainstorming ideas, testing concepts, or getting feedback on my thinking, Building custom prompts, templates, or workflows that I reuse regularly</t>
  </si>
  <si>
    <t>Cross-reference key claims with reliable external sources, Verify any calculations or data analysis independently, Look for professional formatting and proper grammar</t>
  </si>
  <si>
    <t>I don't trust it and ive experienced hallucinations a lot. sometimes makes things take longer than just doing the research myself.</t>
  </si>
  <si>
    <t>Using it to do my job faster and think in new ways.</t>
  </si>
  <si>
    <t>chatgpt: research, tweaking emails, helping simplify deck content
moby: dig into sales data and coming back with presentable content</t>
  </si>
  <si>
    <t>They're doing what i think they should be</t>
  </si>
  <si>
    <t>checking reporting, competitive analysis</t>
  </si>
  <si>
    <t>Learning new channel skills (ie. how do the innerworkings of social &amp; retail work), being more proactive with strategy and fresh perspectives on our plans, etc.</t>
  </si>
  <si>
    <t>jjohnston@stellarising.com</t>
  </si>
  <si>
    <t>Editing or improving text I've already written (emails, documents, presentations), Brainstorming ideas, testing concepts, or getting feedback on my thinking</t>
  </si>
  <si>
    <t>Verify any calculations or data analysis independently, Cross-reference key claims with reliable external sources</t>
  </si>
  <si>
    <t>Not disappointed</t>
  </si>
  <si>
    <t>Environmental/energy impact and the inaccuracies I've experienced when analyzing data.  The voice of copy doesn't sound like me, which results in my having to re-write content regardless.</t>
  </si>
  <si>
    <t>It seems like more work to make AI work for me in my use cases.</t>
  </si>
  <si>
    <t>Insights creation, but I don't feel it saves me time after fact-checking and re-phrasing.  Deck creation, works well for building outlines and suggesting key points to cover.</t>
  </si>
  <si>
    <t>Show use cases for how to input client data safely and the steps to get quality insights out of it.</t>
  </si>
  <si>
    <t>Creating weekly insights that are meaningful and actionable.</t>
  </si>
  <si>
    <t>Tasks that are currently neglected due to lack of time; primarily campaign optimizations.</t>
  </si>
  <si>
    <t>dmartinez@stellarising.com</t>
  </si>
  <si>
    <t>ChatGPT, Perplexity.ai, Microsoft Copilot, Google Gemini, Claude</t>
  </si>
  <si>
    <t>I'm worried it will be seen as cheating by my company or manager</t>
  </si>
  <si>
    <t>I don't currently have hesitation when using AI but sometimes it does feel like I'm cheating when I use it.</t>
  </si>
  <si>
    <t>AI helps me synthesize large amounts of information and data quickly, draft communications, build strategic narratives, and analyze performance.</t>
  </si>
  <si>
    <t>1. Data Interpretation &amp; Performance Analysis for weekly and monthly reporting insights, AI helps interpret data trends and turn data into clear insights 2. Strategic Planning &amp; Industry Research for building out strategies or understanding market shifts, AI helps summarize research, compare competitive approaches, builds frameworks and helps test scenarios (budgeting, forecasts, funnel strategy) 3. Drafting &amp; Refining Client Comms - AI helps refine emails to ensure clarity and client-ready</t>
  </si>
  <si>
    <t>More advanced internal automations and access to higher-tier tools would help me use AI more consistently and at a higher level.</t>
  </si>
  <si>
    <t>One repetitive, time-consuming process for the team is creative analysis. An AI tool that can automatically analyze creative against key KPIs (ROAS, CVR, CTR) and surface patterns would significantly reduce manual work. KPIs to measure AI's impact: time saved per analysis, quality of the output (would our team have determined the same "best performers"), faster turnaround for client recommendations</t>
  </si>
  <si>
    <t>If AI saved me 5–10 hours per week, I’d use the extra time to deepen industry research, explore emerging platform trends, and study competitive landscapes more proactively</t>
  </si>
  <si>
    <t>jwang@stellarising.com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</si>
  <si>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</si>
  <si>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t>
  </si>
  <si>
    <t>Hallucinations (generating false or misleading information), Biases in answers</t>
  </si>
  <si>
    <t>Rarely: I only verify if something doesn't sound right</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</si>
  <si>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t>
  </si>
  <si>
    <t>I use AI at work primarily to speed up coding, support research, and generate clear communication. It helps me write and debug scripts faster, quickly understand new topics or tools, and produce concise, well-structured emails or tickets when I need to document an issue or request.</t>
  </si>
  <si>
    <t>1. Automating and accelerating coding workflows (ChatGPT/Copilot)
I use AI to write, debug, and optimize Python scripts—especially for data cleaning, transformation, and automation. These tools help me quickly diagnose errors, generate new code structures, and convert complex requirements into working scripts.
Benefit: Saves hours each week by reducing trial-and-error and speeding up development.
2. Researching unfamiliar topics and generating new analytical approaches (ChatGPT/Gemini)
When I need to learn a new concept, tool, or technical method, I use AI to summarize information, compare options, and propose best-practice approaches. This is especially valuable when I need to create new workflows or scripts from scratch.
Benefit: Cuts ramp-up time from days to minutes, helping me move faster and with more confidence.
3. Writing clear, concise emails and support tickets (ChatGPT/Copilot)
AI helps me structure communication—especially when opening internal tickets or documenting issues. I can provide bullet-point details, and the AI turns them into a professional, easy-to-understand message.
Benefit: Ensures consistency, reduces back-and-forth, and saves time on writing and formatting.</t>
  </si>
  <si>
    <t>The company could increase my use of and proficiency with AI by offering more structured training and hands-on sessions—especially focused on tools like Claude and Google Gemini. Having guided examples, best practices, and real workflow demonstrations would make it easier to apply these tools more confidently and consistently in day-to-day work.</t>
  </si>
  <si>
    <t>KPIs to measure AI’s impact could include:
Time-to-clean data (hours saved per dataset)
Error rate reduction (fewer formatting or structural issues missed)
Script development time (speed of generating working code for new data formats)
Analyst throughput (more datasets processed per week/month)
Cycle time for support tickets related to data issues (faster turnaround due to AI-generated ticket drafts)</t>
  </si>
  <si>
    <t>If AI could save me 5–10 hours per week, I would use that extra time to dive deeper into areas that support my long-term growth. Specifically, I’d invest more time into structured self-improvement and expanding my knowledge in fields like market research, financial analysis, and broader economic trends. Strengthening these skills would ultimately help me bring more strategic thinking and value back into my role.</t>
  </si>
  <si>
    <t>jpascarelli@stellarising.com</t>
  </si>
  <si>
    <t>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t>
  </si>
  <si>
    <t>I actively try and use AI as much as I can within my day-to-day responsibilities, especially with repetitive tasks.</t>
  </si>
  <si>
    <t>The main reason why I'm using AI at work is to help streamline processes or activities to be able to move through tasks more quickly so I can focus on more strategic thinking and projects.</t>
  </si>
  <si>
    <t>1.	ChatGPT – custom research for category and consumer research.  Has saved 3-4 hours to analyze reports, identify trends, and populate actionable next steps
2.	ChatGPT – personal assistant.  When presented with a new challenge, I’ve used as a thought starter partner to bounce ideas off of to develop a flow for the project.  Has saved 2-3 hours
3.	ChatGPT – report insights helper.  Has saved 1-2 hours of data analysis to get right to insights and optimizations</t>
  </si>
  <si>
    <t>Keep pushing us to learn, grow, test, and challenge AI prompts :)</t>
  </si>
  <si>
    <t>Comms planning research requires a significant amount of time to review our various research platforms, organize the data, create insights and actionable recommendations to be shared with our brand teams.  Many of our research platforms include lengthy studies that dive deep into category, consumer, and competitive trends that require time to read through.  A time analysis could be used as our KPI to determine time savings when leveraging AI at the start of a new project.</t>
  </si>
  <si>
    <t>Organic growth for my client roster, relationship building with my clients, learning and development, training more on AI and all the various use cases</t>
  </si>
  <si>
    <t>charris@stellarising.com</t>
  </si>
  <si>
    <t>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t>
  </si>
  <si>
    <t>ChatGPT, Google Gemini, Claude, Perplexity.ai, Other</t>
  </si>
  <si>
    <t>no limits, per se. it's more about having the moment-in-time realization that "AI can help me with this problem or challenge."</t>
  </si>
  <si>
    <t>Main reason I use it - for a thought partner, research assistant and devil's advocate.</t>
  </si>
  <si>
    <t>1. Presentation development: I use Chat GPT to help organize my thoughts, identify a central theme or storyline, and shell out the arc of the story.
2. Category research: I do a lot of work in healthcare and I use ChatGPT and Perplexity to help monitor healthcare marketing regulations and changes, learn about evolution in healthcare mar-tech solutions, and identify consumer and healthcare provider research in any number of areas
3. I use ChatGPT to help develop thought-provoking articulations of my POV on health-related marketing trends and market dymanics. I'll start with a POV and use ChatGPT to help shape it for either and article, blog or interview points. I've also used ChatGPT to help me prep for a media interview on specific subject matter.</t>
  </si>
  <si>
    <t>The agency does a fantastic job of encouraging use of AI tools. To continue momentum, perhaps we could continue offering (and encouraging) training; maybe recognize Best-of applications of AI at annual or quarterly meetings (to further showcase use-cases), maybe require everyone to present/share an actual use-case publicly - with their team or with the agency.</t>
  </si>
  <si>
    <t>Preparing QBRs for clients. There are sections that could be automated, and the findings/implications for our clients could be automated, but verified and build through human review, judgement, perspective. A good measure would be a) time saved in prepping these reports, b) accuracy of information (when compared with a manual pull), c) identification of quantifiable recommendations/optimizations/opportunities.</t>
  </si>
  <si>
    <t>Research - category (healthcare, pharma), competitive, consumer insights.</t>
  </si>
  <si>
    <t>hbrewster@stellarising.com</t>
  </si>
  <si>
    <t>Getting quick answers to specific questions or looking up information, Analyzing data or documents to extract insights or summaries, Editing or improving text I've already written (emails, documents, presentations), Building custom prompts, templates, or workflows that I reuse regularly</t>
  </si>
  <si>
    <t>data analysis (insights, learnings, optimizations)</t>
  </si>
  <si>
    <t>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</si>
  <si>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Depends on the usage. Data analysis I find extremely helpful, but oftentimes for more broader topics (i.e. strategy-related), I experience a lot of hallucinations (i.e. a lot of outdated or old information, etc.)</t>
  </si>
  <si>
    <t>I use AI a lot for reporting (deeper insights, opportunities, etc.). Additionally, I use it to help craft strategies or refine presentations/communications, etc.</t>
  </si>
  <si>
    <t>Reporting/Data Analysis, Creative insights, performance optimizations/opportunities. All of these cases help save time and allow me to be more strategic by recognizing actions that go beyond the human eye.</t>
  </si>
  <si>
    <t>I think one-on-one working sessions are super helpful! AI and all of it's uses can be overwhelming - having 1 on 1 trainings with the proper AI teams has helped me feel more confident in both my AI prompting ability as well as my comfortability in reading the data outputs</t>
  </si>
  <si>
    <t>Reporting and creative insights. We often leverage similar creative across multiple campaigns/campaign types so analyzing performance can become a more tedious, mundane task. AI has helped tremendously in both time savings and actionable insights.</t>
  </si>
  <si>
    <t>More forward thinking/thought-leadership tasks</t>
  </si>
  <si>
    <t>nchurch@stellarising.com</t>
  </si>
  <si>
    <t>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t>
  </si>
  <si>
    <t>ChatGPT, Other</t>
  </si>
  <si>
    <t>I am more familiar with Chat GPT and have not had the time to develop my skills on other AI platforms that are better suited to help with certain projects/tasks that Chat GPT is less adept in (ie. Power Point presentations)</t>
  </si>
  <si>
    <t>Main reason is it helps save me time and provides me with ideas or structures that I had not immediately thought of. It also enhances the work that I am already creating.</t>
  </si>
  <si>
    <t>Chat GPT
Use Cases: 
Re-write emails to clients. 
Analyze data insights for reporting and presentations. 
Assists with new ideas on how to approach proposals and audits. 
Keyword discovery
Enhancing strategies
Time Saved: 1-3 Hours per week</t>
  </si>
  <si>
    <t>I really enjoyed the practical session we had at Stella Week where we worked in groups to build custom GPTs using the framework provided. It felt like a truly useful, hands-on way to walk through the workflow, share ideas, and collaborate. More opportunities like this with dedicated time. (Time is limited resource)</t>
  </si>
  <si>
    <t>New client audits
Reporting insights
Optimizations in platform</t>
  </si>
  <si>
    <t>Finding more ways to improve team process.
Building out more development opportunities for my team so they continue to grow personally and professionally.
Building custom GPT's to help the team with their daily/weekly/monthly tasks</t>
  </si>
  <si>
    <t>imalova@stellarising.com</t>
  </si>
  <si>
    <t>One of the most beneficial uses of AI has been with advertising insights, helping to identify if there are new updates as well as using AI to brainstorm ideas on optimizations and testing opportunities.</t>
  </si>
  <si>
    <t>Hallucinations are a big concern</t>
  </si>
  <si>
    <t>Help save time on projects and brainstorm ideas with me</t>
  </si>
  <si>
    <t>Copilot - great to use on calls to keep track of the discussed topics and follow ups. This saves a lot of time and minimizes multitasking during calls. ChatGPT - help answer quick questions that I would have been previously inputting into Google to find results. Saves time and provides links that I would have been looking for. ChatGPT - data analysis. Provides insights into data changes and potential reasoning behind the changes. Also helps provide next steps into how to fix or lean into the changes.</t>
  </si>
  <si>
    <t>My company is very open to the use of AI and is helping with training and ongoing learning sessions to get everyone familiar with what teams are using AI for</t>
  </si>
  <si>
    <t>Analyzing data for weekly or monthly performance. AI could be used to help determine the changes in performance and call out key points that resulted in the change. Length of time used for reporting would be a good KPI to determine how much time is saved.</t>
  </si>
  <si>
    <t>I would work on projects that I keep on putting on the back burner, such as self development projects. I would also have more time to work on case studies and experiments, as well as have availability to write more articles for my company.</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</si>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</sst>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font>
      <sz val="10"/>
      <color rgb="FF000000"/>
      <name val="Arial"/>
      <scheme val="minor"/>
    </font>
    <font>
      <b/>
      <sz val="10"/>
      <color theme="1"/>
      <name val="Arial"/>
      <family val="2"/>
      <scheme val="minor"/>
    </font>
    <font>
      <b/>
      <sz val="10"/>
      <color rgb="FFFFFFFF"/>
      <name val="Arial"/>
      <family val="2"/>
      <scheme val="minor"/>
    </font>
    <font>
      <sz val="10"/>
      <color theme="1"/>
      <name val="Arial"/>
      <family val="2"/>
      <scheme val="minor"/>
    </font>
    <font>
      <sz val="11"/>
      <color rgb="FF000000"/>
      <name val="Arial"/>
      <family val="2"/>
    </font>
    <font>
      <u/>
      <sz val="10"/>
      <color rgb="FF0000FF"/>
      <name val="Arial"/>
      <family val="2"/>
    </font>
    <font>
      <sz val="10"/>
      <color rgb="FFFFFFFF"/>
      <name val="Roboto"/>
    </font>
    <font>
      <sz val="10"/>
      <color theme="1"/>
      <name val="Arial"/>
      <family val="2"/>
    </font>
    <font>
      <sz val="12"/>
      <color rgb="FF000000"/>
      <name val="&quot;Aptos Narrow&quot;"/>
    </font>
    <font>
      <u/>
      <sz val="10"/>
      <color rgb="FF0000FF"/>
      <name val="Arial"/>
      <family val="2"/>
    </font>
    <font>
      <sz val="10"/>
      <color theme="1"/>
      <name val="Calibri"/>
      <family val="2"/>
    </font>
    <font>
      <b/>
      <sz val="10"/>
      <color theme="1"/>
      <name val="Arial"/>
      <family val="2"/>
    </font>
  </fonts>
  <fills count="12">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9900FF"/>
        <bgColor rgb="FF9900FF"/>
      </patternFill>
    </fill>
    <fill>
      <patternFill patternType="solid">
        <fgColor rgb="FFFF9900"/>
        <bgColor rgb="FFFF9900"/>
      </patternFill>
    </fill>
    <fill>
      <patternFill patternType="solid">
        <fgColor rgb="FF4A86E8"/>
        <bgColor rgb="FF4A86E8"/>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0000FF"/>
        <bgColor rgb="FF0000FF"/>
      </patternFill>
    </fill>
  </fills>
  <borders count="9">
    <border>
      <left/>
      <right/>
      <top/>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63">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wrapText="1"/>
    </xf>
    <xf numFmtId="0" fontId="1" fillId="0" borderId="0" xfId="0" applyFont="1" applyAlignment="1">
      <alignment horizontal="center" wrapText="1"/>
    </xf>
    <xf numFmtId="0" fontId="3" fillId="2" borderId="0" xfId="0" applyFont="1" applyFill="1"/>
    <xf numFmtId="0" fontId="1" fillId="0" borderId="0" xfId="0" applyFont="1"/>
    <xf numFmtId="164" fontId="1" fillId="0" borderId="0" xfId="0" applyNumberFormat="1" applyFont="1"/>
    <xf numFmtId="0" fontId="3" fillId="0" borderId="0" xfId="0" applyFont="1"/>
    <xf numFmtId="0" fontId="3" fillId="3" borderId="0" xfId="0" applyFont="1" applyFill="1"/>
    <xf numFmtId="0" fontId="1" fillId="0" borderId="0" xfId="0" applyFont="1" applyAlignment="1">
      <alignment wrapText="1"/>
    </xf>
    <xf numFmtId="0" fontId="1" fillId="2" borderId="0" xfId="0" applyFont="1" applyFill="1" applyAlignment="1">
      <alignment wrapText="1"/>
    </xf>
    <xf numFmtId="2" fontId="3" fillId="0" borderId="0" xfId="0" applyNumberFormat="1" applyFont="1"/>
    <xf numFmtId="0" fontId="4" fillId="0" borderId="0" xfId="0" applyFont="1"/>
    <xf numFmtId="4" fontId="3" fillId="0" borderId="0" xfId="0" applyNumberFormat="1" applyFont="1"/>
    <xf numFmtId="0" fontId="3" fillId="0" borderId="0" xfId="0" applyFont="1" applyAlignment="1">
      <alignment wrapText="1"/>
    </xf>
    <xf numFmtId="0" fontId="5" fillId="0" borderId="0" xfId="0" applyFont="1" applyAlignment="1">
      <alignment wrapText="1"/>
    </xf>
    <xf numFmtId="2" fontId="3" fillId="3" borderId="0" xfId="0" applyNumberFormat="1" applyFont="1" applyFill="1"/>
    <xf numFmtId="0" fontId="4" fillId="3" borderId="0" xfId="0" applyFont="1" applyFill="1"/>
    <xf numFmtId="4" fontId="3" fillId="3" borderId="0" xfId="0" applyNumberFormat="1" applyFont="1" applyFill="1"/>
    <xf numFmtId="0" fontId="3" fillId="3" borderId="0" xfId="0" applyFont="1" applyFill="1" applyAlignment="1">
      <alignment wrapText="1"/>
    </xf>
    <xf numFmtId="0" fontId="3" fillId="0" borderId="0" xfId="0" applyFont="1" applyAlignment="1">
      <alignment horizontal="left" vertical="center"/>
    </xf>
    <xf numFmtId="0" fontId="3" fillId="0" borderId="0" xfId="0" applyFont="1" applyAlignment="1">
      <alignment horizontal="left"/>
    </xf>
    <xf numFmtId="0" fontId="6" fillId="8" borderId="1" xfId="0" applyFont="1" applyFill="1" applyBorder="1" applyAlignment="1">
      <alignment horizontal="left" vertical="center"/>
    </xf>
    <xf numFmtId="0" fontId="6" fillId="8" borderId="2" xfId="0" applyFont="1" applyFill="1" applyBorder="1" applyAlignment="1">
      <alignment horizontal="left" vertical="center"/>
    </xf>
    <xf numFmtId="0" fontId="7" fillId="0" borderId="0" xfId="0" applyFont="1" applyAlignment="1">
      <alignment vertical="top"/>
    </xf>
    <xf numFmtId="0" fontId="3" fillId="0" borderId="0" xfId="0" applyFont="1" applyAlignment="1">
      <alignment vertical="top"/>
    </xf>
    <xf numFmtId="0" fontId="8" fillId="0" borderId="0" xfId="0" applyFont="1" applyAlignment="1">
      <alignment horizontal="right"/>
    </xf>
    <xf numFmtId="0" fontId="7" fillId="9" borderId="3" xfId="0" applyFont="1" applyFill="1" applyBorder="1" applyAlignment="1">
      <alignment vertical="top"/>
    </xf>
    <xf numFmtId="0" fontId="7" fillId="10" borderId="4" xfId="0" applyFont="1" applyFill="1" applyBorder="1" applyAlignment="1">
      <alignment vertical="top"/>
    </xf>
    <xf numFmtId="0" fontId="7" fillId="0" borderId="0" xfId="0" applyFont="1"/>
    <xf numFmtId="0" fontId="3" fillId="0" borderId="0" xfId="0" applyFont="1" applyAlignment="1">
      <alignment vertical="center"/>
    </xf>
    <xf numFmtId="0" fontId="7" fillId="9" borderId="3" xfId="0" applyFont="1" applyFill="1" applyBorder="1" applyAlignment="1">
      <alignment vertical="center"/>
    </xf>
    <xf numFmtId="0" fontId="7" fillId="10" borderId="4" xfId="0" applyFont="1" applyFill="1" applyBorder="1" applyAlignment="1">
      <alignment vertical="center"/>
    </xf>
    <xf numFmtId="0" fontId="7" fillId="9" borderId="5" xfId="0" applyFont="1" applyFill="1" applyBorder="1" applyAlignment="1">
      <alignment vertical="center"/>
    </xf>
    <xf numFmtId="0" fontId="7" fillId="10" borderId="6" xfId="0" applyFont="1" applyFill="1" applyBorder="1" applyAlignment="1">
      <alignment vertical="center"/>
    </xf>
    <xf numFmtId="164" fontId="3" fillId="0" borderId="0" xfId="0" applyNumberFormat="1" applyFont="1" applyAlignment="1">
      <alignment vertical="center"/>
    </xf>
    <xf numFmtId="164" fontId="7" fillId="10" borderId="4" xfId="0" applyNumberFormat="1" applyFont="1" applyFill="1" applyBorder="1" applyAlignment="1">
      <alignment vertical="center"/>
    </xf>
    <xf numFmtId="164" fontId="7" fillId="9" borderId="3" xfId="0" applyNumberFormat="1" applyFont="1" applyFill="1" applyBorder="1" applyAlignment="1">
      <alignment vertical="center"/>
    </xf>
    <xf numFmtId="164" fontId="7" fillId="9" borderId="7" xfId="0" applyNumberFormat="1" applyFont="1" applyFill="1" applyBorder="1" applyAlignment="1">
      <alignment vertical="center"/>
    </xf>
    <xf numFmtId="0" fontId="7" fillId="9" borderId="8" xfId="0" applyFont="1" applyFill="1" applyBorder="1" applyAlignment="1">
      <alignment vertical="center"/>
    </xf>
    <xf numFmtId="0" fontId="1" fillId="0" borderId="0" xfId="0" applyFont="1" applyAlignment="1">
      <alignment horizontal="center"/>
    </xf>
    <xf numFmtId="0" fontId="9" fillId="0" borderId="0" xfId="0" applyFont="1"/>
    <xf numFmtId="0" fontId="7" fillId="3" borderId="0" xfId="0" applyFont="1" applyFill="1"/>
    <xf numFmtId="0" fontId="10" fillId="3" borderId="0" xfId="0" applyFont="1" applyFill="1"/>
    <xf numFmtId="0" fontId="10" fillId="0" borderId="0" xfId="0" applyFont="1"/>
    <xf numFmtId="0" fontId="11" fillId="0" borderId="0" xfId="0" applyFont="1"/>
    <xf numFmtId="0" fontId="11" fillId="0" borderId="0" xfId="0" applyFont="1" applyAlignment="1">
      <alignment vertical="top" wrapText="1"/>
    </xf>
    <xf numFmtId="0" fontId="7" fillId="0" borderId="0" xfId="0" applyFont="1" applyAlignment="1">
      <alignment vertical="top" wrapText="1"/>
    </xf>
    <xf numFmtId="0" fontId="3" fillId="0" borderId="0" xfId="0" applyFont="1" applyAlignment="1">
      <alignment vertical="top" wrapText="1"/>
    </xf>
    <xf numFmtId="0" fontId="1" fillId="2" borderId="0" xfId="0" applyFont="1" applyFill="1" applyAlignment="1">
      <alignment horizontal="center"/>
    </xf>
    <xf numFmtId="0" fontId="0" fillId="0" borderId="0" xfId="0"/>
    <xf numFmtId="0" fontId="1" fillId="3" borderId="0" xfId="0" applyFont="1" applyFill="1" applyAlignment="1">
      <alignment horizontal="center"/>
    </xf>
    <xf numFmtId="0" fontId="1" fillId="4" borderId="0" xfId="0" applyFont="1" applyFill="1" applyAlignment="1">
      <alignment horizontal="center"/>
    </xf>
    <xf numFmtId="0" fontId="2"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wrapText="1"/>
    </xf>
    <xf numFmtId="0" fontId="1" fillId="2" borderId="0" xfId="0" applyFont="1" applyFill="1" applyAlignment="1">
      <alignment horizontal="center" wrapText="1"/>
    </xf>
    <xf numFmtId="0" fontId="1" fillId="3" borderId="0" xfId="0" applyFont="1" applyFill="1" applyAlignment="1">
      <alignment horizontal="center" wrapText="1"/>
    </xf>
    <xf numFmtId="0" fontId="1" fillId="4" borderId="0" xfId="0" applyFont="1" applyFill="1" applyAlignment="1">
      <alignment wrapText="1"/>
    </xf>
    <xf numFmtId="0" fontId="1" fillId="6" borderId="0" xfId="0" applyFont="1" applyFill="1" applyAlignment="1">
      <alignment horizontal="center" wrapText="1"/>
    </xf>
    <xf numFmtId="0" fontId="2" fillId="11" borderId="0" xfId="0" applyFont="1" applyFill="1" applyAlignment="1">
      <alignment horizontal="center"/>
    </xf>
    <xf numFmtId="0" fontId="1" fillId="5" borderId="0" xfId="0" applyFont="1" applyFill="1" applyAlignment="1">
      <alignment horizont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Response Scoring-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5014">
  <tableColumns count="9">
    <tableColumn id="1" xr3:uid="{00000000-0010-0000-0000-000001000000}" name="Personal Identifier"/>
    <tableColumn id="2" xr3:uid="{00000000-0010-0000-0000-000002000000}" name="Drill 1 Prompt Template"/>
    <tableColumn id="3" xr3:uid="{00000000-0010-0000-0000-000003000000}" name="Claude Score 1"/>
    <tableColumn id="4" xr3:uid="{00000000-0010-0000-0000-000004000000}" name="Drill 2 Prompt Template"/>
    <tableColumn id="5" xr3:uid="{00000000-0010-0000-0000-000005000000}" name="Claude Score 2"/>
    <tableColumn id="6" xr3:uid="{00000000-0010-0000-0000-000006000000}" name="Drill 3 Prompt Template"/>
    <tableColumn id="7" xr3:uid="{00000000-0010-0000-0000-000007000000}" name="Claude Score 3"/>
    <tableColumn id="8" xr3:uid="{00000000-0010-0000-0000-000008000000}" name="Drill 4 Prompt Template"/>
    <tableColumn id="9" xr3:uid="{00000000-0010-0000-0000-000009000000}" name="Claude Score 4"/>
  </tableColumns>
  <tableStyleInfo name="Response Scoring-style" showFirstColumn="1" showLastColumn="1" showRowStripes="1" showColumnStripes="0"/>
</table>
</file>

<file path=xl/theme/theme1.xml><?xml version="1.0" encoding="utf-8"?>
<a:theme xmlns:a="http://schemas.openxmlformats.org/drawingml/2006/main" name="Sheets">
  <a:themeElements>
    <a:clrScheme name="Sheets">
      <a:dk1>
        <a:srgbClr val="0A070D"/>
      </a:dk1>
      <a:lt1>
        <a:srgbClr val="EEEDF4"/>
      </a:lt1>
      <a:dk2>
        <a:srgbClr val="0A070D"/>
      </a:dk2>
      <a:lt2>
        <a:srgbClr val="EEEDF4"/>
      </a:lt2>
      <a:accent1>
        <a:srgbClr val="3900FF"/>
      </a:accent1>
      <a:accent2>
        <a:srgbClr val="F100D6"/>
      </a:accent2>
      <a:accent3>
        <a:srgbClr val="F2EB00"/>
      </a:accent3>
      <a:accent4>
        <a:srgbClr val="9FFF61"/>
      </a:accent4>
      <a:accent5>
        <a:srgbClr val="9901EB"/>
      </a:accent5>
      <a:accent6>
        <a:srgbClr val="00FFB7"/>
      </a:accent6>
      <a:hlink>
        <a:srgbClr val="F100D6"/>
      </a:hlink>
      <a:folHlink>
        <a:srgbClr val="F100D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time.com/7295195/ai-chatgpt-google-learning-scho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outlinePr summaryBelow="0" summaryRight="0"/>
  </sheetPr>
  <dimension ref="A1:CI5010"/>
  <sheetViews>
    <sheetView tabSelected="1" topLeftCell="A15" workbookViewId="0">
      <selection activeCell="B7" sqref="B7:B70"/>
    </sheetView>
  </sheetViews>
  <sheetFormatPr baseColWidth="10" defaultColWidth="12.6640625" defaultRowHeight="15.75" customHeight="1"/>
  <cols>
    <col min="1" max="2" width="17.1640625" customWidth="1"/>
    <col min="12" max="12" width="26.1640625" customWidth="1"/>
    <col min="27" max="27" width="18.1640625" customWidth="1"/>
  </cols>
  <sheetData>
    <row r="1" spans="1:87" ht="13">
      <c r="C1" s="50" t="s">
        <v>0</v>
      </c>
      <c r="D1" s="51"/>
      <c r="E1" s="51"/>
      <c r="F1" s="51"/>
      <c r="G1" s="51"/>
      <c r="H1" s="51"/>
      <c r="I1" s="51"/>
      <c r="J1" s="51"/>
      <c r="K1" s="51"/>
      <c r="L1" s="51"/>
      <c r="M1" s="51"/>
      <c r="N1" s="51"/>
      <c r="O1" s="51"/>
      <c r="P1" s="1"/>
      <c r="Q1" s="1"/>
      <c r="R1" s="1"/>
      <c r="S1" s="1"/>
      <c r="T1" s="1"/>
      <c r="U1" s="1"/>
      <c r="V1" s="1"/>
      <c r="W1" s="52" t="s">
        <v>1</v>
      </c>
      <c r="X1" s="51"/>
      <c r="Y1" s="51"/>
      <c r="Z1" s="51"/>
      <c r="AA1" s="51"/>
      <c r="AB1" s="51"/>
      <c r="AC1" s="51"/>
      <c r="AD1" s="51"/>
      <c r="AE1" s="51"/>
      <c r="AF1" s="51"/>
      <c r="AG1" s="2"/>
      <c r="AH1" s="53" t="s">
        <v>2</v>
      </c>
      <c r="AI1" s="51"/>
      <c r="AJ1" s="51"/>
      <c r="AK1" s="51"/>
      <c r="AL1" s="51"/>
      <c r="AM1" s="51"/>
      <c r="AN1" s="51"/>
      <c r="AO1" s="51"/>
      <c r="AP1" s="51"/>
      <c r="AQ1" s="51"/>
      <c r="AR1" s="51"/>
      <c r="AS1" s="51"/>
      <c r="AT1" s="51"/>
      <c r="AU1" s="54" t="s">
        <v>3</v>
      </c>
      <c r="AV1" s="51"/>
      <c r="AW1" s="51"/>
      <c r="AX1" s="55" t="s">
        <v>4</v>
      </c>
      <c r="AY1" s="51"/>
      <c r="AZ1" s="51"/>
      <c r="BA1" s="51"/>
      <c r="BB1" s="51"/>
      <c r="BC1" s="51"/>
      <c r="BD1" s="51"/>
      <c r="BE1" s="51"/>
      <c r="BF1" s="51"/>
      <c r="BG1" s="51"/>
      <c r="BH1" s="51"/>
      <c r="BI1" s="51"/>
      <c r="BJ1" s="51"/>
      <c r="BK1" s="51"/>
      <c r="BL1" s="51"/>
      <c r="BM1" s="51"/>
      <c r="BN1" s="51"/>
      <c r="BO1" s="51"/>
      <c r="BP1" s="51"/>
      <c r="BQ1" s="51"/>
      <c r="BR1" s="51"/>
      <c r="BS1" s="3"/>
      <c r="BT1" s="56" t="s">
        <v>5</v>
      </c>
      <c r="BU1" s="51"/>
      <c r="BV1" s="51"/>
      <c r="BW1" s="51"/>
      <c r="BX1" s="51"/>
      <c r="BY1" s="51"/>
      <c r="BZ1" s="51"/>
      <c r="CA1" s="4"/>
      <c r="CB1" s="4"/>
      <c r="CC1" s="4"/>
      <c r="CD1" s="4"/>
      <c r="CE1" s="4"/>
      <c r="CF1" s="4"/>
      <c r="CG1" s="4"/>
      <c r="CH1" s="4"/>
    </row>
    <row r="2" spans="1:87" ht="13">
      <c r="V2" s="5"/>
      <c r="AU2" s="6" t="s">
        <v>6</v>
      </c>
      <c r="AV2" s="7"/>
      <c r="AW2" s="7">
        <v>2</v>
      </c>
    </row>
    <row r="3" spans="1:87" ht="13">
      <c r="A3" s="6" t="s">
        <v>7</v>
      </c>
      <c r="B3" s="6"/>
      <c r="D3" s="8">
        <v>0.5</v>
      </c>
      <c r="G3" s="9">
        <v>1.5</v>
      </c>
      <c r="I3" s="8">
        <v>1</v>
      </c>
      <c r="K3" s="8">
        <v>1</v>
      </c>
      <c r="P3" s="9">
        <v>2</v>
      </c>
      <c r="U3" s="9">
        <v>4</v>
      </c>
      <c r="V3" s="5"/>
      <c r="X3" s="8">
        <v>2</v>
      </c>
      <c r="Z3" s="8">
        <v>2</v>
      </c>
      <c r="AB3" s="8">
        <v>2</v>
      </c>
      <c r="AD3" s="8">
        <v>2</v>
      </c>
      <c r="AF3" s="8">
        <v>2</v>
      </c>
      <c r="AG3" s="9">
        <f>SUM(W3:AF3)</f>
        <v>10</v>
      </c>
      <c r="AI3" s="8">
        <v>1.5</v>
      </c>
      <c r="AN3" s="8">
        <v>3.5</v>
      </c>
      <c r="AS3" s="8">
        <v>5</v>
      </c>
      <c r="AU3" s="6" t="s">
        <v>8</v>
      </c>
      <c r="AV3" s="6"/>
      <c r="AW3" s="6">
        <v>1</v>
      </c>
    </row>
    <row r="4" spans="1:87" ht="13">
      <c r="A4" s="6" t="s">
        <v>9</v>
      </c>
      <c r="B4" s="6"/>
      <c r="D4" s="8">
        <v>1</v>
      </c>
      <c r="G4" s="9">
        <v>1</v>
      </c>
      <c r="I4" s="8">
        <v>1</v>
      </c>
      <c r="K4" s="8">
        <v>1</v>
      </c>
      <c r="P4" s="9">
        <v>1</v>
      </c>
      <c r="U4" s="9">
        <v>1</v>
      </c>
      <c r="V4" s="5"/>
      <c r="X4" s="8">
        <v>1</v>
      </c>
      <c r="Z4" s="8">
        <v>1</v>
      </c>
      <c r="AB4" s="8">
        <v>1</v>
      </c>
      <c r="AD4" s="8">
        <v>1</v>
      </c>
      <c r="AF4" s="8">
        <v>1</v>
      </c>
      <c r="AI4" s="8">
        <v>1</v>
      </c>
      <c r="AN4" s="8">
        <v>1</v>
      </c>
      <c r="AS4" s="8">
        <v>1</v>
      </c>
      <c r="AU4" s="6" t="s">
        <v>10</v>
      </c>
      <c r="AV4" s="6"/>
      <c r="AW4" s="6">
        <v>2</v>
      </c>
    </row>
    <row r="5" spans="1:87" ht="13">
      <c r="L5" s="6" t="s">
        <v>11</v>
      </c>
      <c r="Q5" s="6" t="s">
        <v>12</v>
      </c>
      <c r="V5" s="5"/>
      <c r="AJ5" s="6" t="s">
        <v>13</v>
      </c>
      <c r="AO5" s="6" t="s">
        <v>14</v>
      </c>
      <c r="AU5" s="6"/>
    </row>
    <row r="6" spans="1:87" ht="371">
      <c r="A6" s="10" t="s">
        <v>15</v>
      </c>
      <c r="B6" s="10" t="s">
        <v>16</v>
      </c>
      <c r="C6" s="10" t="s">
        <v>17</v>
      </c>
      <c r="D6" s="10" t="s">
        <v>18</v>
      </c>
      <c r="E6" s="10" t="s">
        <v>19</v>
      </c>
      <c r="F6" s="10" t="s">
        <v>20</v>
      </c>
      <c r="G6" s="10" t="s">
        <v>21</v>
      </c>
      <c r="H6" s="10" t="s">
        <v>22</v>
      </c>
      <c r="I6" s="10" t="s">
        <v>23</v>
      </c>
      <c r="J6" s="10" t="s">
        <v>24</v>
      </c>
      <c r="K6" s="10" t="s">
        <v>25</v>
      </c>
      <c r="L6" s="10" t="s">
        <v>26</v>
      </c>
      <c r="M6" s="10" t="s">
        <v>27</v>
      </c>
      <c r="N6" s="10" t="s">
        <v>28</v>
      </c>
      <c r="O6" s="10" t="s">
        <v>29</v>
      </c>
      <c r="P6" s="10" t="s">
        <v>30</v>
      </c>
      <c r="Q6" s="10" t="s">
        <v>31</v>
      </c>
      <c r="R6" s="10" t="s">
        <v>32</v>
      </c>
      <c r="S6" s="10" t="s">
        <v>33</v>
      </c>
      <c r="T6" s="10" t="s">
        <v>34</v>
      </c>
      <c r="U6" s="10" t="s">
        <v>35</v>
      </c>
      <c r="V6" s="11" t="s">
        <v>36</v>
      </c>
      <c r="W6" s="10" t="s">
        <v>37</v>
      </c>
      <c r="X6" s="10" t="s">
        <v>38</v>
      </c>
      <c r="Y6" s="10" t="s">
        <v>39</v>
      </c>
      <c r="Z6" s="10" t="s">
        <v>40</v>
      </c>
      <c r="AA6" s="10" t="s">
        <v>41</v>
      </c>
      <c r="AB6" s="10" t="s">
        <v>42</v>
      </c>
      <c r="AC6" s="10" t="s">
        <v>43</v>
      </c>
      <c r="AD6" s="10" t="s">
        <v>44</v>
      </c>
      <c r="AE6" s="10" t="s">
        <v>45</v>
      </c>
      <c r="AF6" s="10" t="s">
        <v>46</v>
      </c>
      <c r="AG6" s="10" t="s">
        <v>47</v>
      </c>
      <c r="AH6" s="10" t="s">
        <v>48</v>
      </c>
      <c r="AI6" s="10" t="s">
        <v>49</v>
      </c>
      <c r="AJ6" s="10" t="s">
        <v>50</v>
      </c>
      <c r="AK6" s="10" t="s">
        <v>51</v>
      </c>
      <c r="AL6" s="10" t="s">
        <v>52</v>
      </c>
      <c r="AM6" s="10" t="s">
        <v>53</v>
      </c>
      <c r="AN6" s="10" t="s">
        <v>54</v>
      </c>
      <c r="AO6" s="10" t="s">
        <v>55</v>
      </c>
      <c r="AP6" s="10" t="s">
        <v>56</v>
      </c>
      <c r="AQ6" s="10" t="s">
        <v>57</v>
      </c>
      <c r="AR6" s="10" t="s">
        <v>58</v>
      </c>
      <c r="AS6" s="10" t="s">
        <v>59</v>
      </c>
      <c r="AT6" s="10" t="s">
        <v>60</v>
      </c>
      <c r="AU6" s="10" t="s">
        <v>61</v>
      </c>
      <c r="AV6" s="10"/>
      <c r="AW6" s="10" t="s">
        <v>62</v>
      </c>
      <c r="AX6" s="10" t="str">
        <f>'Raw Data'!Y2</f>
        <v>Which LLMs are you currently using? Select all that apply.</v>
      </c>
      <c r="AY6" s="10" t="str">
        <f>'Raw Data'!Z2</f>
        <v>Do you personally pay for access to any of these AI tools?</v>
      </c>
      <c r="AZ6" s="10" t="str">
        <f>'Raw Data'!AA2</f>
        <v>Does your company have an AI strategy?</v>
      </c>
      <c r="BA6" s="10" t="str">
        <f>'Raw Data'!AB2</f>
        <v>Do you know what AI tools are available at your company and how to access them?</v>
      </c>
      <c r="BB6" s="10" t="str">
        <f>'Raw Data'!AC2</f>
        <v>What has your company deployed?</v>
      </c>
      <c r="BC6" s="10" t="str">
        <f>'Raw Data'!AD2</f>
        <v>How satisfied are you with the AI tool(s) your company has deployed?</v>
      </c>
      <c r="BD6" s="10" t="str">
        <f>'Raw Data'!AE2</f>
        <v>How well has your company translated its AI strategy into specific usage policies for employees?</v>
      </c>
      <c r="BE6" s="10" t="str">
        <f>'Raw Data'!AF2</f>
        <v>How would you describe your company’s AI usage policies?</v>
      </c>
      <c r="BF6" s="10" t="str">
        <f>'Raw Data'!AG2</f>
        <v>Have you received any training or support from your company on how to use AI?</v>
      </c>
      <c r="BG6" s="10" t="str">
        <f>'Raw Data'!AH2</f>
        <v>Do you get reimbursed by your company for any paid AI tools?</v>
      </c>
      <c r="BH6" s="10" t="str">
        <f>'Raw Data'!AI2</f>
        <v>How much time do you think you're saving each week by using AI?</v>
      </c>
      <c r="BI6" s="10" t="str">
        <f>'Raw Data'!AJ2</f>
        <v>How would you feel if you could no longer use AI?</v>
      </c>
      <c r="BJ6" s="10" t="str">
        <f>'Raw Data'!AK2</f>
        <v>How would you rate your skill level when using AI?</v>
      </c>
      <c r="BK6" s="10" t="str">
        <f>'Raw Data'!AL2</f>
        <v>Which of the following best describes your direct manager's approach to AI?</v>
      </c>
      <c r="BL6" s="10" t="str">
        <f>'Raw Data'!AM2</f>
        <v>Which of the following best describes how you feel about AI?</v>
      </c>
      <c r="BM6" s="10" t="str">
        <f>'Raw Data'!AN2</f>
        <v>Do you trust AI to support you in your work?</v>
      </c>
      <c r="BN6" s="10" t="str">
        <f>'Raw Data'!AO2</f>
        <v>Which of the following are reasons that limit your AI usage or make you hesitate using AI? Select all that apply.</v>
      </c>
      <c r="BO6" s="10" t="str">
        <f>'Raw Data'!AP2</f>
        <v>Are concerns about AI potentially replacing jobs affecting your work experience?</v>
      </c>
      <c r="BP6" s="10" t="str">
        <f>'Raw Data'!AQ2</f>
        <v>How would you characterize AI adoption and usage at your organization?</v>
      </c>
      <c r="BQ6" s="10" t="str">
        <f>'Raw Data'!AR2</f>
        <v>When you encounter a work problem that AI could help solve, how does your company encourage you to respond?</v>
      </c>
      <c r="BR6" s="10" t="str">
        <f>'Raw Data'!AS2</f>
        <v>Which statement best describes the impact AI is having on your work?</v>
      </c>
      <c r="BS6" s="10" t="str">
        <f>'Raw Data'!C2</f>
        <v>Which of the following best describes your current employment status?</v>
      </c>
      <c r="BT6" s="10" t="str">
        <f>'Raw Data'!D2</f>
        <v>What industry best describes where you currently work?</v>
      </c>
      <c r="BU6" s="10" t="str">
        <f>'Raw Data'!E2</f>
        <v>What function best describes your current role?</v>
      </c>
      <c r="BV6" s="10" t="str">
        <f>'Raw Data'!F2</f>
        <v>Which of the following best describes your current job level within your organization?</v>
      </c>
      <c r="BW6" s="10" t="str">
        <f>'Raw Data'!G2</f>
        <v>How many employees work at your company?</v>
      </c>
      <c r="BX6" s="10" t="str">
        <f>'Raw Data'!H2</f>
        <v>Where do you currently reside?</v>
      </c>
      <c r="BY6" s="10" t="str">
        <f>'Raw Data'!I2</f>
        <v>What is your current age?</v>
      </c>
      <c r="BZ6" s="10" t="str">
        <f>'Raw Data'!J2</f>
        <v>What is your gender identity?</v>
      </c>
      <c r="CA6" s="10" t="str">
        <f>'Raw Data'!AT2</f>
        <v>What limits your AI usage or makes you hesitate using AI?</v>
      </c>
      <c r="CB6" s="10" t="str">
        <f>'Raw Data'!AU2</f>
        <v>If you are using AI at work, what’s the main reason you’re using it? If you are not using AI at work, what’s the main reason that you are not using it?</v>
      </c>
      <c r="CC6" s="10" t="str">
        <f>'Raw Data'!AV2</f>
        <v>What are the top 3 AI use cases that you're performing today that are significantly improving your work? Describe them below including the tools that you are using, the problem you’re solving, and the benefits (i.e. time saved).</v>
      </c>
      <c r="CD6" s="10" t="str">
        <f>'Raw Data'!AW2</f>
        <v>What could your company do to increase your use of and proficiency with AI?</v>
      </c>
      <c r="CE6" s="10" t="str">
        <f>'Raw Data'!AX2</f>
        <v>Describe a repetitive, manual process on your team which creates frustration or inefficiency and could benefit from AI assistance.  What KPIs could be used to measure AI’s impact?</v>
      </c>
      <c r="CF6" s="10" t="str">
        <f>'Raw Data'!AY2</f>
        <v>If AI could save you 5-10 hours per week at work, what work related tasks would you pursue with that extra time?</v>
      </c>
      <c r="CG6" s="10" t="str">
        <f>'Raw Data'!AZ2</f>
        <v>Did you complete the AI Maturity Diagnostic when it was first administered in February?</v>
      </c>
      <c r="CH6" s="10">
        <f>'Raw Data'!BB2</f>
        <v>0</v>
      </c>
      <c r="CI6" s="10"/>
    </row>
    <row r="7" spans="1:87" ht="15.75" customHeight="1">
      <c r="A7" s="8">
        <f>'Raw Data'!$A3</f>
        <v>1</v>
      </c>
      <c r="B7" s="8"/>
      <c r="C7" s="8" t="str">
        <f>'Raw Data'!$K3</f>
        <v>A few times a month</v>
      </c>
      <c r="D7" s="8">
        <f t="shared" ref="D7:D70" si="0">IF($C7="Never or rarely",0,IF($C7="A few times a month",0.25,IF($C7="Weekly",0.5,IF($C7="Several times a week",0.75,IF($C7="Daily",1)))))</f>
        <v>0.25</v>
      </c>
      <c r="E7" s="8" t="str">
        <f>'Raw Data'!$L3</f>
        <v>Getting quick answers to specific questions or looking up information, Editing or improving text I've already written (emails, documents, presentations), Brainstorming ideas, testing concepts, or getting feedback on my thinking</v>
      </c>
      <c r="F7" s="8">
        <f>IF(ISNUMBER(SEARCH("I don't use AI for work",$E7)),0,IF(OR(ISNUMBER(SEARCH("Vibe Coding",$E7)),ISNUMBER(SEARCH("custom prompts",$E7))),3,IF(OR(ISNUMBER(SEARCH("brainstorming ideas",$E7)),ISNUMBER(SEARCH("analyzing data",$E7)),ISNUMBER(SEARCH("Creating first drafts",$E7))),2,1)))</f>
        <v>2</v>
      </c>
      <c r="G7" s="12">
        <f t="shared" ref="G7:G70" si="1">$F7/3</f>
        <v>0.66666666666666663</v>
      </c>
      <c r="H7" s="13" t="str">
        <f>'Raw Data'!M3</f>
        <v>I create fresh prompts each time I use AI</v>
      </c>
      <c r="I7" s="8">
        <f t="shared" ref="I7:I70" si="2">IF($H7="I don't use AI for work",0,IF($H7="I create fresh prompts each time I use AI",0.25,IF($H7="I maintain a library of prompts that I reuse frequently",0.5,IF($H7="I've built custom AI tools (CustomGPTs, Copilot Agents, Google Gems, Claude Projects) for repetitive tasks",0.75,IF($H7="I've created workflows that connect AI with other systems (Slack, Salesforce, email) using integrations or code",1)))))</f>
        <v>0.25</v>
      </c>
      <c r="J7" s="8" t="str">
        <f>'Raw Data'!$N3</f>
        <v>Ask AI to write the summary after you've analyzed all the data</v>
      </c>
      <c r="K7" s="8">
        <f t="shared" ref="K7:K70" si="3">IF($J7="Ask AI to write the summary after you've analyzed all the data",0.33,IF($J7="Use AI to help analyze each data source, then compile results manually",0.67,IF($J7="Create a systematic process where AI handles data analysis and summary generation consistently",1,IF($J7="I wouldn’t use AI for this task",0))))</f>
        <v>0.33</v>
      </c>
      <c r="L7" s="8" t="str">
        <f>'Raw Data'!$O3</f>
        <v>I wouldn't us AI</v>
      </c>
      <c r="M7" s="8" t="s">
        <v>63</v>
      </c>
      <c r="N7" s="8" t="str">
        <f>SUBSTITUTE('Prompt Template'!$A$2,$L$5,$M7)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 AI&lt;/user_input&gt;</v>
      </c>
      <c r="O7" s="8">
        <f t="array" ref="O7">INDEX('Response Scoring'!$C:$C,MATCH($A7,'Response Scoring'!$A:$A,0))</f>
        <v>0</v>
      </c>
      <c r="P7" s="12">
        <f t="shared" ref="P7:P70" si="4">$O7/3</f>
        <v>0</v>
      </c>
      <c r="Q7" s="8" t="str">
        <f>'Raw Data'!$P3</f>
        <v>Help assist in writing clear communication</v>
      </c>
      <c r="R7" s="8" t="s">
        <v>64</v>
      </c>
      <c r="S7" s="8" t="str">
        <f>SUBSTITUTE('Prompt Template'!$B$2,$Q$5,$R7)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assist in writing clear communication&lt;/user_input&gt;</v>
      </c>
      <c r="T7" s="8">
        <f t="array" ref="T7">INDEX('Response Scoring'!$E:$E,MATCH($A7,'Response Scoring'!$A:$A,0))</f>
        <v>1</v>
      </c>
      <c r="U7" s="12">
        <f t="shared" ref="U7:U70" si="5">$T7/3</f>
        <v>0.33333333333333331</v>
      </c>
      <c r="V7" s="12">
        <f t="shared" ref="V7:V70" si="6">SUMPRODUCT($C7:$U7,$C$3:$U$3)</f>
        <v>3.0383333333333331</v>
      </c>
      <c r="W7" s="8" t="str">
        <f>'Raw Data'!$Q3</f>
        <v>Analyzing presentation slides to evaluate both the visual design and written content for consistency</v>
      </c>
      <c r="X7" s="8">
        <f t="shared" ref="X7:X70" si="7">IF($W7="Analyzing presentation slides to evaluate both the visual design and written content for consistency",1,0)</f>
        <v>1</v>
      </c>
      <c r="Y7" s="8" t="str">
        <f>'Raw Data'!$R3</f>
        <v>Hallucinations (generating false or misleading information), Data privacy concerns when information is shared with an LLM</v>
      </c>
      <c r="Z7" s="8">
        <f t="shared" ref="Z7:Z70" si="8">IF(ISNUMBER(SEARCH("Hallucinations",$Y7)),0.25)+IF(ISNUMBER(SEARCH("Biases in answers",$Y7)),0.25,0)+IF(ISNUMBER(SEARCH("Data privacy concerns",$Y7)),0.25)+IF(ISNUMBER(SEARCH("Vulnerability",$Y7)),0.25)</f>
        <v>0.5</v>
      </c>
      <c r="AA7" s="8" t="str">
        <f>'Raw Data'!$S3</f>
        <v>Only share information that you would be comfortable sharing internally with a colleague, Anonymize information by removing identifying details, Verify that the AI tool has SSL/HTTPS encryption before using it</v>
      </c>
      <c r="AB7" s="12">
        <f t="shared" ref="AB7:AB70" si="9">IF(OR(ISNUMBER(SEARCH("Avoid using AI tools",$AA7)),ISNUMBER(SEARCH("Verify that the AI tool",$AA7))),0,(IF(ISNUMBER(SEARCH("Anonymize information",$AA7)),0.5)+IF(ISNUMBER(SEARCH("Use secure company instances",$AA7)),0.5)))</f>
        <v>0</v>
      </c>
      <c r="AC7" s="8" t="str">
        <f>'Raw Data'!$T3</f>
        <v>Sometimes: I do a quick check against known data or references</v>
      </c>
      <c r="AD7" s="8">
        <f t="shared" ref="AD7:AD70" si="10">IF($AC7="Never: I typically trust the output as is",0,IF($AC7="Rarely: I only verify if something doesn't sound right",0.33,IF($AC7="Sometimes: I do a quick check against known data or references",0.67,IF($AC7="Always: I routinely cross-check AI outputs with reliable sources",1))))</f>
        <v>0.67</v>
      </c>
      <c r="AE7" s="8" t="str">
        <f>'Raw Data'!$U3</f>
        <v>Cross-reference key claims with reliable external sources, Verify any calculations or data analysis independently, Use a different AI tool to review and verify the content</v>
      </c>
      <c r="AF7" s="8">
        <f t="shared" ref="AF7:AF70" si="11">IF(OR(ISNUMBER(SEARCH("Check if the response uses confident language",$AE7)),ISNUMBER(SEARCH("Look for professional formatting",$AE7))),0,(IF(ISNUMBER(SEARCH("Use a different AI tool",$AE7)),0.25)+IF(ISNUMBER(SEARCH("Cross-reference key claims",$AE7)),0.25)+IF(ISNUMBER(SEARCH("Verify any calculations",$AE7)),0.25)+IF(ISNUMBER(SEARCH("Ask the same AI tool",$AE7)),0.25)))</f>
        <v>0.75</v>
      </c>
      <c r="AG7" s="14">
        <f t="shared" ref="AG7:AG70" si="12">SUMPRODUCT($W7:$AF7,$W$3:$AF$3)</f>
        <v>5.84</v>
      </c>
      <c r="AH7" s="8" t="str">
        <f>'Raw Data'!$V3</f>
        <v>Rarely: I only tweak the prompt if something feels obviously off</v>
      </c>
      <c r="AI7" s="8">
        <f t="shared" ref="AI7:AI70" si="13">IF($AH7="Never: I usually just ask once and accept the first response",0,IF($AH7="Rarely: I only tweak the prompt if something feels obviously off",0.33,IF($AH7="Sometimes: I iterate 2-3 times to reach a good result",0.67,IF($AH7="Frequently: I systematically refine prompts until I'm satisfied",1))))</f>
        <v>0.33</v>
      </c>
      <c r="AJ7" s="8" t="str">
        <f>'Raw Data'!$W3</f>
        <v>I don't know how to prompt</v>
      </c>
      <c r="AK7" s="8" t="s">
        <v>65</v>
      </c>
      <c r="AL7" s="8" t="str">
        <f>SUBSTITUTE('Prompt Template'!$C$2,$AJ$5,$AK7)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M7" s="8">
        <f t="array" ref="AM7">INDEX('Response Scoring'!$G:$G,MATCH($A7,'Response Scoring'!$A:$A,0))</f>
        <v>0</v>
      </c>
      <c r="AN7" s="8">
        <f t="shared" ref="AN7:AN70" si="14">$AM7/5</f>
        <v>0</v>
      </c>
      <c r="AO7" s="8" t="str">
        <f>'Raw Data'!$X3</f>
        <v>I don't know how to create custom AI instructions.</v>
      </c>
      <c r="AP7" s="8" t="s">
        <v>66</v>
      </c>
      <c r="AQ7" s="8" t="str">
        <f>SUBSTITUTE('Prompt Template'!$D$2,$AO$5,$AP7)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7" s="8">
        <f t="array" ref="AR7">INDEX('Response Scoring'!$I:$I,MATCH($A7,'Response Scoring'!$A:$A,0))</f>
        <v>0</v>
      </c>
      <c r="AS7" s="8">
        <f t="shared" ref="AS7:AS70" si="15">$AR7/5</f>
        <v>0</v>
      </c>
      <c r="AT7" s="14">
        <f t="shared" ref="AT7:AT70" si="16">SUMPRODUCT($AH7:$AS7,$AH$3:$AS$3)</f>
        <v>0.495</v>
      </c>
      <c r="AU7" s="8">
        <f t="shared" ref="AU7:AU70" si="17">($V7*$AW$4)+($AG7*$AW$3)+($AT7*$AW$2)</f>
        <v>12.906666666666666</v>
      </c>
      <c r="AV7" s="14">
        <f t="shared" ref="AV7:AV70" si="18">$AU7*2</f>
        <v>25.813333333333333</v>
      </c>
      <c r="AW7" s="8" t="str">
        <f t="shared" ref="AW7:AW70" si="19">IF($AV7&gt;=80,"AI Expert",IF($AV7&gt;=60,"AI Practitioner",IF(AND($AV7&lt;60,$AV7&gt;=25),"AI Experimenter",IF(AND($AV7&lt;25,$AV7&gt;=0),"AI Novice"))))</f>
        <v>AI Experimenter</v>
      </c>
      <c r="AX7" s="8" t="str">
        <f>'Raw Data'!Y3</f>
        <v>ChatGPT</v>
      </c>
      <c r="AY7" s="8" t="b">
        <f>'Raw Data'!Z3</f>
        <v>0</v>
      </c>
      <c r="AZ7" s="8" t="str">
        <f>'Raw Data'!AA3</f>
        <v>Yes, we have a formal AI strategy</v>
      </c>
      <c r="BA7" s="8" t="str">
        <f>'Raw Data'!AB3</f>
        <v>Tools exist with clear access process</v>
      </c>
      <c r="BB7" s="8" t="str">
        <f>'Raw Data'!AC3</f>
        <v>Other</v>
      </c>
      <c r="BC7" s="8" t="str">
        <f>'Raw Data'!AD3</f>
        <v>Satisfied - meets my needs well</v>
      </c>
      <c r="BD7" s="8" t="str">
        <f>'Raw Data'!AE3</f>
        <v>Some policies exist, but don't clearly connect to our strategy</v>
      </c>
      <c r="BE7" s="8" t="str">
        <f>'Raw Data'!AF3</f>
        <v>We have a clear, actionable policy that effectively guides AI use</v>
      </c>
      <c r="BF7" s="8" t="b">
        <f>'Raw Data'!AG3</f>
        <v>1</v>
      </c>
      <c r="BG7" s="8" t="b">
        <f>'Raw Data'!AH3</f>
        <v>1</v>
      </c>
      <c r="BH7" s="8" t="str">
        <f>'Raw Data'!AI3</f>
        <v>Less than 2 hours per week</v>
      </c>
      <c r="BI7" s="8" t="str">
        <f>'Raw Data'!AJ3</f>
        <v>Somewhat disappointed</v>
      </c>
      <c r="BJ7" s="8" t="str">
        <f>'Raw Data'!AK3</f>
        <v>Novice: I have basic knowledge of AI concepts and can use simple AI tools with guidance.</v>
      </c>
      <c r="BK7" s="8" t="str">
        <f>'Raw Data'!AL3</f>
        <v>They encourage the use of AI in my work, but don't expect it</v>
      </c>
      <c r="BL7" s="8" t="str">
        <f>'Raw Data'!AM3</f>
        <v>Overwhelmed about its implications for me</v>
      </c>
      <c r="BM7" s="8" t="b">
        <f>'Raw Data'!AN3</f>
        <v>0</v>
      </c>
      <c r="BN7" s="8" t="str">
        <f>'Raw Data'!AO3</f>
        <v>Other</v>
      </c>
      <c r="BO7" s="8" t="str">
        <f>'Raw Data'!AP3</f>
        <v>Not affecting my work - I don’t worry about AI replacing my job</v>
      </c>
      <c r="BP7" s="8" t="str">
        <f>'Raw Data'!AQ3</f>
        <v>Widespread adoption with open sharing or use cases and best practices</v>
      </c>
      <c r="BQ7" s="8" t="str">
        <f>'Raw Data'!AR3</f>
        <v>I’m encouraged to experiment and create my own AI solution (CustomGPTs, vibe coding, reusable prompts, etc)</v>
      </c>
      <c r="BR7" s="8" t="str">
        <f>'Raw Data'!AS3</f>
        <v>Modest help - useful for specific tasks but limited overall impact</v>
      </c>
      <c r="BS7" s="8">
        <f>'Raw Data'!C3</f>
        <v>0</v>
      </c>
      <c r="BT7" s="8">
        <f>'Raw Data'!D3</f>
        <v>0</v>
      </c>
      <c r="BU7" s="8" t="str">
        <f>'Raw Data'!E3</f>
        <v>HR/Finance/Corporate</v>
      </c>
      <c r="BV7" s="8" t="str">
        <f>'Raw Data'!F3</f>
        <v>Specialist/Senior Specialist</v>
      </c>
      <c r="BW7" s="8">
        <f>'Raw Data'!G3</f>
        <v>0</v>
      </c>
      <c r="BX7" s="8">
        <f>'Raw Data'!H3</f>
        <v>0</v>
      </c>
      <c r="BY7" s="8">
        <f>'Raw Data'!I3</f>
        <v>0</v>
      </c>
      <c r="BZ7" s="8">
        <f>'Raw Data'!J3</f>
        <v>0</v>
      </c>
      <c r="CA7" s="15" t="str">
        <f>'Raw Data'!AT3</f>
        <v>N/A</v>
      </c>
      <c r="CB7" s="15" t="str">
        <f>'Raw Data'!AU3</f>
        <v>I only use it to make my words clearer. I may experiment here and there, but that is about it.</v>
      </c>
      <c r="CC7" s="15" t="str">
        <f>'Raw Data'!AV3</f>
        <v>-</v>
      </c>
      <c r="CD7" s="15" t="str">
        <f>'Raw Data'!AW3</f>
        <v>-</v>
      </c>
      <c r="CE7" s="15" t="str">
        <f>'Raw Data'!AX3</f>
        <v>-</v>
      </c>
      <c r="CF7" s="15" t="str">
        <f>'Raw Data'!AY3</f>
        <v>n/a</v>
      </c>
      <c r="CG7" s="15" t="str">
        <f>'Raw Data'!AZ3</f>
        <v>Yes</v>
      </c>
    </row>
    <row r="8" spans="1:87" ht="15.75" customHeight="1">
      <c r="A8" s="8">
        <f>'Raw Data'!$A4</f>
        <v>2</v>
      </c>
      <c r="B8" s="8"/>
      <c r="C8" s="8" t="str">
        <f>'Raw Data'!$K4</f>
        <v>Daily</v>
      </c>
      <c r="D8" s="8">
        <f t="shared" si="0"/>
        <v>1</v>
      </c>
      <c r="E8" s="8" t="str">
        <f>'Raw Data'!$L4</f>
        <v>Editing or improving text I've already written (emails, documents, presentations), Analyzing data or documents to extract insights or summaries, Building custom prompts, templates, or workflows that I reuse regularly, Getting quick answers to specific questions or looking up information</v>
      </c>
      <c r="F8" s="8">
        <f t="shared" ref="F8:F70" si="20">IF(ISNUMBER(SEARCH("I don't use AI for work",$E8)),0)+IF(ISNUMBER(SEARCH("Getting quick answers",$E8)),1,0)+IF(ISNUMBER(SEARCH("Editing text",$E8)),1,0)+IF(ISNUMBER(SEARCH("Writing/debugging code",$E8)),1,0)+IF(ISNUMBER(SEARCH("Creating first drafts",$E8)),2,0)+IF(ISNUMBER(SEARCH("Analyzing data/documents",$E8)),2,0)+IF(ISNUMBER(SEARCH("Brainstorming/testing concepts",$E8)),2,0)+IF(ISNUMBER(SEARCH("Building custom workflows",$E8)),3,0)+IF(ISNUMBER(SEARCH("Prototyping solutions",$E8)),3,0)</f>
        <v>1</v>
      </c>
      <c r="G8" s="12">
        <f t="shared" si="1"/>
        <v>0.33333333333333331</v>
      </c>
      <c r="H8" s="13" t="str">
        <f>'Raw Data'!M4</f>
        <v>I create fresh prompts each time I use AI</v>
      </c>
      <c r="I8" s="8">
        <f t="shared" si="2"/>
        <v>0.25</v>
      </c>
      <c r="J8" s="8" t="str">
        <f>'Raw Data'!$N4</f>
        <v>Ask AI to write the summary after you've analyzed all the data</v>
      </c>
      <c r="K8" s="8">
        <f t="shared" si="3"/>
        <v>0.33</v>
      </c>
      <c r="L8" s="8" t="str">
        <f>'Raw Data'!$O4</f>
        <v>I would use AI to help with copywriting, summarizing my main points, and to suggest visuals that could amplify my messaging</v>
      </c>
      <c r="M8" s="8" t="s">
        <v>67</v>
      </c>
      <c r="N8" s="8" t="str">
        <f>SUBSTITUTE('Prompt Template'!$A$2,$L$5,$M8)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copywriting, summarizing my main points, and to suggest visuals that could amplify my messaging&lt;/user_input&gt;</v>
      </c>
      <c r="O8" s="8">
        <f t="array" ref="O8">INDEX('Response Scoring'!$C:$C,MATCH($A8,'Response Scoring'!$A:$A,0))</f>
        <v>2</v>
      </c>
      <c r="P8" s="12">
        <f t="shared" si="4"/>
        <v>0.66666666666666663</v>
      </c>
      <c r="Q8" s="8" t="str">
        <f>'Raw Data'!$P4</f>
        <v>To create specific or abstract images that are too difficult or time-consuming to design manually, or that are not able to be found on AdobeStock.</v>
      </c>
      <c r="R8" s="8" t="s">
        <v>68</v>
      </c>
      <c r="S8" s="8" t="str">
        <f>SUBSTITUTE('Prompt Template'!$B$2,$Q$5,$R8)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specific or abstract images that are too difficult or time-consuming to design manually, or that are not able to be found on AdobeStock.&lt;/user_input&gt;</v>
      </c>
      <c r="T8" s="8">
        <f t="array" ref="T8">INDEX('Response Scoring'!$E:$E,MATCH($A8,'Response Scoring'!$A:$A,0))</f>
        <v>1</v>
      </c>
      <c r="U8" s="12">
        <f t="shared" si="5"/>
        <v>0.33333333333333331</v>
      </c>
      <c r="V8" s="12">
        <f t="shared" si="6"/>
        <v>4.2466666666666661</v>
      </c>
      <c r="W8" s="8" t="str">
        <f>'Raw Data'!$Q4</f>
        <v>Analyzing presentation slides to evaluate both the visual design and written content for consistency</v>
      </c>
      <c r="X8" s="8">
        <f t="shared" si="7"/>
        <v>1</v>
      </c>
      <c r="Y8" s="8" t="str">
        <f>'Raw Data'!$R4</f>
        <v>Hallucinations (generating false or misleading information), Biases in answers, Data privacy concerns when information is shared with an LLM, Vulnerability to manipulation by bad actors</v>
      </c>
      <c r="Z8" s="8">
        <f t="shared" si="8"/>
        <v>1</v>
      </c>
      <c r="AA8" s="8" t="str">
        <f>'Raw Data'!$S4</f>
        <v>Verify that the AI tool has SSL/HTTPS encryption before using it, Anonymize information by removing identifying details, Use secure company instances or enterprise plans when available</v>
      </c>
      <c r="AB8" s="12">
        <f t="shared" si="9"/>
        <v>0</v>
      </c>
      <c r="AC8" s="8" t="str">
        <f>'Raw Data'!$T4</f>
        <v>Sometimes: I do a quick check against known data or references</v>
      </c>
      <c r="AD8" s="8">
        <f t="shared" si="10"/>
        <v>0.67</v>
      </c>
      <c r="AE8" s="8" t="str">
        <f>'Raw Data'!$U4</f>
        <v>Cross-reference key claims with reliable external sources, Verify any calculations or data analysis independently, Use a different AI tool to review and verify the content, Look for professional formatting and proper grammar, Check if the response uses confident language and specific details</v>
      </c>
      <c r="AF8" s="8">
        <f t="shared" si="11"/>
        <v>0</v>
      </c>
      <c r="AG8" s="14">
        <f t="shared" si="12"/>
        <v>5.34</v>
      </c>
      <c r="AH8" s="8" t="str">
        <f>'Raw Data'!$V4</f>
        <v>Frequently: I systematically refine prompts until I'm satisfied</v>
      </c>
      <c r="AI8" s="8">
        <f t="shared" si="13"/>
        <v>1</v>
      </c>
      <c r="AJ8" s="8" t="str">
        <f>'Raw Data'!$W4</f>
        <v>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v>
      </c>
      <c r="AK8" s="8" t="s">
        <v>69</v>
      </c>
      <c r="AL8" s="8" t="str">
        <f>SUBSTITUTE('Prompt Template'!$C$2,$AJ$5,$AK8)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steps.&lt;/user_input&gt;</v>
      </c>
      <c r="AM8" s="8">
        <f t="array" ref="AM8">INDEX('Response Scoring'!$G:$G,MATCH($A8,'Response Scoring'!$A:$A,0))</f>
        <v>4</v>
      </c>
      <c r="AN8" s="8">
        <f t="shared" si="14"/>
        <v>0.8</v>
      </c>
      <c r="AO8" s="8" t="str">
        <f>'Raw Data'!$X4</f>
        <v>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v>
      </c>
      <c r="AP8" s="8" t="s">
        <v>70</v>
      </c>
      <c r="AQ8" s="8" t="str">
        <f>SUBSTITUTE('Prompt Template'!$D$2,$AO$5,$AP8)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data.&lt;/user_input&gt;
</v>
      </c>
      <c r="AR8" s="8">
        <f t="array" ref="AR8">INDEX('Response Scoring'!$I:$I,MATCH($A8,'Response Scoring'!$A:$A,0))</f>
        <v>3</v>
      </c>
      <c r="AS8" s="8">
        <f t="shared" si="15"/>
        <v>0.6</v>
      </c>
      <c r="AT8" s="14">
        <f t="shared" si="16"/>
        <v>7.3000000000000007</v>
      </c>
      <c r="AU8" s="8">
        <f t="shared" si="17"/>
        <v>28.433333333333334</v>
      </c>
      <c r="AV8" s="14">
        <f t="shared" si="18"/>
        <v>56.866666666666667</v>
      </c>
      <c r="AW8" s="8" t="str">
        <f t="shared" si="19"/>
        <v>AI Experimenter</v>
      </c>
      <c r="AX8" s="8" t="str">
        <f>'Raw Data'!Y4</f>
        <v>ChatGPT, Claude</v>
      </c>
      <c r="AY8" s="8" t="b">
        <f>'Raw Data'!Z4</f>
        <v>1</v>
      </c>
      <c r="AZ8" s="8" t="str">
        <f>'Raw Data'!AA4</f>
        <v>Yes, we have a formal AI strategy</v>
      </c>
      <c r="BA8" s="8" t="str">
        <f>'Raw Data'!AB4</f>
        <v>Tools exist but I don't know how to access them</v>
      </c>
      <c r="BB8" s="8" t="str">
        <f>'Raw Data'!AC4</f>
        <v>Microsoft Copilot, Claude for Enterprise or Teams, Google Gemini, ChatGPT for Enterprise or Teams</v>
      </c>
      <c r="BC8" s="8" t="str">
        <f>'Raw Data'!AD4</f>
        <v>Satisfied - meets my needs well</v>
      </c>
      <c r="BD8" s="8" t="str">
        <f>'Raw Data'!AE4</f>
        <v>Clear, enforced policies that directly implement our AI strategy</v>
      </c>
      <c r="BE8" s="8" t="str">
        <f>'Raw Data'!AF4</f>
        <v>We have a clear, actionable policy that effectively guides AI use</v>
      </c>
      <c r="BF8" s="8" t="b">
        <f>'Raw Data'!AG4</f>
        <v>1</v>
      </c>
      <c r="BG8" s="8" t="b">
        <f>'Raw Data'!AH4</f>
        <v>1</v>
      </c>
      <c r="BH8" s="8" t="str">
        <f>'Raw Data'!AI4</f>
        <v>Less than 2 hours per week</v>
      </c>
      <c r="BI8" s="8" t="str">
        <f>'Raw Data'!AJ4</f>
        <v>Somewhat disappointed</v>
      </c>
      <c r="BJ8" s="8" t="str">
        <f>'Raw Data'!AK4</f>
        <v>Novice: I have basic knowledge of AI concepts and can use simple AI tools with guidance.</v>
      </c>
      <c r="BK8" s="8" t="str">
        <f>'Raw Data'!AL4</f>
        <v>They encourage the use of AI in my work, but don't expect it</v>
      </c>
      <c r="BL8" s="8" t="str">
        <f>'Raw Data'!AM4</f>
        <v>Anxious about its implications for me</v>
      </c>
      <c r="BM8" s="8" t="b">
        <f>'Raw Data'!AN4</f>
        <v>1</v>
      </c>
      <c r="BN8" s="8" t="str">
        <f>'Raw Data'!AO4</f>
        <v>I'm worried about data security or privacy, I'm worried it will replace me / about the impact on my job, Other</v>
      </c>
      <c r="BO8" s="8" t="str">
        <f>'Raw Data'!AP4</f>
        <v>Minor concern but it doesn’t impact my daily work or productivity</v>
      </c>
      <c r="BP8" s="8" t="str">
        <f>'Raw Data'!AQ4</f>
        <v>Widespread adoption with open sharing or use cases and best practices</v>
      </c>
      <c r="BQ8" s="8" t="str">
        <f>'Raw Data'!AR4</f>
        <v>I’m encouraged to experiment and create my own AI solution (CustomGPTs, vibe coding, reusable prompts, etc)</v>
      </c>
      <c r="BR8" s="8" t="str">
        <f>'Raw Data'!AS4</f>
        <v>Modest help - useful for specific tasks but limited overall impact</v>
      </c>
      <c r="BS8" s="8">
        <f>'Raw Data'!C4</f>
        <v>0</v>
      </c>
      <c r="BT8" s="8">
        <f>'Raw Data'!D4</f>
        <v>0</v>
      </c>
      <c r="BU8" s="8" t="str">
        <f>'Raw Data'!E4</f>
        <v>Marketing/Biz Dev</v>
      </c>
      <c r="BV8" s="8" t="str">
        <f>'Raw Data'!F4</f>
        <v>Specialist/Senior Specialist</v>
      </c>
      <c r="BW8" s="8">
        <f>'Raw Data'!G4</f>
        <v>0</v>
      </c>
      <c r="BX8" s="8">
        <f>'Raw Data'!H4</f>
        <v>0</v>
      </c>
      <c r="BY8" s="8">
        <f>'Raw Data'!I4</f>
        <v>0</v>
      </c>
      <c r="BZ8" s="8">
        <f>'Raw Data'!J4</f>
        <v>0</v>
      </c>
      <c r="CA8" s="15" t="str">
        <f>'Raw Data'!AT4</f>
        <v>I think what limits my AI use the most is that it sometimes feels like it’s replacing my own thinking instead of enhancing it. I haven’t had much time to really explore how it could automate tasks or streamline my workflow in a way that feels natural to me. Right now, I mostly use it for quick rewrites, summarizing long content, or clarifying my thoughts. I’m also a bit hesitant because of the environmental impact of AI, it’s something I’m still trying to learn more about.</v>
      </c>
      <c r="CB8" s="15" t="str">
        <f>'Raw Data'!AU4</f>
        <v>I’ve started using AI at work mainly to make things faster and take some stress out of smaller, repetitive tasks like writing copy, summarizing content, or organizing ideas. I’m in a new role right now, so I’m still figuring out where it can really add value to my workflow. I don’t think I’m using it to its full potential yet, mostly because I haven’t had the bandwidth to experiment or build a custom GPT that’s actually tailored to what I do.</v>
      </c>
      <c r="CC8" s="15" t="str">
        <f>'Raw Data'!AV4</f>
        <v>1. I’ve been using GenSpark to create unique images for social media or landing pages. For example, I recently made a pink glitter skeleton graphic for a Halloween post. It helps me quickly produce creative visuals that feel original and on brand without spending hours searching or editing.
2.  I use ChatGPT to draft and refine emails or messages, and to consolidate my thoughts when I’m stuck. It’s been a huge help in improving clarity and tone, saving time I’d normally spend rewording or overthinking how to say something.
3. I also use ChatGPT to identify stock photo ideas for landing pages. I can paste long sections of text, and it summarizes the key visual themes or concepts I should look for. It makes the process of choosing the right imagery faster and more strategic.</v>
      </c>
      <c r="CD8" s="15" t="str">
        <f>'Raw Data'!AW4</f>
        <v>Nothing, they're great about it. I feel supported to explore and use AI however it’s helpful for my work. It’s more about me finding the time to experiment and build better habits around it</v>
      </c>
      <c r="CE8" s="15" t="str">
        <f>'Raw Data'!AX4</f>
        <v>One repetitive, time-consuming process for me is finding the right stock photos that feel on brand and align with specific messaging. It often takes hours to search through AdobeStock, compare visuals, and ensure consistency in tone, color, and composition. AI could help by analyzing our brand aesthetic and suggesting the most relevant, high-quality images.
KPIs to measure impact could include:
Time saved per project</v>
      </c>
      <c r="CF8" s="15" t="str">
        <f>'Raw Data'!AY4</f>
        <v>I’d use that extra time to focus more on higher level creative strategy and concept development. I’d also spend more time experimenting with new design tools, refining visual systems, and proactively improving templates or processes that make our team’s work stronger and more consistent long term.</v>
      </c>
      <c r="CG8" s="15" t="str">
        <f>'Raw Data'!AZ4</f>
        <v>No</v>
      </c>
    </row>
    <row r="9" spans="1:87" ht="15.75" customHeight="1">
      <c r="A9" s="8">
        <f>'Raw Data'!$A5</f>
        <v>3</v>
      </c>
      <c r="B9" s="8"/>
      <c r="C9" s="8" t="str">
        <f>'Raw Data'!$K5</f>
        <v>Daily</v>
      </c>
      <c r="D9" s="8">
        <f t="shared" si="0"/>
        <v>1</v>
      </c>
      <c r="E9" s="8" t="str">
        <f>'Raw Data'!$L5</f>
        <v>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F9" s="8">
        <f t="shared" si="20"/>
        <v>0</v>
      </c>
      <c r="G9" s="12">
        <f t="shared" si="1"/>
        <v>0</v>
      </c>
      <c r="H9" s="13" t="str">
        <f>'Raw Data'!M5</f>
        <v>I maintain a library of prompts that I reuse frequently</v>
      </c>
      <c r="I9" s="8">
        <f t="shared" si="2"/>
        <v>0.5</v>
      </c>
      <c r="J9" s="8" t="str">
        <f>'Raw Data'!$N5</f>
        <v>Use AI to help analyze each data source, then compile results manually</v>
      </c>
      <c r="K9" s="8">
        <f t="shared" si="3"/>
        <v>0.67</v>
      </c>
      <c r="L9" s="8" t="str">
        <f>'Raw Data'!$O5</f>
        <v>First to understand the topic - continue asking questions to understand thoroughly. I'd then take my own stab at putting together the presentation - I find that still makes for a more effective presentation. Then I'd have AI poke holes in that document, and work with it to improve it.</v>
      </c>
      <c r="M9" s="8" t="s">
        <v>71</v>
      </c>
      <c r="N9" s="8" t="str">
        <f>SUBSTITUTE('Prompt Template'!$A$2,$L$5,$M9)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understand the topic - continue asking questions to understand thoroughly. I'd then take my own stab at putting together the presentation - I find that still makes for a more effective presentation. Then I'd have AI poke holes in that document, and work with it to improve it.&lt;/user_input&gt;</v>
      </c>
      <c r="O9" s="8">
        <f t="array" ref="O9">INDEX('Response Scoring'!$C:$C,MATCH($A9,'Response Scoring'!$A:$A,0))</f>
        <v>2</v>
      </c>
      <c r="P9" s="12">
        <f t="shared" si="4"/>
        <v>0.66666666666666663</v>
      </c>
      <c r="Q9" s="8" t="str">
        <f>'Raw Data'!$P5</f>
        <v>To help me move through drafting faster - and to produce content for website pages.</v>
      </c>
      <c r="R9" s="8" t="s">
        <v>72</v>
      </c>
      <c r="S9" s="8" t="str">
        <f>SUBSTITUTE('Prompt Template'!$B$2,$Q$5,$R9)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move through drafting faster - and to produce content for website pages.&lt;/user_input&gt;</v>
      </c>
      <c r="T9" s="8">
        <f t="array" ref="T9">INDEX('Response Scoring'!$E:$E,MATCH($A9,'Response Scoring'!$A:$A,0))</f>
        <v>1</v>
      </c>
      <c r="U9" s="12">
        <f t="shared" si="5"/>
        <v>0.33333333333333331</v>
      </c>
      <c r="V9" s="12">
        <f t="shared" si="6"/>
        <v>4.336666666666666</v>
      </c>
      <c r="W9" s="8" t="str">
        <f>'Raw Data'!$Q5</f>
        <v>Analyzing presentation slides to evaluate both the visual design and written content for consistency</v>
      </c>
      <c r="X9" s="8">
        <f t="shared" si="7"/>
        <v>1</v>
      </c>
      <c r="Y9" s="8" t="str">
        <f>'Raw Data'!$R5</f>
        <v>Hallucinations (generating false or misleading information), Biases in answers, Data privacy concerns when information is shared with an LLM</v>
      </c>
      <c r="Z9" s="8">
        <f t="shared" si="8"/>
        <v>0.75</v>
      </c>
      <c r="AA9" s="8" t="str">
        <f>'Raw Data'!$S5</f>
        <v>Anonymize information by removing identifying details, Use secure company instances or enterprise plans when available</v>
      </c>
      <c r="AB9" s="12">
        <f t="shared" si="9"/>
        <v>1</v>
      </c>
      <c r="AC9" s="8" t="str">
        <f>'Raw Data'!$T5</f>
        <v>Always: I routinely cross-check AI outputs with reliable sources</v>
      </c>
      <c r="AD9" s="8">
        <f t="shared" si="10"/>
        <v>1</v>
      </c>
      <c r="AE9" s="8" t="str">
        <f>'Raw Data'!$U5</f>
        <v>Cross-reference key claims with reliable external sources, Use a different AI tool to review and verify the content</v>
      </c>
      <c r="AF9" s="8">
        <f t="shared" si="11"/>
        <v>0.5</v>
      </c>
      <c r="AG9" s="14">
        <f t="shared" si="12"/>
        <v>8.5</v>
      </c>
      <c r="AH9" s="8" t="str">
        <f>'Raw Data'!$V5</f>
        <v>Frequently: I systematically refine prompts until I'm satisfied</v>
      </c>
      <c r="AI9" s="8">
        <f t="shared" si="13"/>
        <v>1</v>
      </c>
      <c r="AJ9" s="8" t="str">
        <f>'Raw Data'!$W5</f>
        <v>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v>
      </c>
      <c r="AK9" s="8" t="s">
        <v>73</v>
      </c>
      <c r="AL9" s="8" t="str">
        <f>SUBSTITUTE('Prompt Template'!$C$2,$AJ$5,$AK9)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consistently).&lt;/user_input&gt;</v>
      </c>
      <c r="AM9" s="8">
        <f t="array" ref="AM9">INDEX('Response Scoring'!$G:$G,MATCH($A9,'Response Scoring'!$A:$A,0))</f>
        <v>4</v>
      </c>
      <c r="AN9" s="8">
        <f t="shared" si="14"/>
        <v>0.8</v>
      </c>
      <c r="AO9" s="8" t="str">
        <f>'Raw Data'!$X5</f>
        <v>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v>
      </c>
      <c r="AP9" s="8" t="s">
        <v>74</v>
      </c>
      <c r="AQ9" s="8" t="str">
        <f>SUBSTITUTE('Prompt Template'!$D$2,$AO$5,$AP9)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profiles.&lt;/user_input&gt;
</v>
      </c>
      <c r="AR9" s="8">
        <f t="array" ref="AR9">INDEX('Response Scoring'!$I:$I,MATCH($A9,'Response Scoring'!$A:$A,0))</f>
        <v>5</v>
      </c>
      <c r="AS9" s="8">
        <f t="shared" si="15"/>
        <v>1</v>
      </c>
      <c r="AT9" s="14">
        <f t="shared" si="16"/>
        <v>9.3000000000000007</v>
      </c>
      <c r="AU9" s="8">
        <f t="shared" si="17"/>
        <v>35.773333333333333</v>
      </c>
      <c r="AV9" s="14">
        <f t="shared" si="18"/>
        <v>71.546666666666667</v>
      </c>
      <c r="AW9" s="8" t="str">
        <f t="shared" si="19"/>
        <v>AI Practitioner</v>
      </c>
      <c r="AX9" s="8" t="str">
        <f>'Raw Data'!Y5</f>
        <v>ChatGPT, Claude</v>
      </c>
      <c r="AY9" s="8" t="b">
        <f>'Raw Data'!Z5</f>
        <v>0</v>
      </c>
      <c r="AZ9" s="8" t="str">
        <f>'Raw Data'!AA5</f>
        <v>Yes, we have a formal AI strategy</v>
      </c>
      <c r="BA9" s="8" t="str">
        <f>'Raw Data'!AB5</f>
        <v>Tools exist with clear access process</v>
      </c>
      <c r="BB9" s="8" t="str">
        <f>'Raw Data'!AC5</f>
        <v>ChatGPT for Enterprise or Teams</v>
      </c>
      <c r="BC9" s="8" t="str">
        <f>'Raw Data'!AD5</f>
        <v>Satisfied - meets my needs well</v>
      </c>
      <c r="BD9" s="8" t="str">
        <f>'Raw Data'!AE5</f>
        <v>Clear, enforced policies that directly implement our AI strategy</v>
      </c>
      <c r="BE9" s="8" t="str">
        <f>'Raw Data'!AF5</f>
        <v>We have a clear, actionable policy that effectively guides AI use</v>
      </c>
      <c r="BF9" s="8" t="b">
        <f>'Raw Data'!AG5</f>
        <v>1</v>
      </c>
      <c r="BG9" s="8" t="b">
        <f>'Raw Data'!AH5</f>
        <v>1</v>
      </c>
      <c r="BH9" s="8" t="str">
        <f>'Raw Data'!AI5</f>
        <v>2-4 hours per week</v>
      </c>
      <c r="BI9" s="8" t="str">
        <f>'Raw Data'!AJ5</f>
        <v>Very disappointed</v>
      </c>
      <c r="BJ9" s="8" t="str">
        <f>'Raw Data'!AK5</f>
        <v>Intermediate: I have a good understanding of AI principles, can use various AI tools independently, and can apply AI in specific tasks or projects.</v>
      </c>
      <c r="BK9" s="8" t="str">
        <f>'Raw Data'!AL5</f>
        <v>They expect me to use AI in my day-to-day work</v>
      </c>
      <c r="BL9" s="8" t="str">
        <f>'Raw Data'!AM5</f>
        <v>Anxious about its implications for me</v>
      </c>
      <c r="BM9" s="8" t="b">
        <f>'Raw Data'!AN5</f>
        <v>1</v>
      </c>
      <c r="BN9" s="8" t="str">
        <f>'Raw Data'!AO5</f>
        <v>I'm worried about hallucinations</v>
      </c>
      <c r="BO9" s="8" t="str">
        <f>'Raw Data'!AP5</f>
        <v>Minor concern but it doesn’t impact my daily work or productivity</v>
      </c>
      <c r="BP9" s="8" t="str">
        <f>'Raw Data'!AQ5</f>
        <v>Widespread adoption with open sharing or use cases and best practices</v>
      </c>
      <c r="BQ9" s="8" t="str">
        <f>'Raw Data'!AR5</f>
        <v>I’m encouraged to experiment and create my own AI solution (CustomGPTs, vibe coding, reusable prompts, etc)</v>
      </c>
      <c r="BR9" s="8" t="str">
        <f>'Raw Data'!AS5</f>
        <v>Significant improvement - noticeably better productivity and outcomes</v>
      </c>
      <c r="BS9" s="8">
        <f>'Raw Data'!C5</f>
        <v>0</v>
      </c>
      <c r="BT9" s="8">
        <f>'Raw Data'!D5</f>
        <v>0</v>
      </c>
      <c r="BU9" s="8" t="str">
        <f>'Raw Data'!E5</f>
        <v>Marketing/Biz Dev</v>
      </c>
      <c r="BV9" s="8" t="str">
        <f>'Raw Data'!F5</f>
        <v>Director</v>
      </c>
      <c r="BW9" s="8">
        <f>'Raw Data'!G5</f>
        <v>0</v>
      </c>
      <c r="BX9" s="8">
        <f>'Raw Data'!H5</f>
        <v>0</v>
      </c>
      <c r="BY9" s="8">
        <f>'Raw Data'!I5</f>
        <v>0</v>
      </c>
      <c r="BZ9" s="8">
        <f>'Raw Data'!J5</f>
        <v>0</v>
      </c>
      <c r="CA9" s="15" t="str">
        <f>'Raw Data'!AT5</f>
        <v>Time to experiment</v>
      </c>
      <c r="CB9" s="15" t="str">
        <f>'Raw Data'!AU5</f>
        <v>To save time! And clarify thinking/writing.</v>
      </c>
      <c r="CC9" s="15" t="str">
        <f>'Raw Data'!AV5</f>
        <v>I feel this is getting repetitive BUT: 1) Draft writing, content generation, and site content generation.</v>
      </c>
      <c r="CD9" s="15" t="str">
        <f>'Raw Data'!AW5</f>
        <v>More time for testing &amp; learning</v>
      </c>
      <c r="CE9" s="15" t="str">
        <f>'Raw Data'!AX5</f>
        <v>I understand the RFP process could be improved with a custom GPT</v>
      </c>
      <c r="CF9" s="15" t="str">
        <f>'Raw Data'!AY5</f>
        <v>More brainstorm time for big ideas.</v>
      </c>
      <c r="CG9" s="15" t="str">
        <f>'Raw Data'!AZ5</f>
        <v>Yes</v>
      </c>
    </row>
    <row r="10" spans="1:87" ht="15.75" customHeight="1">
      <c r="A10" s="8">
        <f>'Raw Data'!$A6</f>
        <v>4</v>
      </c>
      <c r="B10" s="8"/>
      <c r="C10" s="8" t="str">
        <f>'Raw Data'!$K6</f>
        <v>Daily</v>
      </c>
      <c r="D10" s="8">
        <f t="shared" si="0"/>
        <v>1</v>
      </c>
      <c r="E10" s="8" t="str">
        <f>'Raw Data'!$L6</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10" s="8">
        <f t="shared" si="20"/>
        <v>2</v>
      </c>
      <c r="G10" s="12">
        <f t="shared" si="1"/>
        <v>0.66666666666666663</v>
      </c>
      <c r="H10" s="13" t="str">
        <f>'Raw Data'!M6</f>
        <v>I've built custom AI tools (CustomGPTs, Copilot Agents, Google Gems, Claude Projects) for repetitive tasks</v>
      </c>
      <c r="I10" s="8">
        <f t="shared" si="2"/>
        <v>0.75</v>
      </c>
      <c r="J10" s="8" t="str">
        <f>'Raw Data'!$N6</f>
        <v>Create a systematic process where AI handles data analysis and summary generation consistently</v>
      </c>
      <c r="K10" s="8">
        <f t="shared" si="3"/>
        <v>1</v>
      </c>
      <c r="L10" s="8" t="str">
        <f>'Raw Data'!$O6</f>
        <v>I would use AI to gather information sources first, then have it create an outline for the presentation. i would then build the presentation myself</v>
      </c>
      <c r="M10" s="8" t="s">
        <v>75</v>
      </c>
      <c r="N10" s="8" t="str">
        <f>SUBSTITUTE('Prompt Template'!$A$2,$L$5,$M10)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sources first, then have it create an outline for the presentation. i would then build the presentation myself&lt;/user_input&gt;</v>
      </c>
      <c r="O10" s="8">
        <f t="array" ref="O10">INDEX('Response Scoring'!$C:$C,MATCH($A10,'Response Scoring'!$A:$A,0))</f>
        <v>2</v>
      </c>
      <c r="P10" s="12">
        <f t="shared" si="4"/>
        <v>0.66666666666666663</v>
      </c>
      <c r="Q10" s="8" t="str">
        <f>'Raw Data'!$P6</f>
        <v>meeting summaries and next steps using meeting transcripts</v>
      </c>
      <c r="R10" s="8" t="s">
        <v>76</v>
      </c>
      <c r="S10" s="8" t="str">
        <f>SUBSTITUTE('Prompt Template'!$B$2,$Q$5,$R10)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summaries and next steps using meeting transcripts&lt;/user_input&gt;</v>
      </c>
      <c r="T10" s="8">
        <f t="array" ref="T10">INDEX('Response Scoring'!$E:$E,MATCH($A10,'Response Scoring'!$A:$A,0))</f>
        <v>1</v>
      </c>
      <c r="U10" s="12">
        <f t="shared" si="5"/>
        <v>0.33333333333333331</v>
      </c>
      <c r="V10" s="12">
        <f t="shared" si="6"/>
        <v>5.9166666666666661</v>
      </c>
      <c r="W10" s="8" t="str">
        <f>'Raw Data'!$Q6</f>
        <v>Analyzing presentation slides to evaluate both the visual design and written content for consistency</v>
      </c>
      <c r="X10" s="8">
        <f t="shared" si="7"/>
        <v>1</v>
      </c>
      <c r="Y10" s="8" t="str">
        <f>'Raw Data'!$R6</f>
        <v>Hallucinations (generating false or misleading information), Biases in answers, Data privacy concerns when information is shared with an LLM, Vulnerability to manipulation by bad actors</v>
      </c>
      <c r="Z10" s="8">
        <f t="shared" si="8"/>
        <v>1</v>
      </c>
      <c r="AA10" s="8" t="str">
        <f>'Raw Data'!$S6</f>
        <v>Use secure company instances or enterprise plans when available, Anonymize information by removing identifying details, Verify that the AI tool has SSL/HTTPS encryption before using it</v>
      </c>
      <c r="AB10" s="12">
        <f t="shared" si="9"/>
        <v>0</v>
      </c>
      <c r="AC10" s="8" t="str">
        <f>'Raw Data'!$T6</f>
        <v>Always: I routinely cross-check AI outputs with reliable sources</v>
      </c>
      <c r="AD10" s="8">
        <f t="shared" si="10"/>
        <v>1</v>
      </c>
      <c r="AE10" s="8" t="str">
        <f>'Raw Data'!$U6</f>
        <v>Cross-reference key claims with reliable external sources, Verify any calculations or data analysis independently, Use a different AI tool to review and verify the content</v>
      </c>
      <c r="AF10" s="8">
        <f t="shared" si="11"/>
        <v>0.75</v>
      </c>
      <c r="AG10" s="14">
        <f t="shared" si="12"/>
        <v>7.5</v>
      </c>
      <c r="AH10" s="8" t="str">
        <f>'Raw Data'!$V6</f>
        <v>Frequently: I systematically refine prompts until I'm satisfied</v>
      </c>
      <c r="AI10" s="8">
        <f t="shared" si="13"/>
        <v>1</v>
      </c>
      <c r="AJ10" s="8" t="str">
        <f>'Raw Data'!$W6</f>
        <v>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v>
      </c>
      <c r="AK10" s="8" t="s">
        <v>77</v>
      </c>
      <c r="AL10" s="8" t="str">
        <f>SUBSTITUTE('Prompt Template'!$C$2,$AJ$5,$AK10)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clients.&lt;/user_input&gt;</v>
      </c>
      <c r="AM10" s="8">
        <f t="array" ref="AM10">INDEX('Response Scoring'!$G:$G,MATCH($A10,'Response Scoring'!$A:$A,0))</f>
        <v>4</v>
      </c>
      <c r="AN10" s="8">
        <f t="shared" si="14"/>
        <v>0.8</v>
      </c>
      <c r="AO10" s="8" t="str">
        <f>'Raw Data'!$X6</f>
        <v>You are a market researcher. We would like to create a weekly report about competitive pricing and positioning for our products. I will share a list of products and on a weekly basis please share what changes have been made</v>
      </c>
      <c r="AP10" s="8" t="s">
        <v>78</v>
      </c>
      <c r="AQ10" s="8" t="str">
        <f>SUBSTITUTE('Prompt Template'!$D$2,$AO$5,$AP10)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market researcher. We would like to create a weekly report about competitive pricing and positioning for our products. I will share a list of products and on a weekly basis please share what changes have been made&lt;/user_input&gt;
</v>
      </c>
      <c r="AR10" s="8">
        <f t="array" ref="AR10">INDEX('Response Scoring'!$I:$I,MATCH($A10,'Response Scoring'!$A:$A,0))</f>
        <v>2</v>
      </c>
      <c r="AS10" s="8">
        <f t="shared" si="15"/>
        <v>0.4</v>
      </c>
      <c r="AT10" s="14">
        <f t="shared" si="16"/>
        <v>6.3000000000000007</v>
      </c>
      <c r="AU10" s="8">
        <f t="shared" si="17"/>
        <v>31.933333333333334</v>
      </c>
      <c r="AV10" s="14">
        <f t="shared" si="18"/>
        <v>63.866666666666667</v>
      </c>
      <c r="AW10" s="8" t="str">
        <f t="shared" si="19"/>
        <v>AI Practitioner</v>
      </c>
      <c r="AX10" s="8" t="str">
        <f>'Raw Data'!Y6</f>
        <v>ChatGPT, Claude</v>
      </c>
      <c r="AY10" s="8" t="b">
        <f>'Raw Data'!Z6</f>
        <v>0</v>
      </c>
      <c r="AZ10" s="8" t="str">
        <f>'Raw Data'!AA6</f>
        <v>Yes, we have a formal AI strategy</v>
      </c>
      <c r="BA10" s="8" t="str">
        <f>'Raw Data'!AB6</f>
        <v>Tools exist with clear access process</v>
      </c>
      <c r="BB10" s="8" t="str">
        <f>'Raw Data'!AC6</f>
        <v>Microsoft Copilot, ChatGPT for Enterprise or Teams, Google Gemini, Claude for Enterprise or Teams</v>
      </c>
      <c r="BC10" s="8" t="str">
        <f>'Raw Data'!AD6</f>
        <v>Satisfied - meets my needs well</v>
      </c>
      <c r="BD10" s="8" t="str">
        <f>'Raw Data'!AE6</f>
        <v>Clear, enforced policies that directly implement our AI strategy</v>
      </c>
      <c r="BE10" s="8" t="str">
        <f>'Raw Data'!AF6</f>
        <v>We have a clear, actionable policy that effectively guides AI use</v>
      </c>
      <c r="BF10" s="8" t="b">
        <f>'Raw Data'!AG6</f>
        <v>1</v>
      </c>
      <c r="BG10" s="8" t="b">
        <f>'Raw Data'!AH6</f>
        <v>0</v>
      </c>
      <c r="BH10" s="8" t="str">
        <f>'Raw Data'!AI6</f>
        <v>2-4 hours per week</v>
      </c>
      <c r="BI10" s="8" t="str">
        <f>'Raw Data'!AJ6</f>
        <v>Somewhat disappointed</v>
      </c>
      <c r="BJ10" s="8" t="str">
        <f>'Raw Data'!AK6</f>
        <v>Advanced: I systematically use AI in multiple workflows, refine prompts, troubleshoot issues, and often teach or guide colleagues in AI best practices.</v>
      </c>
      <c r="BK10" s="8" t="str">
        <f>'Raw Data'!AL6</f>
        <v>They expect me to use AI in my day-to-day work</v>
      </c>
      <c r="BL10" s="8" t="str">
        <f>'Raw Data'!AM6</f>
        <v>Anxious about its implications for me</v>
      </c>
      <c r="BM10" s="8" t="b">
        <f>'Raw Data'!AN6</f>
        <v>1</v>
      </c>
      <c r="BN10" s="8" t="str">
        <f>'Raw Data'!AO6</f>
        <v>I'm worried about data security or privacy, I'm worried it will replace me / about the impact on my job, Other</v>
      </c>
      <c r="BO10" s="8" t="str">
        <f>'Raw Data'!AP6</f>
        <v>Moderate concern that occasionally causes stress or distraction at work</v>
      </c>
      <c r="BP10" s="8" t="str">
        <f>'Raw Data'!AQ6</f>
        <v>Widespread adoption with open sharing or use cases and best practices</v>
      </c>
      <c r="BQ10" s="8" t="str">
        <f>'Raw Data'!AR6</f>
        <v>I’m encouraged to experiment and create my own AI solution (CustomGPTs, vibe coding, reusable prompts, etc)</v>
      </c>
      <c r="BR10" s="8" t="str">
        <f>'Raw Data'!AS6</f>
        <v>Significant improvement - noticeably better productivity and outcomes</v>
      </c>
      <c r="BS10" s="8">
        <f>'Raw Data'!C6</f>
        <v>0</v>
      </c>
      <c r="BT10" s="8">
        <f>'Raw Data'!D6</f>
        <v>0</v>
      </c>
      <c r="BU10" s="8" t="str">
        <f>'Raw Data'!E6</f>
        <v>Retail Media</v>
      </c>
      <c r="BV10" s="8" t="str">
        <f>'Raw Data'!F6</f>
        <v>VP+</v>
      </c>
      <c r="BW10" s="8">
        <f>'Raw Data'!G6</f>
        <v>0</v>
      </c>
      <c r="BX10" s="8">
        <f>'Raw Data'!H6</f>
        <v>0</v>
      </c>
      <c r="BY10" s="8">
        <f>'Raw Data'!I6</f>
        <v>0</v>
      </c>
      <c r="BZ10" s="8">
        <f>'Raw Data'!J6</f>
        <v>0</v>
      </c>
      <c r="CA10" s="15" t="str">
        <f>'Raw Data'!AT6</f>
        <v>Concerns about environmental impact, too generic answers, privacy, and impeding on free thought</v>
      </c>
      <c r="CB10" s="15" t="str">
        <f>'Raw Data'!AU6</f>
        <v>I am using it</v>
      </c>
      <c r="CC10" s="15" t="str">
        <f>'Raw Data'!AV6</f>
        <v>meeting summaries, proposal outlines, email cleanup</v>
      </c>
      <c r="CD10" s="15" t="str">
        <f>'Raw Data'!AW6</f>
        <v>make more tools available with paid versions e.g. claude</v>
      </c>
      <c r="CE10" s="15" t="str">
        <f>'Raw Data'!AX6</f>
        <v>budget pacing, reporting</v>
      </c>
      <c r="CF10" s="15" t="str">
        <f>'Raw Data'!AY6</f>
        <v>category research to maintain competitive edge</v>
      </c>
      <c r="CG10" s="15" t="str">
        <f>'Raw Data'!AZ6</f>
        <v>Yes</v>
      </c>
    </row>
    <row r="11" spans="1:87" ht="15.75" customHeight="1">
      <c r="A11" s="8">
        <f>'Raw Data'!$A7</f>
        <v>5</v>
      </c>
      <c r="B11" s="8"/>
      <c r="C11" s="8" t="str">
        <f>'Raw Data'!$K7</f>
        <v>Several times a week</v>
      </c>
      <c r="D11" s="8">
        <f t="shared" si="0"/>
        <v>0.75</v>
      </c>
      <c r="E11" s="8" t="str">
        <f>'Raw Data'!$L7</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11" s="8">
        <f t="shared" si="20"/>
        <v>1</v>
      </c>
      <c r="G11" s="12">
        <f t="shared" si="1"/>
        <v>0.33333333333333331</v>
      </c>
      <c r="H11" s="13" t="str">
        <f>'Raw Data'!M7</f>
        <v>I create fresh prompts each time I use AI</v>
      </c>
      <c r="I11" s="8">
        <f t="shared" si="2"/>
        <v>0.25</v>
      </c>
      <c r="J11" s="8" t="str">
        <f>'Raw Data'!$N7</f>
        <v>Create a systematic process where AI handles data analysis and summary generation consistently</v>
      </c>
      <c r="K11" s="8">
        <f t="shared" si="3"/>
        <v>1</v>
      </c>
      <c r="L11" s="8" t="str">
        <f>'Raw Data'!$O7</f>
        <v>Would have AI do all my research for me and summarize key facts/points I need.  Then I'd ask it to use that output to create a first draft presentation for senior stakeholders</v>
      </c>
      <c r="M11" s="8" t="s">
        <v>79</v>
      </c>
      <c r="N11" s="8" t="str">
        <f>SUBSTITUTE('Prompt Template'!$A$2,$L$5,$M11)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have AI do all my research for me and summarize key facts/points I need.  Then I'd ask it to use that output to create a first draft presentation for senior stakeholders&lt;/user_input&gt;</v>
      </c>
      <c r="O11" s="8">
        <f t="array" ref="O11">INDEX('Response Scoring'!$C:$C,MATCH($A11,'Response Scoring'!$A:$A,0))</f>
        <v>2</v>
      </c>
      <c r="P11" s="12">
        <f t="shared" si="4"/>
        <v>0.66666666666666663</v>
      </c>
      <c r="Q11" s="8" t="str">
        <f>'Raw Data'!$P7</f>
        <v>Research assistant and to understand key points from earnings calls/senior executive interviews</v>
      </c>
      <c r="R11" s="8" t="s">
        <v>80</v>
      </c>
      <c r="S11" s="8" t="str">
        <f>SUBSTITUTE('Prompt Template'!$B$2,$Q$5,$R11)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assistant and to understand key points from earnings calls/senior executive interviews&lt;/user_input&gt;</v>
      </c>
      <c r="T11" s="8">
        <f t="array" ref="T11">INDEX('Response Scoring'!$E:$E,MATCH($A11,'Response Scoring'!$A:$A,0))</f>
        <v>2</v>
      </c>
      <c r="U11" s="12">
        <f t="shared" si="5"/>
        <v>0.66666666666666663</v>
      </c>
      <c r="V11" s="12">
        <f t="shared" si="6"/>
        <v>6.125</v>
      </c>
      <c r="W11" s="8" t="str">
        <f>'Raw Data'!$Q7</f>
        <v>Analyzing presentation slides to evaluate both the visual design and written content for consistency</v>
      </c>
      <c r="X11" s="8">
        <f t="shared" si="7"/>
        <v>1</v>
      </c>
      <c r="Y11" s="8" t="str">
        <f>'Raw Data'!$R7</f>
        <v>Hallucinations (generating false or misleading information)</v>
      </c>
      <c r="Z11" s="8">
        <f t="shared" si="8"/>
        <v>0.25</v>
      </c>
      <c r="AA11" s="8" t="str">
        <f>'Raw Data'!$S7</f>
        <v>Anonymize information by removing identifying details, Use secure company instances or enterprise plans when available</v>
      </c>
      <c r="AB11" s="12">
        <f t="shared" si="9"/>
        <v>1</v>
      </c>
      <c r="AC11" s="8" t="str">
        <f>'Raw Data'!$T7</f>
        <v>Sometimes: I do a quick check against known data or references</v>
      </c>
      <c r="AD11" s="8">
        <f t="shared" si="10"/>
        <v>0.67</v>
      </c>
      <c r="AE11" s="8" t="str">
        <f>'Raw Data'!$U7</f>
        <v>Use a different AI tool to review and verify the content, Cross-reference key claims with reliable external sources, Verify any calculations or data analysis independently</v>
      </c>
      <c r="AF11" s="8">
        <f t="shared" si="11"/>
        <v>0.75</v>
      </c>
      <c r="AG11" s="14">
        <f t="shared" si="12"/>
        <v>7.34</v>
      </c>
      <c r="AH11" s="8" t="str">
        <f>'Raw Data'!$V7</f>
        <v>Frequently: I systematically refine prompts until I'm satisfied</v>
      </c>
      <c r="AI11" s="8">
        <f t="shared" si="13"/>
        <v>1</v>
      </c>
      <c r="AJ11" s="8" t="str">
        <f>'Raw Data'!$W7</f>
        <v>Hello.  I am meeting with my colleagues to discuss initiative ABC and need your help to best prepare me for the meeting.  Can you please review these documents and any additional resources you find that discuss ABC and provide me with a summary of your key findings on the topic.</v>
      </c>
      <c r="AK11" s="8" t="s">
        <v>81</v>
      </c>
      <c r="AL11" s="8" t="str">
        <f>SUBSTITUTE('Prompt Template'!$C$2,$AJ$5,$AK11)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am meeting with my colleagues to discuss initiative ABC and need your help to best prepare me for the meeting.  Can you please review these documents and any additional resources you find that discuss ABC and provide me with a summary of your key findings on the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am meeting with my colleagues to discuss initiative ABC and need your help to best prepare me for the meeting.  Can you please review these documents and any additional resources you find that discuss ABC and provide me with a summary of your key findings on the topic.&lt;/user_input&gt;</v>
      </c>
      <c r="AM11" s="8">
        <f t="array" ref="AM11">INDEX('Response Scoring'!$G:$G,MATCH($A11,'Response Scoring'!$A:$A,0))</f>
        <v>2</v>
      </c>
      <c r="AN11" s="8">
        <f t="shared" si="14"/>
        <v>0.4</v>
      </c>
      <c r="AO11" s="8" t="str">
        <f>'Raw Data'!$X7</f>
        <v>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v>
      </c>
      <c r="AP11" s="8" t="s">
        <v>82</v>
      </c>
      <c r="AQ11" s="8" t="str">
        <f>SUBSTITUTE('Prompt Template'!$D$2,$AO$5,$AP11)</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basis.&lt;/user_input&gt;
</v>
      </c>
      <c r="AR11" s="8">
        <f t="array" ref="AR11">INDEX('Response Scoring'!$I:$I,MATCH($A11,'Response Scoring'!$A:$A,0))</f>
        <v>2</v>
      </c>
      <c r="AS11" s="8">
        <f t="shared" si="15"/>
        <v>0.4</v>
      </c>
      <c r="AT11" s="14">
        <f t="shared" si="16"/>
        <v>4.9000000000000004</v>
      </c>
      <c r="AU11" s="8">
        <f t="shared" si="17"/>
        <v>29.39</v>
      </c>
      <c r="AV11" s="14">
        <f t="shared" si="18"/>
        <v>58.78</v>
      </c>
      <c r="AW11" s="8" t="str">
        <f t="shared" si="19"/>
        <v>AI Experimenter</v>
      </c>
      <c r="AX11" s="8" t="str">
        <f>'Raw Data'!Y7</f>
        <v>ChatGPT, Google Gemini, Microsoft Copilot, Perplexity.ai, xAI's Grok</v>
      </c>
      <c r="AY11" s="8" t="b">
        <f>'Raw Data'!Z7</f>
        <v>1</v>
      </c>
      <c r="AZ11" s="8" t="str">
        <f>'Raw Data'!AA7</f>
        <v>We're currently developing an AI strategy</v>
      </c>
      <c r="BA11" s="8" t="str">
        <f>'Raw Data'!AB7</f>
        <v>Tools exist with clear access process</v>
      </c>
      <c r="BB11" s="8" t="str">
        <f>'Raw Data'!AC7</f>
        <v>Microsoft Copilot, A homegrown solution</v>
      </c>
      <c r="BC11" s="8" t="str">
        <f>'Raw Data'!AD7</f>
        <v>Satisfied - meets my needs well</v>
      </c>
      <c r="BD11" s="8" t="str">
        <f>'Raw Data'!AE7</f>
        <v>Clear, enforced policies that directly implement our AI strategy</v>
      </c>
      <c r="BE11" s="8" t="str">
        <f>'Raw Data'!AF7</f>
        <v>We have a clear, actionable policy that effectively guides AI use</v>
      </c>
      <c r="BF11" s="8" t="b">
        <f>'Raw Data'!AG7</f>
        <v>1</v>
      </c>
      <c r="BG11" s="8" t="b">
        <f>'Raw Data'!AH7</f>
        <v>1</v>
      </c>
      <c r="BH11" s="8" t="str">
        <f>'Raw Data'!AI7</f>
        <v>2-4 hours per week</v>
      </c>
      <c r="BI11" s="8" t="str">
        <f>'Raw Data'!AJ7</f>
        <v>Somewhat disappointed</v>
      </c>
      <c r="BJ11" s="8" t="str">
        <f>'Raw Data'!AK7</f>
        <v>Intermediate: I have a good understanding of AI principles, can use various AI tools independently, and can apply AI in specific tasks or projects.</v>
      </c>
      <c r="BK11" s="8" t="str">
        <f>'Raw Data'!AL7</f>
        <v>They expect me to use AI in my day-to-day work</v>
      </c>
      <c r="BL11" s="8" t="str">
        <f>'Raw Data'!AM7</f>
        <v>Excited about its implications for me</v>
      </c>
      <c r="BM11" s="8" t="b">
        <f>'Raw Data'!AN7</f>
        <v>1</v>
      </c>
      <c r="BN11" s="8" t="str">
        <f>'Raw Data'!AO7</f>
        <v>I'm worried about hallucinations, Other</v>
      </c>
      <c r="BO11" s="8" t="str">
        <f>'Raw Data'!AP7</f>
        <v>Not affecting my work - I don’t worry about AI replacing my job</v>
      </c>
      <c r="BP11" s="8" t="str">
        <f>'Raw Data'!AQ7</f>
        <v>Mixed adoption - some teams use it actively while others avoid it</v>
      </c>
      <c r="BQ11" s="8" t="str">
        <f>'Raw Data'!AR7</f>
        <v>I’m encouraged to experiment and create my own AI solution (CustomGPTs, vibe coding, reusable prompts, etc)</v>
      </c>
      <c r="BR11" s="8" t="str">
        <f>'Raw Data'!AS7</f>
        <v>Significant improvement - noticeably better productivity and outcomes</v>
      </c>
      <c r="BS11" s="8">
        <f>'Raw Data'!C7</f>
        <v>0</v>
      </c>
      <c r="BT11" s="8">
        <f>'Raw Data'!D7</f>
        <v>0</v>
      </c>
      <c r="BU11" s="8" t="str">
        <f>'Raw Data'!E7</f>
        <v>Marketing/Biz Dev</v>
      </c>
      <c r="BV11" s="8" t="str">
        <f>'Raw Data'!F7</f>
        <v>VP+</v>
      </c>
      <c r="BW11" s="8">
        <f>'Raw Data'!G7</f>
        <v>0</v>
      </c>
      <c r="BX11" s="8">
        <f>'Raw Data'!H7</f>
        <v>0</v>
      </c>
      <c r="BY11" s="8">
        <f>'Raw Data'!I7</f>
        <v>0</v>
      </c>
      <c r="BZ11" s="8">
        <f>'Raw Data'!J7</f>
        <v>0</v>
      </c>
      <c r="CA11" s="15" t="str">
        <f>'Raw Data'!AT7</f>
        <v>At my level there are less routine lower level tasks that I am consistently doing on a weekly/monthly basis</v>
      </c>
      <c r="CB11" s="15" t="str">
        <f>'Raw Data'!AU7</f>
        <v>Faster and more accurate research assistant</v>
      </c>
      <c r="CC11" s="15" t="str">
        <f>'Raw Data'!AV7</f>
        <v>Research assistant across category, competitor, or new business prospect.  I'm using a combination of ChatGPT, Perplexity and Gemini</v>
      </c>
      <c r="CD11" s="15" t="str">
        <f>'Raw Data'!AW7</f>
        <v>Nothing</v>
      </c>
      <c r="CE11" s="15" t="str">
        <f>'Raw Data'!AX7</f>
        <v>Monthly reports.  I can review time savings in our time tracking software to understand how much less time on average is going towards reporting</v>
      </c>
      <c r="CF11" s="15" t="str">
        <f>'Raw Data'!AY7</f>
        <v>Opportunities to upsell my clients and drive organic growth for the agency</v>
      </c>
      <c r="CG11" s="15" t="str">
        <f>'Raw Data'!AZ7</f>
        <v>Yes</v>
      </c>
    </row>
    <row r="12" spans="1:87" ht="15.75" customHeight="1">
      <c r="A12" s="8">
        <f>'Raw Data'!$A8</f>
        <v>6</v>
      </c>
      <c r="B12" s="8"/>
      <c r="C12" s="8" t="str">
        <f>'Raw Data'!$K8</f>
        <v>A few times a month</v>
      </c>
      <c r="D12" s="8">
        <f t="shared" si="0"/>
        <v>0.25</v>
      </c>
      <c r="E12" s="8" t="str">
        <f>'Raw Data'!$L8</f>
        <v>Getting quick answers to specific questions or looking up information, Creating first drafts of content from scratch (reports, proposals, marketing copy), Editing or improving text I've already written (emails, documents, presentations)</v>
      </c>
      <c r="F12" s="8">
        <f t="shared" si="20"/>
        <v>3</v>
      </c>
      <c r="G12" s="12">
        <f t="shared" si="1"/>
        <v>1</v>
      </c>
      <c r="H12" s="13" t="str">
        <f>'Raw Data'!M8</f>
        <v>I maintain a library of prompts that I reuse frequently</v>
      </c>
      <c r="I12" s="8">
        <f t="shared" si="2"/>
        <v>0.5</v>
      </c>
      <c r="J12" s="8" t="str">
        <f>'Raw Data'!$N8</f>
        <v>Create a systematic process where AI handles data analysis and summary generation consistently</v>
      </c>
      <c r="K12" s="8">
        <f t="shared" si="3"/>
        <v>1</v>
      </c>
      <c r="L12" s="8" t="str">
        <f>'Raw Data'!$O8</f>
        <v>I would start with writing a prompt stating who I am, who I am presenting to, and the topic. I would let AI guide me from there.</v>
      </c>
      <c r="M12" s="8" t="s">
        <v>83</v>
      </c>
      <c r="N12" s="8" t="str">
        <f>SUBSTITUTE('Prompt Template'!$A$2,$L$5,$M12)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with writing a prompt stating who I am, who I am presenting to, and the topic. I would let AI guide me from there.&lt;/user_input&gt;</v>
      </c>
      <c r="O12" s="8">
        <f t="array" ref="O12">INDEX('Response Scoring'!$C:$C,MATCH($A12,'Response Scoring'!$A:$A,0))</f>
        <v>1</v>
      </c>
      <c r="P12" s="12">
        <f t="shared" si="4"/>
        <v>0.33333333333333331</v>
      </c>
      <c r="Q12" s="8" t="str">
        <f>'Raw Data'!$P8</f>
        <v>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v>
      </c>
      <c r="R12" s="8" t="s">
        <v>84</v>
      </c>
      <c r="S12" s="8" t="str">
        <f>SUBSTITUTE('Prompt Template'!$B$2,$Q$5,$R12)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comparison.&lt;/user_input&gt;</v>
      </c>
      <c r="T12" s="8">
        <f t="array" ref="T12">INDEX('Response Scoring'!$E:$E,MATCH($A12,'Response Scoring'!$A:$A,0))</f>
        <v>1</v>
      </c>
      <c r="U12" s="12">
        <f t="shared" si="5"/>
        <v>0.33333333333333331</v>
      </c>
      <c r="V12" s="12">
        <f t="shared" si="6"/>
        <v>5.125</v>
      </c>
      <c r="W12" s="8" t="str">
        <f>'Raw Data'!$Q8</f>
        <v>Analyzing presentation slides to evaluate both the visual design and written content for consistency</v>
      </c>
      <c r="X12" s="8">
        <f t="shared" si="7"/>
        <v>1</v>
      </c>
      <c r="Y12" s="8" t="str">
        <f>'Raw Data'!$R8</f>
        <v>Hallucinations (generating false or misleading information), Biases in answers, Data privacy concerns when information is shared with an LLM</v>
      </c>
      <c r="Z12" s="8">
        <f t="shared" si="8"/>
        <v>0.75</v>
      </c>
      <c r="AA12" s="8" t="str">
        <f>'Raw Data'!$S8</f>
        <v>Anonymize information by removing identifying details, Use secure company instances or enterprise plans when available</v>
      </c>
      <c r="AB12" s="12">
        <f t="shared" si="9"/>
        <v>1</v>
      </c>
      <c r="AC12" s="8" t="str">
        <f>'Raw Data'!$T8</f>
        <v>Always: I routinely cross-check AI outputs with reliable sources</v>
      </c>
      <c r="AD12" s="8">
        <f t="shared" si="10"/>
        <v>1</v>
      </c>
      <c r="AE12" s="8" t="str">
        <f>'Raw Data'!$U8</f>
        <v>Check if the response uses confident language and specific details, Use a different AI tool to review and verify the content, Cross-reference key claims with reliable external sources</v>
      </c>
      <c r="AF12" s="8">
        <f t="shared" si="11"/>
        <v>0</v>
      </c>
      <c r="AG12" s="14">
        <f t="shared" si="12"/>
        <v>7.5</v>
      </c>
      <c r="AH12" s="8" t="str">
        <f>'Raw Data'!$V8</f>
        <v>Frequently: I systematically refine prompts until I'm satisfied</v>
      </c>
      <c r="AI12" s="8">
        <f t="shared" si="13"/>
        <v>1</v>
      </c>
      <c r="AJ12" s="8" t="str">
        <f>'Raw Data'!$W8</f>
        <v>I am a senior manager in the finance dept of an advertising agency and I need to discuss a new initiative on xyz. My audience is composed of abc. Please provide me with three statements in favor of the initiative and three statements against the initiative.</v>
      </c>
      <c r="AK12" s="8" t="s">
        <v>85</v>
      </c>
      <c r="AL12" s="8" t="str">
        <f>SUBSTITUTE('Prompt Template'!$C$2,$AJ$5,$AK12)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in the finance dept of an advertising agency and I need to discuss a new initiative on xyz. My audience is composed of abc. Please provide me with three statements in favor of the initiative and three statements against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in the finance dept of an advertising agency and I need to discuss a new initiative on xyz. My audience is composed of abc. Please provide me with three statements in favor of the initiative and three statements against the initiative.&lt;/user_input&gt;</v>
      </c>
      <c r="AM12" s="8">
        <f t="array" ref="AM12">INDEX('Response Scoring'!$G:$G,MATCH($A12,'Response Scoring'!$A:$A,0))</f>
        <v>3</v>
      </c>
      <c r="AN12" s="8">
        <f t="shared" si="14"/>
        <v>0.6</v>
      </c>
      <c r="AO12" s="8" t="str">
        <f>'Raw Data'!$X8</f>
        <v>I don't know how to create custom AI instructions</v>
      </c>
      <c r="AP12" s="8" t="s">
        <v>86</v>
      </c>
      <c r="AQ12" s="8" t="str">
        <f>SUBSTITUTE('Prompt Template'!$D$2,$AO$5,$AP12)</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12" s="8">
        <f t="array" ref="AR12">INDEX('Response Scoring'!$I:$I,MATCH($A12,'Response Scoring'!$A:$A,0))</f>
        <v>0</v>
      </c>
      <c r="AS12" s="8">
        <f t="shared" si="15"/>
        <v>0</v>
      </c>
      <c r="AT12" s="14">
        <f t="shared" si="16"/>
        <v>3.6</v>
      </c>
      <c r="AU12" s="8">
        <f t="shared" si="17"/>
        <v>24.95</v>
      </c>
      <c r="AV12" s="14">
        <f t="shared" si="18"/>
        <v>49.9</v>
      </c>
      <c r="AW12" s="8" t="str">
        <f t="shared" si="19"/>
        <v>AI Experimenter</v>
      </c>
      <c r="AX12" s="8" t="str">
        <f>'Raw Data'!Y8</f>
        <v>ChatGPT, Microsoft Copilot</v>
      </c>
      <c r="AY12" s="8" t="b">
        <f>'Raw Data'!Z8</f>
        <v>0</v>
      </c>
      <c r="AZ12" s="8" t="str">
        <f>'Raw Data'!AA8</f>
        <v>Yes, we have a formal AI strategy</v>
      </c>
      <c r="BA12" s="8" t="str">
        <f>'Raw Data'!AB8</f>
        <v>Tools exist with clear access process</v>
      </c>
      <c r="BB12" s="8" t="str">
        <f>'Raw Data'!AC8</f>
        <v>Microsoft Copilot, ChatGPT for Enterprise or Teams, Claude for Enterprise or Teams, Google Gemini, Other</v>
      </c>
      <c r="BC12" s="8" t="str">
        <f>'Raw Data'!AD8</f>
        <v>Satisfied - meets my needs well</v>
      </c>
      <c r="BD12" s="8" t="str">
        <f>'Raw Data'!AE8</f>
        <v>Clear, enforced policies that directly implement our AI strategy</v>
      </c>
      <c r="BE12" s="8" t="str">
        <f>'Raw Data'!AF8</f>
        <v>We have a clear, actionable policy that effectively guides AI use</v>
      </c>
      <c r="BF12" s="8" t="b">
        <f>'Raw Data'!AG8</f>
        <v>1</v>
      </c>
      <c r="BG12" s="8" t="b">
        <f>'Raw Data'!AH8</f>
        <v>0</v>
      </c>
      <c r="BH12" s="8" t="str">
        <f>'Raw Data'!AI8</f>
        <v>Less than 2 hours per week</v>
      </c>
      <c r="BI12" s="8" t="str">
        <f>'Raw Data'!AJ8</f>
        <v>Somewhat disappointed</v>
      </c>
      <c r="BJ12" s="8" t="str">
        <f>'Raw Data'!AK8</f>
        <v>Intermediate: I have a good understanding of AI principles, can use various AI tools independently, and can apply AI in specific tasks or projects.</v>
      </c>
      <c r="BK12" s="8" t="str">
        <f>'Raw Data'!AL8</f>
        <v>They are silent on the use of AI in my work</v>
      </c>
      <c r="BL12" s="8" t="str">
        <f>'Raw Data'!AM8</f>
        <v>Anxious about its implications for me</v>
      </c>
      <c r="BM12" s="8" t="b">
        <f>'Raw Data'!AN8</f>
        <v>1</v>
      </c>
      <c r="BN12" s="8" t="str">
        <f>'Raw Data'!AO8</f>
        <v>I'm worried about data security or privacy, I don't know the right use cases or what to use it for, I'm worried it will replace me / about the impact on my job</v>
      </c>
      <c r="BO12" s="8" t="str">
        <f>'Raw Data'!AP8</f>
        <v>Moderate concern that occasionally causes stress or distraction at work</v>
      </c>
      <c r="BP12" s="8" t="str">
        <f>'Raw Data'!AQ8</f>
        <v>Widespread adoption with open sharing or use cases and best practices</v>
      </c>
      <c r="BQ12" s="8" t="str">
        <f>'Raw Data'!AR8</f>
        <v>I’m encouraged to experiment and create my own AI solution (CustomGPTs, vibe coding, reusable prompts, etc)</v>
      </c>
      <c r="BR12" s="8" t="str">
        <f>'Raw Data'!AS8</f>
        <v>Modest help - useful for specific tasks but limited overall impact</v>
      </c>
      <c r="BS12" s="8">
        <f>'Raw Data'!C8</f>
        <v>0</v>
      </c>
      <c r="BT12" s="8">
        <f>'Raw Data'!D8</f>
        <v>0</v>
      </c>
      <c r="BU12" s="8" t="str">
        <f>'Raw Data'!E8</f>
        <v>HR/Finance/Corporate</v>
      </c>
      <c r="BV12" s="8" t="str">
        <f>'Raw Data'!F8</f>
        <v>Manager/Senior Manager</v>
      </c>
      <c r="BW12" s="8">
        <f>'Raw Data'!G8</f>
        <v>0</v>
      </c>
      <c r="BX12" s="8">
        <f>'Raw Data'!H8</f>
        <v>0</v>
      </c>
      <c r="BY12" s="8">
        <f>'Raw Data'!I8</f>
        <v>0</v>
      </c>
      <c r="BZ12" s="8">
        <f>'Raw Data'!J8</f>
        <v>0</v>
      </c>
      <c r="CA12" s="15" t="str">
        <f>'Raw Data'!AT8</f>
        <v>confidentiality, ability to create custom gpts</v>
      </c>
      <c r="CB12" s="15" t="str">
        <f>'Raw Data'!AU8</f>
        <v>I use AI to try to reduce the number of manual schedules and to cross check calculations</v>
      </c>
      <c r="CC12" s="15" t="str">
        <f>'Raw Data'!AV8</f>
        <v>I used AI to automate a schedule that contained manually entered data over a three year period. I cross checked totals and going forward, I believe I'll be able to update a monthly GL report to maintain running totals and accuracy.</v>
      </c>
      <c r="CD12" s="15" t="str">
        <f>'Raw Data'!AW8</f>
        <v>Continuing to encourage the use of AI and provide additional training</v>
      </c>
      <c r="CE12" s="15" t="str">
        <f>'Raw Data'!AX8</f>
        <v>YOY analyses</v>
      </c>
      <c r="CF12" s="15" t="str">
        <f>'Raw Data'!AY8</f>
        <v>Improving other areas and learning new workflows</v>
      </c>
      <c r="CG12" s="15" t="str">
        <f>'Raw Data'!AZ8</f>
        <v>Yes</v>
      </c>
    </row>
    <row r="13" spans="1:87" ht="15.75" customHeight="1">
      <c r="A13" s="8">
        <f>'Raw Data'!$A9</f>
        <v>7</v>
      </c>
      <c r="B13" s="8"/>
      <c r="C13" s="8" t="str">
        <f>'Raw Data'!$K9</f>
        <v>Daily</v>
      </c>
      <c r="D13" s="8">
        <f t="shared" si="0"/>
        <v>1</v>
      </c>
      <c r="E13" s="8" t="str">
        <f>'Raw Data'!$L9</f>
        <v>Editing or improving text I've already written (emails, documents, presentations), Writing or debugging code, scripts, or formulas, Analyzing data or documents to extract insights or summaries, Getting quick answers to specific questions or looking up information</v>
      </c>
      <c r="F13" s="8">
        <f t="shared" si="20"/>
        <v>1</v>
      </c>
      <c r="G13" s="12">
        <f t="shared" si="1"/>
        <v>0.33333333333333331</v>
      </c>
      <c r="H13" s="13" t="str">
        <f>'Raw Data'!M9</f>
        <v>I create fresh prompts each time I use AI</v>
      </c>
      <c r="I13" s="8">
        <f t="shared" si="2"/>
        <v>0.25</v>
      </c>
      <c r="J13" s="8" t="str">
        <f>'Raw Data'!$N9</f>
        <v>Create a systematic process where AI handles data analysis and summary generation consistently</v>
      </c>
      <c r="K13" s="8">
        <f t="shared" si="3"/>
        <v>1</v>
      </c>
      <c r="L13" s="8" t="str">
        <f>'Raw Data'!$O9</f>
        <v>I would start my prompting by giving as much information as possible on who my audience is. Then, I would give a general outline and have AI help me structure and inform my presentation.</v>
      </c>
      <c r="M13" s="8" t="s">
        <v>87</v>
      </c>
      <c r="N13" s="8" t="str">
        <f>SUBSTITUTE('Prompt Template'!$A$2,$L$5,$M13)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my prompting by giving as much information as possible on who my audience is. Then, I would give a general outline and have AI help me structure and inform my presentation.&lt;/user_input&gt;</v>
      </c>
      <c r="O13" s="8">
        <f t="array" ref="O13">INDEX('Response Scoring'!$C:$C,MATCH($A13,'Response Scoring'!$A:$A,0))</f>
        <v>2</v>
      </c>
      <c r="P13" s="12">
        <f t="shared" si="4"/>
        <v>0.66666666666666663</v>
      </c>
      <c r="Q13" s="8" t="str">
        <f>'Raw Data'!$P9</f>
        <v>I use AI to streamline my work process. Most often I feed it data and use it to help me draw insights and analyze content. I also use it frequently to help me create on-page copy tailored specifically to my client's audience.</v>
      </c>
      <c r="R13" s="8" t="s">
        <v>88</v>
      </c>
      <c r="S13" s="8" t="str">
        <f>SUBSTITUTE('Prompt Template'!$B$2,$Q$5,$R13)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streamline my work process. Most often I feed it data and use it to help me draw insights and analyze content. I also use it frequently to help me create on-page copy tailored specifically to my client's audience.&lt;/user_input&gt;</v>
      </c>
      <c r="T13" s="8">
        <f t="array" ref="T13">INDEX('Response Scoring'!$E:$E,MATCH($A13,'Response Scoring'!$A:$A,0))</f>
        <v>2</v>
      </c>
      <c r="U13" s="12">
        <f t="shared" si="5"/>
        <v>0.66666666666666663</v>
      </c>
      <c r="V13" s="12">
        <f t="shared" si="6"/>
        <v>6.25</v>
      </c>
      <c r="W13" s="8" t="str">
        <f>'Raw Data'!$Q9</f>
        <v>Analyzing presentation slides to evaluate both the visual design and written content for consistency</v>
      </c>
      <c r="X13" s="8">
        <f t="shared" si="7"/>
        <v>1</v>
      </c>
      <c r="Y13" s="8" t="str">
        <f>'Raw Data'!$R9</f>
        <v>Hallucinations (generating false or misleading information), Biases in answers, Data privacy concerns when information is shared with an LLM, Vulnerability to manipulation by bad actors</v>
      </c>
      <c r="Z13" s="8">
        <f t="shared" si="8"/>
        <v>1</v>
      </c>
      <c r="AA13" s="8" t="str">
        <f>'Raw Data'!$S9</f>
        <v>Verify that the AI tool has SSL/HTTPS encryption before using it, Anonymize information by removing identifying details, Only share information that you would be comfortable sharing internally with a colleague</v>
      </c>
      <c r="AB13" s="12">
        <f t="shared" si="9"/>
        <v>0</v>
      </c>
      <c r="AC13" s="8" t="str">
        <f>'Raw Data'!$T9</f>
        <v>Always: I routinely cross-check AI outputs with reliable sources</v>
      </c>
      <c r="AD13" s="8">
        <f t="shared" si="10"/>
        <v>1</v>
      </c>
      <c r="AE13" s="8" t="str">
        <f>'Raw Data'!$U9</f>
        <v>Verify any calculations or data analysis independently, Cross-reference key claims with reliable external sources, Look for professional formatting and proper grammar</v>
      </c>
      <c r="AF13" s="8">
        <f t="shared" si="11"/>
        <v>0</v>
      </c>
      <c r="AG13" s="14">
        <f t="shared" si="12"/>
        <v>6</v>
      </c>
      <c r="AH13" s="8" t="str">
        <f>'Raw Data'!$V9</f>
        <v>Sometimes: I iterate 2-3 times to reach a good result</v>
      </c>
      <c r="AI13" s="8">
        <f t="shared" si="13"/>
        <v>0.67</v>
      </c>
      <c r="AJ13" s="8" t="str">
        <f>'Raw Data'!$W9</f>
        <v>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v>
      </c>
      <c r="AK13" s="8" t="s">
        <v>89</v>
      </c>
      <c r="AL13" s="8" t="str">
        <f>SUBSTITUTE('Prompt Template'!$C$2,$AJ$5,$AK13)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guidelines.&lt;/user_input&gt;</v>
      </c>
      <c r="AM13" s="8">
        <f t="array" ref="AM13">INDEX('Response Scoring'!$G:$G,MATCH($A13,'Response Scoring'!$A:$A,0))</f>
        <v>4</v>
      </c>
      <c r="AN13" s="8">
        <f t="shared" si="14"/>
        <v>0.8</v>
      </c>
      <c r="AO13" s="8" t="str">
        <f>'Raw Data'!$X9</f>
        <v>You are a research assistant that helps team members at company x. Your goal is to gather and summarize competitive insights in a structured and transparent way. When conducting your research, focus on competitor products, pricing and positioning within industry x.</v>
      </c>
      <c r="AP13" s="8" t="s">
        <v>90</v>
      </c>
      <c r="AQ13" s="8" t="str">
        <f>SUBSTITUTE('Prompt Template'!$D$2,$AO$5,$AP13)</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that helps team members at company x. Your goal is to gather and summarize competitive insights in a structured and transparent way. When conducting your research, focus on competitor products, pricing and positioning within industry x.&lt;/user_input&gt;
</v>
      </c>
      <c r="AR13" s="8">
        <f t="array" ref="AR13">INDEX('Response Scoring'!$I:$I,MATCH($A13,'Response Scoring'!$A:$A,0))</f>
        <v>2</v>
      </c>
      <c r="AS13" s="8">
        <f t="shared" si="15"/>
        <v>0.4</v>
      </c>
      <c r="AT13" s="14">
        <f t="shared" si="16"/>
        <v>5.8050000000000006</v>
      </c>
      <c r="AU13" s="8">
        <f t="shared" si="17"/>
        <v>30.11</v>
      </c>
      <c r="AV13" s="14">
        <f t="shared" si="18"/>
        <v>60.22</v>
      </c>
      <c r="AW13" s="8" t="str">
        <f t="shared" si="19"/>
        <v>AI Practitioner</v>
      </c>
      <c r="AX13" s="8" t="str">
        <f>'Raw Data'!Y9</f>
        <v>ChatGPT, Claude, Google Gemini</v>
      </c>
      <c r="AY13" s="8" t="b">
        <f>'Raw Data'!Z9</f>
        <v>0</v>
      </c>
      <c r="AZ13" s="8" t="str">
        <f>'Raw Data'!AA9</f>
        <v>Yes, we have a formal AI strategy</v>
      </c>
      <c r="BA13" s="8" t="str">
        <f>'Raw Data'!AB9</f>
        <v>Tools exist with clear access process</v>
      </c>
      <c r="BB13" s="8" t="str">
        <f>'Raw Data'!AC9</f>
        <v>ChatGPT for Enterprise or Teams, Google Gemini</v>
      </c>
      <c r="BC13" s="8" t="str">
        <f>'Raw Data'!AD9</f>
        <v>Satisfied - meets my needs well</v>
      </c>
      <c r="BD13" s="8" t="str">
        <f>'Raw Data'!AE9</f>
        <v>Clear, enforced policies that directly implement our AI strategy</v>
      </c>
      <c r="BE13" s="8" t="str">
        <f>'Raw Data'!AF9</f>
        <v>We have a clear, actionable policy that effectively guides AI use</v>
      </c>
      <c r="BF13" s="8" t="b">
        <f>'Raw Data'!AG9</f>
        <v>1</v>
      </c>
      <c r="BG13" s="8" t="b">
        <f>'Raw Data'!AH9</f>
        <v>1</v>
      </c>
      <c r="BH13" s="8" t="str">
        <f>'Raw Data'!AI9</f>
        <v>4-8 hours per week</v>
      </c>
      <c r="BI13" s="8" t="str">
        <f>'Raw Data'!AJ9</f>
        <v>Somewhat disappointed</v>
      </c>
      <c r="BJ13" s="8" t="str">
        <f>'Raw Data'!AK9</f>
        <v>Intermediate: I have a good understanding of AI principles, can use various AI tools independently, and can apply AI in specific tasks or projects.</v>
      </c>
      <c r="BK13" s="8" t="str">
        <f>'Raw Data'!AL9</f>
        <v>They encourage the use of AI in my work, but don't expect it</v>
      </c>
      <c r="BL13" s="8" t="str">
        <f>'Raw Data'!AM9</f>
        <v>Excited about its implications for me</v>
      </c>
      <c r="BM13" s="8" t="b">
        <f>'Raw Data'!AN9</f>
        <v>1</v>
      </c>
      <c r="BN13" s="8" t="str">
        <f>'Raw Data'!AO9</f>
        <v>I'm worried about hallucinations, I'm worried about data security or privacy</v>
      </c>
      <c r="BO13" s="8" t="str">
        <f>'Raw Data'!AP9</f>
        <v>Minor concern but it doesn’t impact my daily work or productivity</v>
      </c>
      <c r="BP13" s="8" t="str">
        <f>'Raw Data'!AQ9</f>
        <v>Widespread adoption with open sharing or use cases and best practices</v>
      </c>
      <c r="BQ13" s="8" t="str">
        <f>'Raw Data'!AR9</f>
        <v>I’m encouraged to experiment and create my own AI solution (CustomGPTs, vibe coding, reusable prompts, etc)</v>
      </c>
      <c r="BR13" s="8" t="str">
        <f>'Raw Data'!AS9</f>
        <v>Significant improvement - noticeably better productivity and outcomes</v>
      </c>
      <c r="BS13" s="8">
        <f>'Raw Data'!C9</f>
        <v>0</v>
      </c>
      <c r="BT13" s="8">
        <f>'Raw Data'!D9</f>
        <v>0</v>
      </c>
      <c r="BU13" s="8" t="str">
        <f>'Raw Data'!E9</f>
        <v>SEO</v>
      </c>
      <c r="BV13" s="8" t="str">
        <f>'Raw Data'!F9</f>
        <v>Specialist/Senior Specialist</v>
      </c>
      <c r="BW13" s="8">
        <f>'Raw Data'!G9</f>
        <v>0</v>
      </c>
      <c r="BX13" s="8">
        <f>'Raw Data'!H9</f>
        <v>0</v>
      </c>
      <c r="BY13" s="8">
        <f>'Raw Data'!I9</f>
        <v>0</v>
      </c>
      <c r="BZ13" s="8">
        <f>'Raw Data'!J9</f>
        <v>0</v>
      </c>
      <c r="CA13" s="15" t="str">
        <f>'Raw Data'!AT9</f>
        <v>Primarily hallucinations; I make sure to always verify outputs.</v>
      </c>
      <c r="CB13" s="15" t="str">
        <f>'Raw Data'!AU9</f>
        <v>I use it to streamline my workflows and improve productivity.</v>
      </c>
      <c r="CC13" s="15" t="str">
        <f>'Raw Data'!AV9</f>
        <v>I use ChatGPT with CSV uploads and AI tools in Google Sheets to turn raw performance data into clear insights. I use ChatGPT/Copilot to speed up competitor research for pitches and strategy decks. Instead of manually Googling and formatting everything, I ask the AI to generate company snapshots, product and pricing overviews. I my Fathom AI notetaker to quickly summarize meetings. After a call, I have a concise summary plus a list of action items with owners and deadlines.</v>
      </c>
      <c r="CD13" s="15" t="str">
        <f>'Raw Data'!AW9</f>
        <v>N/A</v>
      </c>
      <c r="CE13" s="15" t="str">
        <f>'Raw Data'!AX9</f>
        <v>Our team spends a lot of time manually creating monthly client reports. We copy data from multiple sources, using screenshots from Looker Studio dashboards and include insights. An AI assistant could auto-generate first-draft narratives, standardize formatting, and flag inconsistencies. KPIs: report turnaround time, total hours spent per report, number of revision cycles, and delivery rate.</v>
      </c>
      <c r="CF13" s="15" t="str">
        <f>'Raw Data'!AY9</f>
        <v>I’d invest 5–10 hours a week in building my skills including learning new tools, analytics techniques, and channel best practices. That might include taking short courses, experimenting with new platforms, or building templates that make the whole team more effective in the long term.</v>
      </c>
      <c r="CG13" s="15" t="str">
        <f>'Raw Data'!AZ9</f>
        <v>Yes</v>
      </c>
    </row>
    <row r="14" spans="1:87" ht="15.75" customHeight="1">
      <c r="A14" s="8">
        <f>'Raw Data'!$A10</f>
        <v>8</v>
      </c>
      <c r="B14" s="8"/>
      <c r="C14" s="8" t="str">
        <f>'Raw Data'!$K10</f>
        <v>Daily</v>
      </c>
      <c r="D14" s="8">
        <f t="shared" si="0"/>
        <v>1</v>
      </c>
      <c r="E14" s="8" t="str">
        <f>'Raw Data'!$L10</f>
        <v>Brainstorming ideas, testing concepts, or getting feedback on my thinking, Analyzing data or documents to extract insights or summaries, Writing or debugging code, scripts, or formulas, Editing or improving text I've already written (emails, documents, presentations), Getting quick answers to specific questions or looking up information, Building custom prompts, templates, or workflows that I reuse regularly</v>
      </c>
      <c r="F14" s="8">
        <f t="shared" si="20"/>
        <v>1</v>
      </c>
      <c r="G14" s="12">
        <f t="shared" si="1"/>
        <v>0.33333333333333331</v>
      </c>
      <c r="H14" s="13" t="str">
        <f>'Raw Data'!M10</f>
        <v>I maintain a library of prompts that I reuse frequently</v>
      </c>
      <c r="I14" s="8">
        <f t="shared" si="2"/>
        <v>0.5</v>
      </c>
      <c r="J14" s="8" t="str">
        <f>'Raw Data'!$N10</f>
        <v>Create a systematic process where AI handles data analysis and summary generation consistently</v>
      </c>
      <c r="K14" s="8">
        <f t="shared" si="3"/>
        <v>1</v>
      </c>
      <c r="L14" s="8" t="str">
        <f>'Raw Data'!$O10</f>
        <v>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v>
      </c>
      <c r="M14" s="8" t="s">
        <v>91</v>
      </c>
      <c r="N14" s="8" t="str">
        <f>SUBSTITUTE('Prompt Template'!$A$2,$L$5,$M14)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stakeholder.&lt;/user_input&gt;</v>
      </c>
      <c r="O14" s="8">
        <f t="array" ref="O14">INDEX('Response Scoring'!$C:$C,MATCH($A14,'Response Scoring'!$A:$A,0))</f>
        <v>2</v>
      </c>
      <c r="P14" s="12">
        <f t="shared" si="4"/>
        <v>0.66666666666666663</v>
      </c>
      <c r="Q14" s="8" t="str">
        <f>'Raw Data'!$P10</f>
        <v>I find AI is the most useful when trying to understand and analyze large quantities of data, especially when looking for trends / insights. This helps to better organize my thoughts but also find new ways of thinking.</v>
      </c>
      <c r="R14" s="8" t="s">
        <v>92</v>
      </c>
      <c r="S14" s="8" t="str">
        <f>SUBSTITUTE('Prompt Template'!$B$2,$Q$5,$R14)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AI is the most useful when trying to understand and analyze large quantities of data, especially when looking for trends / insights. This helps to better organize my thoughts but also find new ways of thinking.&lt;/user_input&gt;</v>
      </c>
      <c r="T14" s="8">
        <f t="array" ref="T14">INDEX('Response Scoring'!$E:$E,MATCH($A14,'Response Scoring'!$A:$A,0))</f>
        <v>1</v>
      </c>
      <c r="U14" s="12">
        <f t="shared" si="5"/>
        <v>0.33333333333333331</v>
      </c>
      <c r="V14" s="12">
        <f t="shared" si="6"/>
        <v>5.1666666666666661</v>
      </c>
      <c r="W14" s="8" t="str">
        <f>'Raw Data'!$Q10</f>
        <v>Analyzing presentation slides to evaluate both the visual design and written content for consistency</v>
      </c>
      <c r="X14" s="8">
        <f t="shared" si="7"/>
        <v>1</v>
      </c>
      <c r="Y14" s="8" t="str">
        <f>'Raw Data'!$R10</f>
        <v>Hallucinations (generating false or misleading information), Data privacy concerns when information is shared with an LLM, Biases in answers, Vulnerability to manipulation by bad actors</v>
      </c>
      <c r="Z14" s="8">
        <f t="shared" si="8"/>
        <v>1</v>
      </c>
      <c r="AA14" s="8" t="str">
        <f>'Raw Data'!$S10</f>
        <v>Anonymize information by removing identifying details, Verify that the AI tool has SSL/HTTPS encryption before using it</v>
      </c>
      <c r="AB14" s="12">
        <f t="shared" si="9"/>
        <v>0</v>
      </c>
      <c r="AC14" s="8" t="str">
        <f>'Raw Data'!$T10</f>
        <v>Always: I routinely cross-check AI outputs with reliable sources</v>
      </c>
      <c r="AD14" s="8">
        <f t="shared" si="10"/>
        <v>1</v>
      </c>
      <c r="AE14" s="8" t="str">
        <f>'Raw Data'!$U10</f>
        <v>Cross-reference key claims with reliable external sources, Verify any calculations or data analysis independently, Ask the same AI tool to double-check its work for accuracy</v>
      </c>
      <c r="AF14" s="8">
        <f t="shared" si="11"/>
        <v>0.75</v>
      </c>
      <c r="AG14" s="14">
        <f t="shared" si="12"/>
        <v>7.5</v>
      </c>
      <c r="AH14" s="8" t="str">
        <f>'Raw Data'!$V10</f>
        <v>Frequently: I systematically refine prompts until I'm satisfied</v>
      </c>
      <c r="AI14" s="8">
        <f t="shared" si="13"/>
        <v>1</v>
      </c>
      <c r="AJ14" s="8" t="str">
        <f>'Raw Data'!$W10</f>
        <v>#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v>
      </c>
      <c r="AK14" s="8" t="s">
        <v>93</v>
      </c>
      <c r="AL14" s="8" t="str">
        <f>SUBSTITUTE('Prompt Template'!$C$2,$AJ$5,$AK14)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labeled.&lt;/user_input&gt;</v>
      </c>
      <c r="AM14" s="8">
        <f t="array" ref="AM14">INDEX('Response Scoring'!$G:$G,MATCH($A14,'Response Scoring'!$A:$A,0))</f>
        <v>2</v>
      </c>
      <c r="AN14" s="8">
        <f t="shared" si="14"/>
        <v>0.4</v>
      </c>
      <c r="AO14" s="8" t="str">
        <f>'Raw Data'!$X10</f>
        <v>#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v>
      </c>
      <c r="AP14" s="8" t="s">
        <v>94</v>
      </c>
      <c r="AQ14" s="8" t="str">
        <f>SUBSTITUTE('Prompt Template'!$D$2,$AO$5,$AP14)</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labeled.&lt;/user_input&gt;
</v>
      </c>
      <c r="AR14" s="8">
        <f t="array" ref="AR14">INDEX('Response Scoring'!$I:$I,MATCH($A14,'Response Scoring'!$A:$A,0))</f>
        <v>4</v>
      </c>
      <c r="AS14" s="8">
        <f t="shared" si="15"/>
        <v>0.8</v>
      </c>
      <c r="AT14" s="14">
        <f t="shared" si="16"/>
        <v>6.9</v>
      </c>
      <c r="AU14" s="8">
        <f t="shared" si="17"/>
        <v>31.633333333333333</v>
      </c>
      <c r="AV14" s="14">
        <f t="shared" si="18"/>
        <v>63.266666666666666</v>
      </c>
      <c r="AW14" s="8" t="str">
        <f t="shared" si="19"/>
        <v>AI Practitioner</v>
      </c>
      <c r="AX14" s="8" t="str">
        <f>'Raw Data'!Y10</f>
        <v>ChatGPT</v>
      </c>
      <c r="AY14" s="8" t="b">
        <f>'Raw Data'!Z10</f>
        <v>0</v>
      </c>
      <c r="AZ14" s="8" t="str">
        <f>'Raw Data'!AA10</f>
        <v>Yes, we have a formal AI strategy</v>
      </c>
      <c r="BA14" s="8" t="str">
        <f>'Raw Data'!AB10</f>
        <v>Tools exist with clear access process</v>
      </c>
      <c r="BB14" s="8" t="str">
        <f>'Raw Data'!AC10</f>
        <v>A homegrown solution</v>
      </c>
      <c r="BC14" s="8" t="str">
        <f>'Raw Data'!AD10</f>
        <v>Partially satisfied - has limitations but still useful</v>
      </c>
      <c r="BD14" s="8" t="str">
        <f>'Raw Data'!AE10</f>
        <v>Clear, enforced policies that directly implement our AI strategy</v>
      </c>
      <c r="BE14" s="8" t="str">
        <f>'Raw Data'!AF10</f>
        <v>We have a clear, actionable policy that effectively guides AI use</v>
      </c>
      <c r="BF14" s="8" t="b">
        <f>'Raw Data'!AG10</f>
        <v>1</v>
      </c>
      <c r="BG14" s="8" t="b">
        <f>'Raw Data'!AH10</f>
        <v>0</v>
      </c>
      <c r="BH14" s="8" t="str">
        <f>'Raw Data'!AI10</f>
        <v>4-8 hours per week</v>
      </c>
      <c r="BI14" s="8" t="str">
        <f>'Raw Data'!AJ10</f>
        <v>Very disappointed</v>
      </c>
      <c r="BJ14" s="8" t="str">
        <f>'Raw Data'!AK10</f>
        <v>Advanced: I systematically use AI in multiple workflows, refine prompts, troubleshoot issues, and often teach or guide colleagues in AI best practices.</v>
      </c>
      <c r="BK14" s="8" t="str">
        <f>'Raw Data'!AL10</f>
        <v>They expect me to use AI in my day-to-day work</v>
      </c>
      <c r="BL14" s="8" t="str">
        <f>'Raw Data'!AM10</f>
        <v>Excited about its implications for me</v>
      </c>
      <c r="BM14" s="8" t="b">
        <f>'Raw Data'!AN10</f>
        <v>1</v>
      </c>
      <c r="BN14" s="8" t="str">
        <f>'Raw Data'!AO10</f>
        <v>I'm worried about hallucinations</v>
      </c>
      <c r="BO14" s="8" t="str">
        <f>'Raw Data'!AP10</f>
        <v>Minor concern but it doesn’t impact my daily work or productivity</v>
      </c>
      <c r="BP14" s="8" t="str">
        <f>'Raw Data'!AQ10</f>
        <v>Widespread adoption with open sharing or use cases and best practices</v>
      </c>
      <c r="BQ14" s="8" t="str">
        <f>'Raw Data'!AR10</f>
        <v>I’m encouraged to experiment and create my own AI solution (CustomGPTs, vibe coding, reusable prompts, etc)</v>
      </c>
      <c r="BR14" s="8" t="str">
        <f>'Raw Data'!AS10</f>
        <v>Significant improvement - noticeably better productivity and outcomes</v>
      </c>
      <c r="BS14" s="8">
        <f>'Raw Data'!C10</f>
        <v>0</v>
      </c>
      <c r="BT14" s="8">
        <f>'Raw Data'!D10</f>
        <v>0</v>
      </c>
      <c r="BU14" s="8" t="str">
        <f>'Raw Data'!E10</f>
        <v>Client Strategy/Planner</v>
      </c>
      <c r="BV14" s="8" t="str">
        <f>'Raw Data'!F10</f>
        <v>Manager/Senior Manager</v>
      </c>
      <c r="BW14" s="8">
        <f>'Raw Data'!G10</f>
        <v>0</v>
      </c>
      <c r="BX14" s="8">
        <f>'Raw Data'!H10</f>
        <v>0</v>
      </c>
      <c r="BY14" s="8">
        <f>'Raw Data'!I10</f>
        <v>0</v>
      </c>
      <c r="BZ14" s="8">
        <f>'Raw Data'!J10</f>
        <v>0</v>
      </c>
      <c r="CA14" s="15" t="str">
        <f>'Raw Data'!AT10</f>
        <v>My overall bandwidth limits the amount of time I can spend learning and troubleshooting AI. If I had more time to devote to learning and implementing skills, I think I could use AI even more.</v>
      </c>
      <c r="CB14" s="15" t="str">
        <f>'Raw Data'!AU10</f>
        <v>The main reason I use AI is for efficiency.</v>
      </c>
      <c r="CC14" s="15" t="str">
        <f>'Raw Data'!AV10</f>
        <v>1) Analysis of data / large quantities of information
2) Asking for feedback &amp; additional strategy one projects.
3) Editing / double checking writing / excel equations / math</v>
      </c>
      <c r="CD14" s="15" t="str">
        <f>'Raw Data'!AW10</f>
        <v>N/A</v>
      </c>
      <c r="CE14" s="15" t="str">
        <f>'Raw Data'!AX10</f>
        <v>Competitive pulls, combining the data from two platforms is repetitive &amp; manual. KPI would be time saved.</v>
      </c>
      <c r="CF14" s="15" t="str">
        <f>'Raw Data'!AY10</f>
        <v>Additional trainings &amp; workshops. More time to focus on client deliverables.</v>
      </c>
      <c r="CG14" s="15" t="str">
        <f>'Raw Data'!AZ10</f>
        <v>Yes</v>
      </c>
    </row>
    <row r="15" spans="1:87" ht="15.75" customHeight="1">
      <c r="A15" s="8">
        <f>'Raw Data'!$A11</f>
        <v>9</v>
      </c>
      <c r="B15" s="8"/>
      <c r="C15" s="8" t="str">
        <f>'Raw Data'!$K11</f>
        <v>Daily</v>
      </c>
      <c r="D15" s="8">
        <f t="shared" si="0"/>
        <v>1</v>
      </c>
      <c r="E15" s="8" t="str">
        <f>'Raw Data'!$L11</f>
        <v>Building custom prompts, templates, or workflows that I reuse regularly, Brainstorming ideas, testing concepts, or getting feedback on my thinking, Analyzing data or documents to extract insights or summaries, Getting quick answers to specific questions or looking up information, Creating first drafts of content from scratch (reports, proposals, marketing copy)</v>
      </c>
      <c r="F15" s="8">
        <f t="shared" si="20"/>
        <v>3</v>
      </c>
      <c r="G15" s="12">
        <f t="shared" si="1"/>
        <v>1</v>
      </c>
      <c r="H15" s="13" t="str">
        <f>'Raw Data'!M11</f>
        <v>I've built custom AI tools (CustomGPTs, Copilot Agents, Google Gems, Claude Projects) for repetitive tasks</v>
      </c>
      <c r="I15" s="8">
        <f t="shared" si="2"/>
        <v>0.75</v>
      </c>
      <c r="J15" s="8" t="str">
        <f>'Raw Data'!$N11</f>
        <v>Create a systematic process where AI handles data analysis and summary generation consistently</v>
      </c>
      <c r="K15" s="8">
        <f t="shared" si="3"/>
        <v>1</v>
      </c>
      <c r="L15" s="8" t="str">
        <f>'Raw Data'!$O11</f>
        <v>I would give AI as much information as possible and send on an AI tool to see if I am missing anything important on the topic to help educate myself more on the unfamiliar, ask AI to assist with any analysis help and how to present the data in a clear, organized way</v>
      </c>
      <c r="M15" s="8" t="s">
        <v>95</v>
      </c>
      <c r="N15" s="8" t="str">
        <f>SUBSTITUTE('Prompt Template'!$A$2,$L$5,$M15)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AI as much information as possible and send on an AI tool to see if I am missing anything important on the topic to help educate myself more on the unfamiliar, ask AI to assist with any analysis help and how to present the data in a clear, organized way&lt;/user_input&gt;</v>
      </c>
      <c r="O15" s="8">
        <f t="array" ref="O15">INDEX('Response Scoring'!$C:$C,MATCH($A15,'Response Scoring'!$A:$A,0))</f>
        <v>2</v>
      </c>
      <c r="P15" s="12">
        <f t="shared" si="4"/>
        <v>0.66666666666666663</v>
      </c>
      <c r="Q15" s="8" t="str">
        <f>'Raw Data'!$P11</f>
        <v>I use a custom GPT for copy optimization and review analysis which helps our clients get more meaningful deliverables and for us to optimize copy more efficiently</v>
      </c>
      <c r="R15" s="8" t="s">
        <v>96</v>
      </c>
      <c r="S15" s="8" t="str">
        <f>SUBSTITUTE('Prompt Template'!$B$2,$Q$5,$R15)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 custom GPT for copy optimization and review analysis which helps our clients get more meaningful deliverables and for us to optimize copy more efficiently&lt;/user_input&gt;</v>
      </c>
      <c r="T15" s="8">
        <f t="array" ref="T15">INDEX('Response Scoring'!$E:$E,MATCH($A15,'Response Scoring'!$A:$A,0))</f>
        <v>2</v>
      </c>
      <c r="U15" s="12">
        <f t="shared" si="5"/>
        <v>0.66666666666666663</v>
      </c>
      <c r="V15" s="12">
        <f t="shared" si="6"/>
        <v>7.75</v>
      </c>
      <c r="W15" s="8" t="str">
        <f>'Raw Data'!$Q11</f>
        <v>Analyzing presentation slides to evaluate both the visual design and written content for consistency</v>
      </c>
      <c r="X15" s="8">
        <f t="shared" si="7"/>
        <v>1</v>
      </c>
      <c r="Y15" s="8" t="str">
        <f>'Raw Data'!$R11</f>
        <v>Hallucinations (generating false or misleading information), Biases in answers, Data privacy concerns when information is shared with an LLM</v>
      </c>
      <c r="Z15" s="8">
        <f t="shared" si="8"/>
        <v>0.75</v>
      </c>
      <c r="AA15" s="8" t="str">
        <f>'Raw Data'!$S11</f>
        <v>Only share information that you would be comfortable sharing internally with a colleague, Use secure company instances or enterprise plans when available</v>
      </c>
      <c r="AB15" s="12">
        <f t="shared" si="9"/>
        <v>0.5</v>
      </c>
      <c r="AC15" s="8" t="str">
        <f>'Raw Data'!$T11</f>
        <v>Always: I routinely cross-check AI outputs with reliable sources</v>
      </c>
      <c r="AD15" s="8">
        <f t="shared" si="10"/>
        <v>1</v>
      </c>
      <c r="AE15" s="8" t="str">
        <f>'Raw Data'!$U11</f>
        <v>Check if the response uses confident language and specific details, Cross-reference key claims with reliable external sources, Verify any calculations or data analysis independently, Ask the same AI tool to double-check its work for accuracy</v>
      </c>
      <c r="AF15" s="8">
        <f t="shared" si="11"/>
        <v>0</v>
      </c>
      <c r="AG15" s="14">
        <f t="shared" si="12"/>
        <v>6.5</v>
      </c>
      <c r="AH15" s="8" t="str">
        <f>'Raw Data'!$V11</f>
        <v>Frequently: I systematically refine prompts until I'm satisfied</v>
      </c>
      <c r="AI15" s="8">
        <f t="shared" si="13"/>
        <v>1</v>
      </c>
      <c r="AJ15" s="8" t="str">
        <f>'Raw Data'!$W11</f>
        <v>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v>
      </c>
      <c r="AK15" s="8" t="s">
        <v>97</v>
      </c>
      <c r="AL15" s="8" t="str">
        <f>SUBSTITUTE('Prompt Template'!$C$2,$AJ$5,$AK15)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know.&lt;/user_input&gt;</v>
      </c>
      <c r="AM15" s="8">
        <f t="array" ref="AM15">INDEX('Response Scoring'!$G:$G,MATCH($A15,'Response Scoring'!$A:$A,0))</f>
        <v>4</v>
      </c>
      <c r="AN15" s="8">
        <f t="shared" si="14"/>
        <v>0.8</v>
      </c>
      <c r="AO15" s="8" t="str">
        <f>'Raw Data'!$X11</f>
        <v>You are an Amazon product researcher. Please give me the top 5 competitors in the Amazon beauty space for the brand L'Occitane. Include product information with pricing and best seller ranking on Amazon. Only include relevant products in the beauty space.</v>
      </c>
      <c r="AP15" s="8" t="s">
        <v>98</v>
      </c>
      <c r="AQ15" s="8" t="str">
        <f>SUBSTITUTE('Prompt Template'!$D$2,$AO$5,$AP15)</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Amazon product researcher. Please give me the top 5 competitors in the Amazon beauty space for the brand L'Occitane. Include product information with pricing and best seller ranking on Amazon. Only include relevant products in the beauty space.&lt;/user_input&gt;
</v>
      </c>
      <c r="AR15" s="8">
        <f t="array" ref="AR15">INDEX('Response Scoring'!$I:$I,MATCH($A15,'Response Scoring'!$A:$A,0))</f>
        <v>1</v>
      </c>
      <c r="AS15" s="8">
        <f t="shared" si="15"/>
        <v>0.2</v>
      </c>
      <c r="AT15" s="14">
        <f t="shared" si="16"/>
        <v>5.3000000000000007</v>
      </c>
      <c r="AU15" s="8">
        <f t="shared" si="17"/>
        <v>32.6</v>
      </c>
      <c r="AV15" s="14">
        <f t="shared" si="18"/>
        <v>65.2</v>
      </c>
      <c r="AW15" s="8" t="str">
        <f t="shared" si="19"/>
        <v>AI Practitioner</v>
      </c>
      <c r="AX15" s="8" t="str">
        <f>'Raw Data'!Y11</f>
        <v>ChatGPT, Google Gemini</v>
      </c>
      <c r="AY15" s="8" t="b">
        <f>'Raw Data'!Z11</f>
        <v>0</v>
      </c>
      <c r="AZ15" s="8" t="str">
        <f>'Raw Data'!AA11</f>
        <v>Yes, we have a formal AI strategy</v>
      </c>
      <c r="BA15" s="8" t="str">
        <f>'Raw Data'!AB11</f>
        <v>Tools exist with clear access process</v>
      </c>
      <c r="BB15" s="8" t="str">
        <f>'Raw Data'!AC11</f>
        <v>ChatGPT for Enterprise or Teams</v>
      </c>
      <c r="BC15" s="8" t="str">
        <f>'Raw Data'!AD11</f>
        <v>Satisfied - meets my needs well</v>
      </c>
      <c r="BD15" s="8" t="str">
        <f>'Raw Data'!AE11</f>
        <v>Clear, enforced policies that directly implement our AI strategy</v>
      </c>
      <c r="BE15" s="8" t="str">
        <f>'Raw Data'!AF11</f>
        <v>We have a clear, actionable policy that effectively guides AI use</v>
      </c>
      <c r="BF15" s="8" t="b">
        <f>'Raw Data'!AG11</f>
        <v>1</v>
      </c>
      <c r="BG15" s="8" t="b">
        <f>'Raw Data'!AH11</f>
        <v>0</v>
      </c>
      <c r="BH15" s="8" t="str">
        <f>'Raw Data'!AI11</f>
        <v>8-12 hours per week</v>
      </c>
      <c r="BI15" s="8" t="str">
        <f>'Raw Data'!AJ11</f>
        <v>Very disappointed</v>
      </c>
      <c r="BJ15" s="8" t="str">
        <f>'Raw Data'!AK11</f>
        <v>Advanced: I systematically use AI in multiple workflows, refine prompts, troubleshoot issues, and often teach or guide colleagues in AI best practices.</v>
      </c>
      <c r="BK15" s="8" t="str">
        <f>'Raw Data'!AL11</f>
        <v>They encourage the use of AI in my work, but don't expect it</v>
      </c>
      <c r="BL15" s="8" t="str">
        <f>'Raw Data'!AM11</f>
        <v>Excited about its implications for me</v>
      </c>
      <c r="BM15" s="8" t="b">
        <f>'Raw Data'!AN11</f>
        <v>1</v>
      </c>
      <c r="BN15" s="8" t="str">
        <f>'Raw Data'!AO11</f>
        <v>I'm worried about hallucinations, I'm worried about data security or privacy</v>
      </c>
      <c r="BO15" s="8" t="str">
        <f>'Raw Data'!AP11</f>
        <v>Not affecting my work - I don’t worry about AI replacing my job</v>
      </c>
      <c r="BP15" s="8" t="str">
        <f>'Raw Data'!AQ11</f>
        <v>Widespread adoption with open sharing or use cases and best practices</v>
      </c>
      <c r="BQ15" s="8" t="str">
        <f>'Raw Data'!AR11</f>
        <v>I’m encouraged to experiment and create my own AI solution (CustomGPTs, vibe coding, reusable prompts, etc)</v>
      </c>
      <c r="BR15" s="8" t="str">
        <f>'Raw Data'!AS11</f>
        <v>Transformative - fundamentally changing how I approach my role</v>
      </c>
      <c r="BS15" s="8">
        <f>'Raw Data'!C11</f>
        <v>0</v>
      </c>
      <c r="BT15" s="8">
        <f>'Raw Data'!D11</f>
        <v>0</v>
      </c>
      <c r="BU15" s="8" t="str">
        <f>'Raw Data'!E11</f>
        <v>Retail Media</v>
      </c>
      <c r="BV15" s="8" t="str">
        <f>'Raw Data'!F11</f>
        <v>Manager/Senior Manager</v>
      </c>
      <c r="BW15" s="8">
        <f>'Raw Data'!G11</f>
        <v>0</v>
      </c>
      <c r="BX15" s="8">
        <f>'Raw Data'!H11</f>
        <v>0</v>
      </c>
      <c r="BY15" s="8">
        <f>'Raw Data'!I11</f>
        <v>0</v>
      </c>
      <c r="BZ15" s="8">
        <f>'Raw Data'!J11</f>
        <v>0</v>
      </c>
      <c r="CA15" s="15" t="str">
        <f>'Raw Data'!AT11</f>
        <v>I don't have any reasons to limit AI usage</v>
      </c>
      <c r="CB15" s="15" t="str">
        <f>'Raw Data'!AU11</f>
        <v>Process efficiencies, data analysis</v>
      </c>
      <c r="CC15" s="15" t="str">
        <f>'Raw Data'!AV11</f>
        <v>1) Data analysis with recommendations for reviews 2) Optimization work that saves hours of time and is efficient 3) Summarize meeting transcripts for clear next steps</v>
      </c>
      <c r="CD15" s="15" t="str">
        <f>'Raw Data'!AW11</f>
        <v>Stella is doing everything to encourage the use of AI</v>
      </c>
      <c r="CE15" s="15" t="str">
        <f>'Raw Data'!AX11</f>
        <v>A KPI to measure impact on copy optimization for example would be time saved/conversion rate</v>
      </c>
      <c r="CF15" s="15" t="str">
        <f>'Raw Data'!AY11</f>
        <v>More long term strategy growth for clients</v>
      </c>
      <c r="CG15" s="15" t="str">
        <f>'Raw Data'!AZ11</f>
        <v>Yes</v>
      </c>
    </row>
    <row r="16" spans="1:87" ht="15.75" customHeight="1">
      <c r="A16" s="8">
        <f>'Raw Data'!$A12</f>
        <v>10</v>
      </c>
      <c r="B16" s="8"/>
      <c r="C16" s="8" t="str">
        <f>'Raw Data'!$K12</f>
        <v>Daily</v>
      </c>
      <c r="D16" s="8">
        <f t="shared" si="0"/>
        <v>1</v>
      </c>
      <c r="E16" s="8" t="str">
        <f>'Raw Data'!$L12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16" s="8">
        <f t="shared" si="20"/>
        <v>1</v>
      </c>
      <c r="G16" s="12">
        <f t="shared" si="1"/>
        <v>0.33333333333333331</v>
      </c>
      <c r="H16" s="13" t="str">
        <f>'Raw Data'!M12</f>
        <v>I maintain a library of prompts that I reuse frequently</v>
      </c>
      <c r="I16" s="8">
        <f t="shared" si="2"/>
        <v>0.5</v>
      </c>
      <c r="J16" s="8" t="str">
        <f>'Raw Data'!$N12</f>
        <v>Use AI to help analyze each data source, then compile results manually</v>
      </c>
      <c r="K16" s="8">
        <f t="shared" si="3"/>
        <v>0.67</v>
      </c>
      <c r="L16" s="8" t="str">
        <f>'Raw Data'!$O12</f>
        <v>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v>
      </c>
      <c r="M16" s="8" t="s">
        <v>99</v>
      </c>
      <c r="N16" s="8" t="str">
        <f>SUBSTITUTE('Prompt Template'!$A$2,$L$5,$M16)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presentation&lt;/user_input&gt;</v>
      </c>
      <c r="O16" s="8">
        <f t="array" ref="O16">INDEX('Response Scoring'!$C:$C,MATCH($A16,'Response Scoring'!$A:$A,0))</f>
        <v>3</v>
      </c>
      <c r="P16" s="12">
        <f t="shared" si="4"/>
        <v>1</v>
      </c>
      <c r="Q16" s="8" t="str">
        <f>'Raw Data'!$P12</f>
        <v>-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v>
      </c>
      <c r="R16" s="8" t="s">
        <v>100</v>
      </c>
      <c r="S16" s="8" t="str">
        <f>SUBSTITUTE('Prompt Template'!$B$2,$Q$5,$R16)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optimizations&lt;/user_input&gt;</v>
      </c>
      <c r="T16" s="8">
        <f t="array" ref="T16">INDEX('Response Scoring'!$E:$E,MATCH($A16,'Response Scoring'!$A:$A,0))</f>
        <v>2</v>
      </c>
      <c r="U16" s="12">
        <f t="shared" si="5"/>
        <v>0.66666666666666663</v>
      </c>
      <c r="V16" s="12">
        <f t="shared" si="6"/>
        <v>6.836666666666666</v>
      </c>
      <c r="W16" s="8" t="str">
        <f>'Raw Data'!$Q12</f>
        <v>Analyzing presentation slides to evaluate both the visual design and written content for consistency</v>
      </c>
      <c r="X16" s="8">
        <f t="shared" si="7"/>
        <v>1</v>
      </c>
      <c r="Y16" s="8" t="str">
        <f>'Raw Data'!$R12</f>
        <v>Hallucinations (generating false or misleading information), Biases in answers, Data privacy concerns when information is shared with an LLM, Vulnerability to manipulation by bad actors</v>
      </c>
      <c r="Z16" s="8">
        <f t="shared" si="8"/>
        <v>1</v>
      </c>
      <c r="AA16" s="8" t="str">
        <f>'Raw Data'!$S12</f>
        <v>Use secure company instances or enterprise plans when available, Anonymize information by removing identifying details, Verify that the AI tool has SSL/HTTPS encryption before using it</v>
      </c>
      <c r="AB16" s="12">
        <f t="shared" si="9"/>
        <v>0</v>
      </c>
      <c r="AC16" s="8" t="str">
        <f>'Raw Data'!$T12</f>
        <v>Always: I routinely cross-check AI outputs with reliable sources</v>
      </c>
      <c r="AD16" s="8">
        <f t="shared" si="10"/>
        <v>1</v>
      </c>
      <c r="AE16" s="8" t="str">
        <f>'Raw Data'!$U12</f>
        <v>Use a different AI tool to review and verify the content, Look for professional formatting and proper grammar, Cross-reference key claims with reliable external sources, Verify any calculations or data analysis independently, Check if the response uses confident language and specific details, Ask the same AI tool to double-check its work for accuracy</v>
      </c>
      <c r="AF16" s="8">
        <f t="shared" si="11"/>
        <v>0</v>
      </c>
      <c r="AG16" s="14">
        <f t="shared" si="12"/>
        <v>6</v>
      </c>
      <c r="AH16" s="8" t="str">
        <f>'Raw Data'!$V12</f>
        <v>Frequently: I systematically refine prompts until I'm satisfied</v>
      </c>
      <c r="AI16" s="8">
        <f t="shared" si="13"/>
        <v>1</v>
      </c>
      <c r="AJ16" s="8" t="str">
        <f>'Raw Data'!$W12</f>
        <v>I am preparing for meeting to discuss this new proposal. Can you please summarize this attached proposal and give me the highlights so I am ready to discuss with my colleagues</v>
      </c>
      <c r="AK16" s="8" t="s">
        <v>101</v>
      </c>
      <c r="AL16" s="8" t="str">
        <f>SUBSTITUTE('Prompt Template'!$C$2,$AJ$5,$AK16)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meeting to discuss this new proposal. Can you please summarize this attached proposal and give me the highlights so I am ready to discuss with my colleagues&lt;/prompt&gt;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meeting to discuss this new proposal. Can you please summarize this attached proposal and give me the highlights so I am ready to discuss with my colleagues&lt;/user_input&gt;</v>
      </c>
      <c r="AM16" s="8">
        <f t="array" ref="AM16">INDEX('Response Scoring'!$G:$G,MATCH($A16,'Response Scoring'!$A:$A,0))</f>
        <v>3</v>
      </c>
      <c r="AN16" s="8">
        <f t="shared" si="14"/>
        <v>0.6</v>
      </c>
      <c r="AO16" s="8" t="str">
        <f>'Raw Data'!$X12</f>
        <v>You are a research assistant. You carefully provide accurate competitor research for the competitors we provide. You give as accurate product, pricing and positioning. You give this in a format that is easy to digest and use.</v>
      </c>
      <c r="AP16" s="8" t="s">
        <v>102</v>
      </c>
      <c r="AQ16" s="8" t="str">
        <f>SUBSTITUTE('Prompt Template'!$D$2,$AO$5,$AP16)</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You carefully provide accurate competitor research for the competitors we provide. You give as accurate product, pricing and positioning. You give this in a format that is easy to digest and use.&lt;/user_input&gt;
</v>
      </c>
      <c r="AR16" s="8">
        <f t="array" ref="AR16">INDEX('Response Scoring'!$I:$I,MATCH($A16,'Response Scoring'!$A:$A,0))</f>
        <v>2</v>
      </c>
      <c r="AS16" s="8">
        <f t="shared" si="15"/>
        <v>0.4</v>
      </c>
      <c r="AT16" s="14">
        <f t="shared" si="16"/>
        <v>5.6</v>
      </c>
      <c r="AU16" s="8">
        <f t="shared" si="17"/>
        <v>30.873333333333331</v>
      </c>
      <c r="AV16" s="14">
        <f t="shared" si="18"/>
        <v>61.746666666666663</v>
      </c>
      <c r="AW16" s="8" t="str">
        <f t="shared" si="19"/>
        <v>AI Practitioner</v>
      </c>
      <c r="AX16" s="8" t="str">
        <f>'Raw Data'!Y12</f>
        <v>ChatGPT, Claude</v>
      </c>
      <c r="AY16" s="8" t="b">
        <f>'Raw Data'!Z12</f>
        <v>0</v>
      </c>
      <c r="AZ16" s="8" t="str">
        <f>'Raw Data'!AA12</f>
        <v>Yes, we have a formal AI strategy</v>
      </c>
      <c r="BA16" s="8" t="str">
        <f>'Raw Data'!AB12</f>
        <v>Tools exist with clear access process</v>
      </c>
      <c r="BB16" s="8" t="str">
        <f>'Raw Data'!AC12</f>
        <v>ChatGPT for Enterprise or Teams</v>
      </c>
      <c r="BC16" s="8" t="str">
        <f>'Raw Data'!AD12</f>
        <v>Satisfied - meets my needs well</v>
      </c>
      <c r="BD16" s="8" t="str">
        <f>'Raw Data'!AE12</f>
        <v>Clear, enforced policies that directly implement our AI strategy</v>
      </c>
      <c r="BE16" s="8" t="str">
        <f>'Raw Data'!AF12</f>
        <v>We have a clear, actionable policy that effectively guides AI use</v>
      </c>
      <c r="BF16" s="8" t="b">
        <f>'Raw Data'!AG12</f>
        <v>1</v>
      </c>
      <c r="BG16" s="8" t="b">
        <f>'Raw Data'!AH12</f>
        <v>0</v>
      </c>
      <c r="BH16" s="8" t="str">
        <f>'Raw Data'!AI12</f>
        <v>4-8 hours per week</v>
      </c>
      <c r="BI16" s="8" t="str">
        <f>'Raw Data'!AJ12</f>
        <v>Very disappointed</v>
      </c>
      <c r="BJ16" s="8" t="str">
        <f>'Raw Data'!AK12</f>
        <v>Intermediate: I have a good understanding of AI principles, can use various AI tools independently, and can apply AI in specific tasks or projects.</v>
      </c>
      <c r="BK16" s="8" t="str">
        <f>'Raw Data'!AL12</f>
        <v>They expect me to use AI in my day-to-day work</v>
      </c>
      <c r="BL16" s="8" t="str">
        <f>'Raw Data'!AM12</f>
        <v>Excited about its implications for me</v>
      </c>
      <c r="BM16" s="8" t="b">
        <f>'Raw Data'!AN12</f>
        <v>1</v>
      </c>
      <c r="BN16" s="8" t="str">
        <f>'Raw Data'!AO12</f>
        <v>I'm worried about data security or privacy, I'm worried about hallucinations, I'm worried I'll get in trouble with my company</v>
      </c>
      <c r="BO16" s="8" t="str">
        <f>'Raw Data'!AP12</f>
        <v>Minor concern but it doesn’t impact my daily work or productivity</v>
      </c>
      <c r="BP16" s="8" t="str">
        <f>'Raw Data'!AQ12</f>
        <v>Widespread adoption with open sharing or use cases and best practices</v>
      </c>
      <c r="BQ16" s="8" t="str">
        <f>'Raw Data'!AR12</f>
        <v>I’m encouraged to experiment and create my own AI solution (CustomGPTs, vibe coding, reusable prompts, etc)</v>
      </c>
      <c r="BR16" s="8" t="str">
        <f>'Raw Data'!AS12</f>
        <v>Significant improvement - noticeably better productivity and outcomes</v>
      </c>
      <c r="BS16" s="8">
        <f>'Raw Data'!C12</f>
        <v>0</v>
      </c>
      <c r="BT16" s="8">
        <f>'Raw Data'!D12</f>
        <v>0</v>
      </c>
      <c r="BU16" s="8" t="str">
        <f>'Raw Data'!E12</f>
        <v>SEM</v>
      </c>
      <c r="BV16" s="8" t="str">
        <f>'Raw Data'!F12</f>
        <v>Specialist/Senior Specialist</v>
      </c>
      <c r="BW16" s="8">
        <f>'Raw Data'!G12</f>
        <v>0</v>
      </c>
      <c r="BX16" s="8">
        <f>'Raw Data'!H12</f>
        <v>0</v>
      </c>
      <c r="BY16" s="8">
        <f>'Raw Data'!I12</f>
        <v>0</v>
      </c>
      <c r="BZ16" s="8">
        <f>'Raw Data'!J12</f>
        <v>0</v>
      </c>
      <c r="CA16" s="15" t="str">
        <f>'Raw Data'!AT12</f>
        <v>I limit my AI usage because I want all my work to be accurate. I also do not want to go against my company policy</v>
      </c>
      <c r="CB16" s="15" t="str">
        <f>'Raw Data'!AU12</f>
        <v>The main reason I use it is to refine and edit text as well as help analyze data</v>
      </c>
      <c r="CC16" s="15" t="str">
        <f>'Raw Data'!AV12</f>
        <v>1. Refining text- I use AI to refine emails and notes to my clients and internally. This saves time and ensure I am being clear and professional 
2. Analyze Data- I use AI to pull out patterns and opportunities for optimization on a weekly/monthly basis for reporting</v>
      </c>
      <c r="CD16" s="15" t="str">
        <f>'Raw Data'!AW12</f>
        <v>Right now they are encouraging sharing how everyone is using AI and custom GPTs</v>
      </c>
      <c r="CE16" s="15" t="str">
        <f>'Raw Data'!AX12</f>
        <v>This would be budget pacing. Every day we have to look at our budgets and see how we are pacing. In some accounts where each campaign has its own budget, this is very manual. To measure this impact would be time saved</v>
      </c>
      <c r="CF16" s="15" t="str">
        <f>'Raw Data'!AY12</f>
        <v>I would be able to spend more time digging into the platform and making optimizations for my clients</v>
      </c>
      <c r="CG16" s="15" t="str">
        <f>'Raw Data'!AZ12</f>
        <v>Yes</v>
      </c>
    </row>
    <row r="17" spans="1:85" ht="15.75" customHeight="1">
      <c r="A17" s="8">
        <f>'Raw Data'!$A13</f>
        <v>11</v>
      </c>
      <c r="B17" s="8"/>
      <c r="C17" s="8" t="str">
        <f>'Raw Data'!$K13</f>
        <v>Weekly</v>
      </c>
      <c r="D17" s="8">
        <f t="shared" si="0"/>
        <v>0.5</v>
      </c>
      <c r="E17" s="8" t="str">
        <f>'Raw Data'!$L13</f>
        <v>Getting quick answers to specific questions or looking up information, Editing or improving text I've already written (emails, documents, presentations)</v>
      </c>
      <c r="F17" s="8">
        <f t="shared" si="20"/>
        <v>1</v>
      </c>
      <c r="G17" s="12">
        <f t="shared" si="1"/>
        <v>0.33333333333333331</v>
      </c>
      <c r="H17" s="13" t="str">
        <f>'Raw Data'!M13</f>
        <v>I create fresh prompts each time I use AI</v>
      </c>
      <c r="I17" s="8">
        <f t="shared" si="2"/>
        <v>0.25</v>
      </c>
      <c r="J17" s="8" t="str">
        <f>'Raw Data'!$N13</f>
        <v>Ask AI to write the summary after you've analyzed all the data</v>
      </c>
      <c r="K17" s="8">
        <f t="shared" si="3"/>
        <v>0.33</v>
      </c>
      <c r="L17" s="8" t="str">
        <f>'Raw Data'!$O13</f>
        <v>I'd use AI for simplifying my already completed research or cleaning up summaries</v>
      </c>
      <c r="M17" s="8" t="s">
        <v>103</v>
      </c>
      <c r="N17" s="8" t="str">
        <f>SUBSTITUTE('Prompt Template'!$A$2,$L$5,$M17)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for simplifying my already completed research or cleaning up summaries&lt;/user_input&gt;</v>
      </c>
      <c r="O17" s="8">
        <f t="array" ref="O17">INDEX('Response Scoring'!$C:$C,MATCH($A17,'Response Scoring'!$A:$A,0))</f>
        <v>1</v>
      </c>
      <c r="P17" s="12">
        <f t="shared" si="4"/>
        <v>0.33333333333333331</v>
      </c>
      <c r="Q17" s="8" t="str">
        <f>'Raw Data'!$P13</f>
        <v>Having AI make sense of my already written email draft/bullets to create better flow or structure</v>
      </c>
      <c r="R17" s="8" t="s">
        <v>104</v>
      </c>
      <c r="S17" s="8" t="str">
        <f>SUBSTITUTE('Prompt Template'!$B$2,$Q$5,$R17)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&lt;user_input&gt;Having AI make sense of my already written email draft/bullets to create better flow or structure&lt;/user_input&gt;</v>
      </c>
      <c r="T17" s="8">
        <f t="array" ref="T17">INDEX('Response Scoring'!$E:$E,MATCH($A17,'Response Scoring'!$A:$A,0))</f>
        <v>1</v>
      </c>
      <c r="U17" s="12">
        <f t="shared" si="5"/>
        <v>0.33333333333333331</v>
      </c>
      <c r="V17" s="12">
        <f t="shared" si="6"/>
        <v>3.33</v>
      </c>
      <c r="W17" s="8" t="str">
        <f>'Raw Data'!$Q13</f>
        <v>Analyzing presentation slides to evaluate both the visual design and written content for consistency</v>
      </c>
      <c r="X17" s="8">
        <f t="shared" si="7"/>
        <v>1</v>
      </c>
      <c r="Y17" s="8" t="str">
        <f>'Raw Data'!$R13</f>
        <v>Biases in answers, Hallucinations (generating false or misleading information), Data privacy concerns when information is shared with an LLM</v>
      </c>
      <c r="Z17" s="8">
        <f t="shared" si="8"/>
        <v>0.75</v>
      </c>
      <c r="AA17" s="8" t="str">
        <f>'Raw Data'!$S13</f>
        <v>Anonymize information by removing identifying details, Verify that the AI tool has SSL/HTTPS encryption before using it</v>
      </c>
      <c r="AB17" s="12">
        <f t="shared" si="9"/>
        <v>0</v>
      </c>
      <c r="AC17" s="8" t="str">
        <f>'Raw Data'!$T13</f>
        <v>Always: I routinely cross-check AI outputs with reliable sources</v>
      </c>
      <c r="AD17" s="8">
        <f t="shared" si="10"/>
        <v>1</v>
      </c>
      <c r="AE17" s="8" t="str">
        <f>'Raw Data'!$U13</f>
        <v>Verify any calculations or data analysis independently, Look for professional formatting and proper grammar, Cross-reference key claims with reliable external sources, Ask the same AI tool to double-check its work for accuracy</v>
      </c>
      <c r="AF17" s="8">
        <f t="shared" si="11"/>
        <v>0</v>
      </c>
      <c r="AG17" s="14">
        <f t="shared" si="12"/>
        <v>5.5</v>
      </c>
      <c r="AH17" s="8" t="str">
        <f>'Raw Data'!$V13</f>
        <v>Sometimes: I iterate 2-3 times to reach a good result</v>
      </c>
      <c r="AI17" s="8">
        <f t="shared" si="13"/>
        <v>0.67</v>
      </c>
      <c r="AJ17" s="8" t="str">
        <f>'Raw Data'!$W13</f>
        <v>Help me prepare for an upcoming meeting discussing this bubble gum brand proposal. Provide an outline of topics I should discuss and list potential questions the client may ask me regarding the proposal so I can be well prepared.</v>
      </c>
      <c r="AK17" s="8" t="s">
        <v>105</v>
      </c>
      <c r="AL17" s="8" t="str">
        <f>SUBSTITUTE('Prompt Template'!$C$2,$AJ$5,$AK17)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discussing this bubble gum brand proposal. Provide an outline of topics I should discuss and list potential questions the client may ask me regarding the proposal so I can be well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discussing this bubble gum brand proposal. Provide an outline of topics I should discuss and list potential questions the client may ask me regarding the proposal so I can be well prepared.&lt;/user_input&gt;</v>
      </c>
      <c r="AM17" s="8">
        <f t="array" ref="AM17">INDEX('Response Scoring'!$G:$G,MATCH($A17,'Response Scoring'!$A:$A,0))</f>
        <v>4</v>
      </c>
      <c r="AN17" s="8">
        <f t="shared" si="14"/>
        <v>0.8</v>
      </c>
      <c r="AO17" s="8" t="str">
        <f>'Raw Data'!$X13</f>
        <v>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v>
      </c>
      <c r="AP17" s="8" t="s">
        <v>106</v>
      </c>
      <c r="AQ17" s="8" t="str">
        <f>SUBSTITUTE('Prompt Template'!$D$2,$AO$5,$AP17)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category&lt;/user_input&gt;
</v>
      </c>
      <c r="AR17" s="8">
        <f t="array" ref="AR17">INDEX('Response Scoring'!$I:$I,MATCH($A17,'Response Scoring'!$A:$A,0))</f>
        <v>3</v>
      </c>
      <c r="AS17" s="8">
        <f t="shared" si="15"/>
        <v>0.6</v>
      </c>
      <c r="AT17" s="14">
        <f t="shared" si="16"/>
        <v>6.8050000000000006</v>
      </c>
      <c r="AU17" s="8">
        <f t="shared" si="17"/>
        <v>25.770000000000003</v>
      </c>
      <c r="AV17" s="14">
        <f t="shared" si="18"/>
        <v>51.540000000000006</v>
      </c>
      <c r="AW17" s="8" t="str">
        <f t="shared" si="19"/>
        <v>AI Experimenter</v>
      </c>
      <c r="AX17" s="8" t="str">
        <f>'Raw Data'!Y13</f>
        <v>ChatGPT</v>
      </c>
      <c r="AY17" s="8" t="b">
        <f>'Raw Data'!Z13</f>
        <v>0</v>
      </c>
      <c r="AZ17" s="8" t="str">
        <f>'Raw Data'!AA13</f>
        <v>We're currently developing an AI strategy</v>
      </c>
      <c r="BA17" s="8" t="str">
        <f>'Raw Data'!AB13</f>
        <v>Tools exist with clear access process</v>
      </c>
      <c r="BB17" s="8" t="str">
        <f>'Raw Data'!AC13</f>
        <v>Microsoft Copilot, A homegrown solution</v>
      </c>
      <c r="BC17" s="8" t="str">
        <f>'Raw Data'!AD13</f>
        <v>Partially satisfied - has limitations but still useful</v>
      </c>
      <c r="BD17" s="8" t="str">
        <f>'Raw Data'!AE13</f>
        <v>Clear, enforced policies that directly implement our AI strategy</v>
      </c>
      <c r="BE17" s="8" t="str">
        <f>'Raw Data'!AF13</f>
        <v>We have a clear, actionable policy that effectively guides AI use</v>
      </c>
      <c r="BF17" s="8" t="b">
        <f>'Raw Data'!AG13</f>
        <v>1</v>
      </c>
      <c r="BG17" s="8" t="b">
        <f>'Raw Data'!AH13</f>
        <v>0</v>
      </c>
      <c r="BH17" s="8" t="str">
        <f>'Raw Data'!AI13</f>
        <v>Less than 2 hours per week</v>
      </c>
      <c r="BI17" s="8" t="str">
        <f>'Raw Data'!AJ13</f>
        <v>Somewhat disappointed</v>
      </c>
      <c r="BJ17" s="8" t="str">
        <f>'Raw Data'!AK13</f>
        <v>Novice: I have basic knowledge of AI concepts and can use simple AI tools with guidance.</v>
      </c>
      <c r="BK17" s="8" t="str">
        <f>'Raw Data'!AL13</f>
        <v>They encourage the use of AI in my work, but don't expect it</v>
      </c>
      <c r="BL17" s="8" t="str">
        <f>'Raw Data'!AM13</f>
        <v>Overwhelmed about its implications for me</v>
      </c>
      <c r="BM17" s="8" t="b">
        <f>'Raw Data'!AN13</f>
        <v>0</v>
      </c>
      <c r="BN17" s="8" t="str">
        <f>'Raw Data'!AO13</f>
        <v>I'm worried about data security or privacy, I'm worried I'll get in trouble with my company, I'm worried about hallucinations</v>
      </c>
      <c r="BO17" s="8" t="str">
        <f>'Raw Data'!AP13</f>
        <v>Minor concern but it doesn’t impact my daily work or productivity</v>
      </c>
      <c r="BP17" s="8" t="str">
        <f>'Raw Data'!AQ13</f>
        <v>Mixed adoption - some teams use it actively while others avoid it</v>
      </c>
      <c r="BQ17" s="8" t="str">
        <f>'Raw Data'!AR13</f>
        <v>Tools are available but there’s no expectation around creating custom AI solutions</v>
      </c>
      <c r="BR17" s="8" t="str">
        <f>'Raw Data'!AS13</f>
        <v>Minimal impact - occasionally helpful but not game-changing</v>
      </c>
      <c r="BS17" s="8">
        <f>'Raw Data'!C13</f>
        <v>0</v>
      </c>
      <c r="BT17" s="8">
        <f>'Raw Data'!D13</f>
        <v>0</v>
      </c>
      <c r="BU17" s="8" t="str">
        <f>'Raw Data'!E13</f>
        <v>Client Strategy/Planner</v>
      </c>
      <c r="BV17" s="8" t="str">
        <f>'Raw Data'!F13</f>
        <v>Manager/Senior Manager</v>
      </c>
      <c r="BW17" s="8">
        <f>'Raw Data'!G13</f>
        <v>0</v>
      </c>
      <c r="BX17" s="8">
        <f>'Raw Data'!H13</f>
        <v>0</v>
      </c>
      <c r="BY17" s="8">
        <f>'Raw Data'!I13</f>
        <v>0</v>
      </c>
      <c r="BZ17" s="8">
        <f>'Raw Data'!J13</f>
        <v>0</v>
      </c>
      <c r="CA17" s="15" t="str">
        <f>'Raw Data'!AT13</f>
        <v>I don't trust its accuracy with sources, as it frequently makes mistakes even when you correct it or emphasize parameters for citing sources etc</v>
      </c>
      <c r="CB17" s="15" t="str">
        <f>'Raw Data'!AU13</f>
        <v>To summarize my thoughts , simplify or clearly layout my provided bullets</v>
      </c>
      <c r="CC17" s="15" t="str">
        <f>'Raw Data'!AV13</f>
        <v>Listed above already</v>
      </c>
      <c r="CD17" s="15" t="str">
        <f>'Raw Data'!AW13</f>
        <v>Paid subscription</v>
      </c>
      <c r="CE17" s="15" t="str">
        <f>'Raw Data'!AX13</f>
        <v>Source accuracy</v>
      </c>
      <c r="CF17" s="15" t="str">
        <f>'Raw Data'!AY13</f>
        <v>I dont think this would be the case for my work type / taskload to save me this much time. I dont use AI enough to the point that it would be able to complete my tasks like this</v>
      </c>
      <c r="CG17" s="15" t="str">
        <f>'Raw Data'!AZ13</f>
        <v>Yes</v>
      </c>
    </row>
    <row r="18" spans="1:85" ht="15.75" customHeight="1">
      <c r="A18" s="8">
        <f>'Raw Data'!$A14</f>
        <v>12</v>
      </c>
      <c r="B18" s="8"/>
      <c r="C18" s="8" t="str">
        <f>'Raw Data'!$K14</f>
        <v>Daily</v>
      </c>
      <c r="D18" s="8">
        <f t="shared" si="0"/>
        <v>1</v>
      </c>
      <c r="E18" s="8" t="str">
        <f>'Raw Data'!$L14</f>
        <v>Editing or improving text I've already written (emails, documents, presentations), Writing or debugging code, scripts, or formulas, Getting quick answers to specific questions or looking up information,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v>
      </c>
      <c r="F18" s="8">
        <f t="shared" si="20"/>
        <v>3</v>
      </c>
      <c r="G18" s="12">
        <f t="shared" si="1"/>
        <v>1</v>
      </c>
      <c r="H18" s="13" t="str">
        <f>'Raw Data'!M14</f>
        <v>I maintain a library of prompts that I reuse frequently</v>
      </c>
      <c r="I18" s="8">
        <f t="shared" si="2"/>
        <v>0.5</v>
      </c>
      <c r="J18" s="8" t="str">
        <f>'Raw Data'!$N14</f>
        <v>Use AI to help analyze each data source, then compile results manually</v>
      </c>
      <c r="K18" s="8">
        <f t="shared" si="3"/>
        <v>0.67</v>
      </c>
      <c r="L18" s="8" t="str">
        <f>'Raw Data'!$O14</f>
        <v>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v>
      </c>
      <c r="M18" s="8" t="s">
        <v>107</v>
      </c>
      <c r="N18" s="8" t="str">
        <f>SUBSTITUTE('Prompt Template'!$A$2,$L$5,$M18)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suggestions.&lt;/user_input&gt;</v>
      </c>
      <c r="O18" s="8">
        <f t="array" ref="O18">INDEX('Response Scoring'!$C:$C,MATCH($A18,'Response Scoring'!$A:$A,0))</f>
        <v>3</v>
      </c>
      <c r="P18" s="12">
        <f t="shared" si="4"/>
        <v>1</v>
      </c>
      <c r="Q18" s="8" t="str">
        <f>'Raw Data'!$P14</f>
        <v>The most useful way I use AI is to help formulate answers to things like client questions or other email comms. This has been a huge time saver and great way to cut down on time spent in daily comms.</v>
      </c>
      <c r="R18" s="8" t="s">
        <v>108</v>
      </c>
      <c r="S18" s="8" t="str">
        <f>SUBSTITUTE('Prompt Template'!$B$2,$Q$5,$R18)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use AI is to help formulate answers to things like client questions or other email comms. This has been a huge time saver and great way to cut down on time spent in daily comms.&lt;/user_input&gt;</v>
      </c>
      <c r="T18" s="8">
        <f t="array" ref="T18">INDEX('Response Scoring'!$E:$E,MATCH($A18,'Response Scoring'!$A:$A,0))</f>
        <v>1</v>
      </c>
      <c r="U18" s="12">
        <f t="shared" si="5"/>
        <v>0.33333333333333331</v>
      </c>
      <c r="V18" s="12">
        <f t="shared" si="6"/>
        <v>6.503333333333333</v>
      </c>
      <c r="W18" s="8" t="str">
        <f>'Raw Data'!$Q14</f>
        <v>Analyzing presentation slides to evaluate both the visual design and written content for consistency</v>
      </c>
      <c r="X18" s="8">
        <f t="shared" si="7"/>
        <v>1</v>
      </c>
      <c r="Y18" s="8" t="str">
        <f>'Raw Data'!$R14</f>
        <v>Hallucinations (generating false or misleading information), Biases in answers, Data privacy concerns when information is shared with an LLM</v>
      </c>
      <c r="Z18" s="8">
        <f t="shared" si="8"/>
        <v>0.75</v>
      </c>
      <c r="AA18" s="8" t="str">
        <f>'Raw Data'!$S14</f>
        <v>Verify that the AI tool has SSL/HTTPS encryption before using it, Anonymize information by removing identifying details, Use secure company instances or enterprise plans when available</v>
      </c>
      <c r="AB18" s="12">
        <f t="shared" si="9"/>
        <v>0</v>
      </c>
      <c r="AC18" s="8" t="str">
        <f>'Raw Data'!$T14</f>
        <v>Always: I routinely cross-check AI outputs with reliable sources</v>
      </c>
      <c r="AD18" s="8">
        <f t="shared" si="10"/>
        <v>1</v>
      </c>
      <c r="AE18" s="8" t="str">
        <f>'Raw Data'!$U14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18" s="8">
        <f t="shared" si="11"/>
        <v>0</v>
      </c>
      <c r="AG18" s="14">
        <f t="shared" si="12"/>
        <v>5.5</v>
      </c>
      <c r="AH18" s="8" t="str">
        <f>'Raw Data'!$V14</f>
        <v>Frequently: I systematically refine prompts until I'm satisfied</v>
      </c>
      <c r="AI18" s="8">
        <f t="shared" si="13"/>
        <v>1</v>
      </c>
      <c r="AJ18" s="8" t="str">
        <f>'Raw Data'!$W14</f>
        <v>Generate a prompt to help me prepare for a work meeting in which we will be discussing [insert initiative or proposal]. Make this prompt detail-oriented and have it ask for a summary to help read up on [insert initiative or proposal]. I would then use this prompt to better prompt AI.</v>
      </c>
      <c r="AK18" s="8" t="s">
        <v>109</v>
      </c>
      <c r="AL18" s="8" t="str">
        <f>SUBSTITUTE('Prompt Template'!$C$2,$AJ$5,$AK18)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AI.&lt;/user_input&gt;</v>
      </c>
      <c r="AM18" s="8">
        <f t="array" ref="AM18">INDEX('Response Scoring'!$G:$G,MATCH($A18,'Response Scoring'!$A:$A,0))</f>
        <v>2</v>
      </c>
      <c r="AN18" s="8">
        <f t="shared" si="14"/>
        <v>0.4</v>
      </c>
      <c r="AO18" s="8" t="str">
        <f>'Raw Data'!$X14</f>
        <v>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v>
      </c>
      <c r="AP18" s="8" t="s">
        <v>110</v>
      </c>
      <c r="AQ18" s="8" t="str">
        <f>SUBSTITUTE('Prompt Template'!$D$2,$AO$5,$AP18)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speculation.&lt;/user_input&gt;
</v>
      </c>
      <c r="AR18" s="8">
        <f t="array" ref="AR18">INDEX('Response Scoring'!$I:$I,MATCH($A18,'Response Scoring'!$A:$A,0))</f>
        <v>4</v>
      </c>
      <c r="AS18" s="8">
        <f t="shared" si="15"/>
        <v>0.8</v>
      </c>
      <c r="AT18" s="14">
        <f t="shared" si="16"/>
        <v>6.9</v>
      </c>
      <c r="AU18" s="8">
        <f t="shared" si="17"/>
        <v>32.306666666666672</v>
      </c>
      <c r="AV18" s="14">
        <f t="shared" si="18"/>
        <v>64.613333333333344</v>
      </c>
      <c r="AW18" s="8" t="str">
        <f t="shared" si="19"/>
        <v>AI Practitioner</v>
      </c>
      <c r="AX18" s="8" t="str">
        <f>'Raw Data'!Y14</f>
        <v>ChatGPT, Google Gemini</v>
      </c>
      <c r="AY18" s="8" t="b">
        <f>'Raw Data'!Z14</f>
        <v>1</v>
      </c>
      <c r="AZ18" s="8" t="str">
        <f>'Raw Data'!AA14</f>
        <v>Yes, we have a formal AI strategy</v>
      </c>
      <c r="BA18" s="8" t="str">
        <f>'Raw Data'!AB14</f>
        <v>Tools exist, but I have not been given access</v>
      </c>
      <c r="BB18" s="8" t="str">
        <f>'Raw Data'!AC14</f>
        <v>ChatGPT for Enterprise or Teams</v>
      </c>
      <c r="BC18" s="8" t="str">
        <f>'Raw Data'!AD14</f>
        <v>Partially satisfied - has limitations but still useful</v>
      </c>
      <c r="BD18" s="8" t="str">
        <f>'Raw Data'!AE14</f>
        <v>Clear, enforced policies that directly implement our AI strategy</v>
      </c>
      <c r="BE18" s="8" t="str">
        <f>'Raw Data'!AF14</f>
        <v>We have a clear, actionable policy that effectively guides AI use</v>
      </c>
      <c r="BF18" s="8" t="b">
        <f>'Raw Data'!AG14</f>
        <v>1</v>
      </c>
      <c r="BG18" s="8" t="b">
        <f>'Raw Data'!AH14</f>
        <v>0</v>
      </c>
      <c r="BH18" s="8" t="str">
        <f>'Raw Data'!AI14</f>
        <v>2-4 hours per week</v>
      </c>
      <c r="BI18" s="8" t="str">
        <f>'Raw Data'!AJ14</f>
        <v>Very disappointed</v>
      </c>
      <c r="BJ18" s="8" t="str">
        <f>'Raw Data'!AK14</f>
        <v>Intermediate: I have a good understanding of AI principles, can use various AI tools independently, and can apply AI in specific tasks or projects.</v>
      </c>
      <c r="BK18" s="8" t="str">
        <f>'Raw Data'!AL14</f>
        <v>They encourage the use of AI in my work, but don't expect it</v>
      </c>
      <c r="BL18" s="8" t="str">
        <f>'Raw Data'!AM14</f>
        <v>Excited about its implications for me</v>
      </c>
      <c r="BM18" s="8" t="b">
        <f>'Raw Data'!AN14</f>
        <v>1</v>
      </c>
      <c r="BN18" s="8" t="str">
        <f>'Raw Data'!AO14</f>
        <v>I'm worried it will replace me / about the impact on my job, I'm worried about hallucinations, I'm worried about data security or privacy</v>
      </c>
      <c r="BO18" s="8" t="str">
        <f>'Raw Data'!AP14</f>
        <v>Minor concern but it doesn’t impact my daily work or productivity</v>
      </c>
      <c r="BP18" s="8" t="str">
        <f>'Raw Data'!AQ14</f>
        <v>Widespread adoption with open sharing or use cases and best practices</v>
      </c>
      <c r="BQ18" s="8" t="str">
        <f>'Raw Data'!AR14</f>
        <v>I’m encouraged to experiment and create my own AI solution (CustomGPTs, vibe coding, reusable prompts, etc)</v>
      </c>
      <c r="BR18" s="8" t="str">
        <f>'Raw Data'!AS14</f>
        <v>Significant improvement - noticeably better productivity and outcomes</v>
      </c>
      <c r="BS18" s="8">
        <f>'Raw Data'!C14</f>
        <v>0</v>
      </c>
      <c r="BT18" s="8">
        <f>'Raw Data'!D14</f>
        <v>0</v>
      </c>
      <c r="BU18" s="8" t="str">
        <f>'Raw Data'!E14</f>
        <v>Social</v>
      </c>
      <c r="BV18" s="8" t="str">
        <f>'Raw Data'!F14</f>
        <v>Manager/Senior Manager</v>
      </c>
      <c r="BW18" s="8">
        <f>'Raw Data'!G14</f>
        <v>0</v>
      </c>
      <c r="BX18" s="8">
        <f>'Raw Data'!H14</f>
        <v>0</v>
      </c>
      <c r="BY18" s="8">
        <f>'Raw Data'!I14</f>
        <v>0</v>
      </c>
      <c r="BZ18" s="8">
        <f>'Raw Data'!J14</f>
        <v>0</v>
      </c>
      <c r="CA18" s="15" t="str">
        <f>'Raw Data'!AT14</f>
        <v>Limited time to experiment and test new AI tools. Also restricted by data privacy and can't tap into the tools for all that I would like to do as I can't share sensitive, confidential data.</v>
      </c>
      <c r="CB18" s="15" t="str">
        <f>'Raw Data'!AU14</f>
        <v>To help write refine daily internal/client comms</v>
      </c>
      <c r="CC18" s="15" t="str">
        <f>'Raw Data'!AV14</f>
        <v>- Refine client and internal communications (Chat GPT)
- Analyze campaign data and extract insights (Moby - Triple Whale)
- Quick searches for platform information (i.e. creative specs) (Chat GPT)</v>
      </c>
      <c r="CD18" s="15" t="str">
        <f>'Raw Data'!AW14</f>
        <v>Share the login for the Stella Custom GPT instance or help to create a data secure instance of my own outside of the Stella instance (to reduce risk of affecting anything within the Stella instance) so I can play around and test using the GPT.</v>
      </c>
      <c r="CE18" s="15" t="str">
        <f>'Raw Data'!AX14</f>
        <v>Budget pacing</v>
      </c>
      <c r="CF18" s="15" t="str">
        <f>'Raw Data'!AY14</f>
        <v>More in-platform tests (i.e. creative tests and recommendations)</v>
      </c>
      <c r="CG18" s="15" t="str">
        <f>'Raw Data'!AZ14</f>
        <v>Yes</v>
      </c>
    </row>
    <row r="19" spans="1:85" ht="15.75" customHeight="1">
      <c r="A19" s="8">
        <f>'Raw Data'!$A15</f>
        <v>13</v>
      </c>
      <c r="B19" s="8"/>
      <c r="C19" s="8" t="str">
        <f>'Raw Data'!$K15</f>
        <v>Daily</v>
      </c>
      <c r="D19" s="8">
        <f t="shared" si="0"/>
        <v>1</v>
      </c>
      <c r="E19" s="8" t="str">
        <f>'Raw Data'!$L15</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F19" s="8">
        <f t="shared" si="20"/>
        <v>1</v>
      </c>
      <c r="G19" s="12">
        <f t="shared" si="1"/>
        <v>0.33333333333333331</v>
      </c>
      <c r="H19" s="13" t="str">
        <f>'Raw Data'!M15</f>
        <v>I maintain a library of prompts that I reuse frequently</v>
      </c>
      <c r="I19" s="8">
        <f t="shared" si="2"/>
        <v>0.5</v>
      </c>
      <c r="J19" s="8" t="str">
        <f>'Raw Data'!$N15</f>
        <v>Create a systematic process where AI handles data analysis and summary generation consistently</v>
      </c>
      <c r="K19" s="8">
        <f t="shared" si="3"/>
        <v>1</v>
      </c>
      <c r="L19" s="8" t="str">
        <f>'Raw Data'!$O15</f>
        <v>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v>
      </c>
      <c r="M19" s="8" t="s">
        <v>111</v>
      </c>
      <c r="N19" s="8" t="str">
        <f>SUBSTITUTE('Prompt Template'!$A$2,$L$5,$M19)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applicable.&lt;/user_input&gt;</v>
      </c>
      <c r="O19" s="8">
        <f t="array" ref="O19">INDEX('Response Scoring'!$C:$C,MATCH($A19,'Response Scoring'!$A:$A,0))</f>
        <v>3</v>
      </c>
      <c r="P19" s="12">
        <f t="shared" si="4"/>
        <v>1</v>
      </c>
      <c r="Q19" s="8" t="str">
        <f>'Raw Data'!$P15</f>
        <v>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v>
      </c>
      <c r="R19" s="8" t="s">
        <v>112</v>
      </c>
      <c r="S19" s="8" t="str">
        <f>SUBSTITUTE('Prompt Template'!$B$2,$Q$5,$R19)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recommendations&lt;/user_input&gt;</v>
      </c>
      <c r="T19" s="8">
        <f t="array" ref="T19">INDEX('Response Scoring'!$E:$E,MATCH($A19,'Response Scoring'!$A:$A,0))</f>
        <v>2</v>
      </c>
      <c r="U19" s="12">
        <f t="shared" si="5"/>
        <v>0.66666666666666663</v>
      </c>
      <c r="V19" s="12">
        <f t="shared" si="6"/>
        <v>7.1666666666666661</v>
      </c>
      <c r="W19" s="8" t="str">
        <f>'Raw Data'!$Q15</f>
        <v>Analyzing presentation slides to evaluate both the visual design and written content for consistency</v>
      </c>
      <c r="X19" s="8">
        <f t="shared" si="7"/>
        <v>1</v>
      </c>
      <c r="Y19" s="8" t="str">
        <f>'Raw Data'!$R15</f>
        <v>Hallucinations (generating false or misleading information), Data privacy concerns when information is shared with an LLM, Biases in answers</v>
      </c>
      <c r="Z19" s="8">
        <f t="shared" si="8"/>
        <v>0.75</v>
      </c>
      <c r="AA19" s="8" t="str">
        <f>'Raw Data'!$S15</f>
        <v>Only share information that you would be comfortable sharing internally with a colleague, Anonymize information by removing identifying details, Use secure company instances or enterprise plans when available</v>
      </c>
      <c r="AB19" s="12">
        <f t="shared" si="9"/>
        <v>1</v>
      </c>
      <c r="AC19" s="8" t="str">
        <f>'Raw Data'!$T15</f>
        <v>Always: I routinely cross-check AI outputs with reliable sources</v>
      </c>
      <c r="AD19" s="8">
        <f t="shared" si="10"/>
        <v>1</v>
      </c>
      <c r="AE19" s="8" t="str">
        <f>'Raw Data'!$U15</f>
        <v>Cross-reference key claims with reliable external sources, Verify any calculations or data analysis independently</v>
      </c>
      <c r="AF19" s="8">
        <f t="shared" si="11"/>
        <v>0.5</v>
      </c>
      <c r="AG19" s="14">
        <f t="shared" si="12"/>
        <v>8.5</v>
      </c>
      <c r="AH19" s="8" t="str">
        <f>'Raw Data'!$V15</f>
        <v>Frequently: I systematically refine prompts until I'm satisfied</v>
      </c>
      <c r="AI19" s="8">
        <f t="shared" si="13"/>
        <v>1</v>
      </c>
      <c r="AJ19" s="8" t="str">
        <f>'Raw Data'!$W15</f>
        <v>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v>
      </c>
      <c r="AK19" s="8" t="s">
        <v>113</v>
      </c>
      <c r="AL19" s="8" t="str">
        <f>SUBSTITUTE('Prompt Template'!$C$2,$AJ$5,$AK19)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oriented.&lt;/user_input&gt;</v>
      </c>
      <c r="AM19" s="8">
        <f t="array" ref="AM19">INDEX('Response Scoring'!$G:$G,MATCH($A19,'Response Scoring'!$A:$A,0))</f>
        <v>3</v>
      </c>
      <c r="AN19" s="8">
        <f t="shared" si="14"/>
        <v>0.6</v>
      </c>
      <c r="AO19" s="8" t="str">
        <f>'Raw Data'!$X15</f>
        <v>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v>
      </c>
      <c r="AP19" s="8" t="s">
        <v>114</v>
      </c>
      <c r="AQ19" s="8" t="str">
        <f>SUBSTITUTE('Prompt Template'!$D$2,$AO$5,$AP19)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sources&lt;/user_input&gt;
</v>
      </c>
      <c r="AR19" s="8">
        <f t="array" ref="AR19">INDEX('Response Scoring'!$I:$I,MATCH($A19,'Response Scoring'!$A:$A,0))</f>
        <v>4</v>
      </c>
      <c r="AS19" s="8">
        <f t="shared" si="15"/>
        <v>0.8</v>
      </c>
      <c r="AT19" s="14">
        <f t="shared" si="16"/>
        <v>7.6</v>
      </c>
      <c r="AU19" s="8">
        <f t="shared" si="17"/>
        <v>38.033333333333331</v>
      </c>
      <c r="AV19" s="14">
        <f t="shared" si="18"/>
        <v>76.066666666666663</v>
      </c>
      <c r="AW19" s="8" t="str">
        <f t="shared" si="19"/>
        <v>AI Practitioner</v>
      </c>
      <c r="AX19" s="8" t="str">
        <f>'Raw Data'!Y15</f>
        <v>ChatGPT, Google Gemini, Other</v>
      </c>
      <c r="AY19" s="8" t="b">
        <f>'Raw Data'!Z15</f>
        <v>1</v>
      </c>
      <c r="AZ19" s="8" t="str">
        <f>'Raw Data'!AA15</f>
        <v>We're currently developing an AI strategy</v>
      </c>
      <c r="BA19" s="8" t="str">
        <f>'Raw Data'!AB15</f>
        <v>Tools exist with clear access process</v>
      </c>
      <c r="BB19" s="8" t="str">
        <f>'Raw Data'!AC15</f>
        <v>ChatGPT for Enterprise or Teams, Google Gemini, Claude for Enterprise or Teams</v>
      </c>
      <c r="BC19" s="8" t="str">
        <f>'Raw Data'!AD15</f>
        <v>Satisfied - meets my needs well</v>
      </c>
      <c r="BD19" s="8" t="str">
        <f>'Raw Data'!AE15</f>
        <v>Clear, enforced policies that directly implement our AI strategy</v>
      </c>
      <c r="BE19" s="8" t="str">
        <f>'Raw Data'!AF15</f>
        <v>We have a clear, actionable policy that effectively guides AI use</v>
      </c>
      <c r="BF19" s="8" t="b">
        <f>'Raw Data'!AG15</f>
        <v>1</v>
      </c>
      <c r="BG19" s="8" t="b">
        <f>'Raw Data'!AH15</f>
        <v>1</v>
      </c>
      <c r="BH19" s="8" t="str">
        <f>'Raw Data'!AI15</f>
        <v>2-4 hours per week</v>
      </c>
      <c r="BI19" s="8" t="str">
        <f>'Raw Data'!AJ15</f>
        <v>Very disappointed</v>
      </c>
      <c r="BJ19" s="8" t="str">
        <f>'Raw Data'!AK15</f>
        <v>Advanced: I systematically use AI in multiple workflows, refine prompts, troubleshoot issues, and often teach or guide colleagues in AI best practices.</v>
      </c>
      <c r="BK19" s="8" t="str">
        <f>'Raw Data'!AL15</f>
        <v>They expect me to use AI in my day-to-day work</v>
      </c>
      <c r="BL19" s="8" t="str">
        <f>'Raw Data'!AM15</f>
        <v>Excited about its implications for me</v>
      </c>
      <c r="BM19" s="8" t="b">
        <f>'Raw Data'!AN15</f>
        <v>1</v>
      </c>
      <c r="BN19" s="8" t="str">
        <f>'Raw Data'!AO15</f>
        <v>I'm worried about hallucinations, I'm worried about data security or privacy</v>
      </c>
      <c r="BO19" s="8" t="str">
        <f>'Raw Data'!AP15</f>
        <v>Minor concern but it doesn’t impact my daily work or productivity</v>
      </c>
      <c r="BP19" s="8" t="str">
        <f>'Raw Data'!AQ15</f>
        <v>Widespread adoption with open sharing or use cases and best practices</v>
      </c>
      <c r="BQ19" s="8" t="str">
        <f>'Raw Data'!AR15</f>
        <v>I’m encouraged to experiment and create my own AI solution (CustomGPTs, vibe coding, reusable prompts, etc)</v>
      </c>
      <c r="BR19" s="8" t="str">
        <f>'Raw Data'!AS15</f>
        <v>Significant improvement - noticeably better productivity and outcomes</v>
      </c>
      <c r="BS19" s="8">
        <f>'Raw Data'!C15</f>
        <v>0</v>
      </c>
      <c r="BT19" s="8">
        <f>'Raw Data'!D15</f>
        <v>0</v>
      </c>
      <c r="BU19" s="8" t="str">
        <f>'Raw Data'!E15</f>
        <v>Client Strategy/Planner</v>
      </c>
      <c r="BV19" s="8" t="str">
        <f>'Raw Data'!F15</f>
        <v>Director</v>
      </c>
      <c r="BW19" s="8">
        <f>'Raw Data'!G15</f>
        <v>0</v>
      </c>
      <c r="BX19" s="8">
        <f>'Raw Data'!H15</f>
        <v>0</v>
      </c>
      <c r="BY19" s="8">
        <f>'Raw Data'!I15</f>
        <v>0</v>
      </c>
      <c r="BZ19" s="8">
        <f>'Raw Data'!J15</f>
        <v>0</v>
      </c>
      <c r="CA19" s="15" t="str">
        <f>'Raw Data'!AT15</f>
        <v>Nothing really!</v>
      </c>
      <c r="CB19" s="15" t="str">
        <f>'Raw Data'!AU15</f>
        <v>mainly to sharpen the narrative and connect insights -- using AI as a thought partner to synthesize competitive and performance data, spot patterns, and help shape a stronger, more strategic story.</v>
      </c>
      <c r="CC19" s="15" t="str">
        <f>'Raw Data'!AV15</f>
        <v>1. Competitive &amp; Category Analysis
I use AI (primarily ChatGPT) to synthesize large sets of competitive and category data. From product positioning and messaging to pricing and media activity. The problem it solves is speed and consistency: what used to take hours of desk research can now be summarized in minutes. It helps me quickly identify whitespace and emerging trends to inform client strategy.
2. Narrative Development &amp; Deck Structuring
I use ChatGPT to help shape the story arc for client presentations, QBRs, and new business pitches. I’ll input key points or findings, and it helps structure them into a clear, executive ready narrative. This saves significant time in the “blank slide” phase, sharpening how insights are framed and ensuring the takeaway is crisp and strategic.
3. Data Analysis &amp; Insight Generation
I use ChatGPT to translate raw performance and competitive data into actionable insights. The tools help me surface key patterns, validate hypotheses, and articulate results in plain language. The benefit is both time and quality! I spend less time wrangling data and more time shaping what it means for our brands</v>
      </c>
      <c r="CD19" s="15" t="str">
        <f>'Raw Data'!AW15</f>
        <v>The Section AI training was a fabulous foundation! it helped build awareness and comfort across the team. what would really increase usage and proficiency is more hands on application and integration into real work flows. shared prompt libraries or internal best practice hubs so we’re not all reinventing the wheel. and ideally, approved, secure tools integrated into our day to day systems (within Excel, PowerPoint, etc.) to make it seamless to use.</v>
      </c>
      <c r="CE19" s="15" t="str">
        <f>'Raw Data'!AX15</f>
        <v>one repetitive process that could really benefit from AI is aggregating and summarizing campaign performance data across multiple platforms (meta, youtube, hulu, programmatic, etc.). right now, pulling results, formatting them consistently, and drafting topline insights is manual and time consuming and it slows down our ability to focus on the “so what.”
AI could automate the data cleaning, formatting, and initial insight generation, freeing the team to spend more time on strategic interpretation and recos</v>
      </c>
      <c r="CF19" s="15" t="str">
        <f>'Raw Data'!AY15</f>
        <v>i would use that time to focus on deepening strategic thinking and cross channel collaboration. id spend more time connecting insights across channels and campaigns to identify broader trends and opps for our clients. 
i would also carve out time for proactive planning and innovation where i could explore new tools, partners or test ideas before we're in reactive mode. 
i would use part of the time to mentor the team, helping them strengthen their strategic instincts</v>
      </c>
      <c r="CG19" s="15" t="str">
        <f>'Raw Data'!AZ15</f>
        <v>Yes</v>
      </c>
    </row>
    <row r="20" spans="1:85" ht="15.75" customHeight="1">
      <c r="A20" s="8">
        <f>'Raw Data'!$A16</f>
        <v>14</v>
      </c>
      <c r="B20" s="8"/>
      <c r="C20" s="8" t="str">
        <f>'Raw Data'!$K16</f>
        <v>Daily</v>
      </c>
      <c r="D20" s="8">
        <f t="shared" si="0"/>
        <v>1</v>
      </c>
      <c r="E20" s="8" t="str">
        <f>'Raw Data'!$L16</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F20" s="8">
        <f t="shared" si="20"/>
        <v>1</v>
      </c>
      <c r="G20" s="12">
        <f t="shared" si="1"/>
        <v>0.33333333333333331</v>
      </c>
      <c r="H20" s="13" t="str">
        <f>'Raw Data'!M16</f>
        <v>I've built custom AI tools (CustomGPTs, Copilot Agents, Google Gems, Claude Projects) for repetitive tasks</v>
      </c>
      <c r="I20" s="8">
        <f t="shared" si="2"/>
        <v>0.75</v>
      </c>
      <c r="J20" s="8" t="str">
        <f>'Raw Data'!$N16</f>
        <v>Create a systematic process where AI handles data analysis and summary generation consistently</v>
      </c>
      <c r="K20" s="8">
        <f t="shared" si="3"/>
        <v>1</v>
      </c>
      <c r="L20" s="8" t="str">
        <f>'Raw Data'!$O16</f>
        <v>Include the task description in the prompt - ask AI to build out a presentation on the topic, then edit the AI results to suit my needs/tone/style</v>
      </c>
      <c r="M20" s="8" t="s">
        <v>115</v>
      </c>
      <c r="N20" s="8" t="str">
        <f>SUBSTITUTE('Prompt Template'!$A$2,$L$5,$M20)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&lt;user_input&gt;Include the task description in the prompt - ask AI to build out a presentation on the topic, then edit the AI results to suit my needs/tone/style&lt;/user_input&gt;</v>
      </c>
      <c r="O20" s="8">
        <f t="array" ref="O20">INDEX('Response Scoring'!$C:$C,MATCH($A20,'Response Scoring'!$A:$A,0))</f>
        <v>1</v>
      </c>
      <c r="P20" s="12">
        <f t="shared" si="4"/>
        <v>0.33333333333333331</v>
      </c>
      <c r="Q20" s="8" t="str">
        <f>'Raw Data'!$P16</f>
        <v>Custom GPT building (both using the Custom GPTs to analyze data and also using ChatGPT to build the instructions), quick research questions, rewriting emails, organizing my thoughts/process documentation</v>
      </c>
      <c r="R20" s="8" t="s">
        <v>116</v>
      </c>
      <c r="S20" s="8" t="str">
        <f>SUBSTITUTE('Prompt Template'!$B$2,$Q$5,$R20)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&lt;user_input&gt;Custom GPT building (both using the Custom GPTs to analyze data and also using ChatGPT to build the instructions), quick research questions, rewriting emails, organizing my thoughts/process documentation&lt;/user_input&gt;</v>
      </c>
      <c r="T20" s="8">
        <f t="array" ref="T20">INDEX('Response Scoring'!$E:$E,MATCH($A20,'Response Scoring'!$A:$A,0))</f>
        <v>1</v>
      </c>
      <c r="U20" s="12">
        <f t="shared" si="5"/>
        <v>0.33333333333333331</v>
      </c>
      <c r="V20" s="12">
        <f t="shared" si="6"/>
        <v>4.75</v>
      </c>
      <c r="W20" s="8" t="str">
        <f>'Raw Data'!$Q16</f>
        <v>Analyzing presentation slides to evaluate both the visual design and written content for consistency</v>
      </c>
      <c r="X20" s="8">
        <f t="shared" si="7"/>
        <v>1</v>
      </c>
      <c r="Y20" s="8" t="str">
        <f>'Raw Data'!$R16</f>
        <v>Hallucinations (generating false or misleading information), Biases in answers, Data privacy concerns when information is shared with an LLM, Vulnerability to manipulation by bad actors</v>
      </c>
      <c r="Z20" s="8">
        <f t="shared" si="8"/>
        <v>1</v>
      </c>
      <c r="AA20" s="8" t="str">
        <f>'Raw Data'!$S16</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B20" s="12">
        <f t="shared" si="9"/>
        <v>0</v>
      </c>
      <c r="AC20" s="8" t="str">
        <f>'Raw Data'!$T16</f>
        <v>Always: I routinely cross-check AI outputs with reliable sources</v>
      </c>
      <c r="AD20" s="8">
        <f t="shared" si="10"/>
        <v>1</v>
      </c>
      <c r="AE20" s="8" t="str">
        <f>'Raw Data'!$U16</f>
        <v>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v>
      </c>
      <c r="AF20" s="8">
        <f t="shared" si="11"/>
        <v>0</v>
      </c>
      <c r="AG20" s="14">
        <f t="shared" si="12"/>
        <v>6</v>
      </c>
      <c r="AH20" s="8" t="str">
        <f>'Raw Data'!$V16</f>
        <v>Rarely: I only tweak the prompt if something feels obviously off</v>
      </c>
      <c r="AI20" s="8">
        <f t="shared" si="13"/>
        <v>0.33</v>
      </c>
      <c r="AJ20" s="8" t="str">
        <f>'Raw Data'!$W16</f>
        <v>Describe the proposal, ask AI to create a meeting agenda addressing how to accomplish, potential roadblocks, options for how to approach, resources that might be useful, and if this is a task I know other agencies might have been asked - ask AI to provide those examples</v>
      </c>
      <c r="AK20" s="8" t="s">
        <v>117</v>
      </c>
      <c r="AL20" s="8" t="str">
        <f>SUBSTITUTE('Prompt Template'!$C$2,$AJ$5,$AK20)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&lt;prompt&gt;Describe the proposal, ask AI to create a meeting agenda addressing how to accomplish, potential roadblocks, options for how to approach, resources that might be useful, and if this is a task I know other agencies might have been asked - ask AI to provide those examples&lt;/prompt&gt;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&lt;user_input&gt;Describe the proposal, ask AI to create a meeting agenda addressing how to accomplish, potential roadblocks, options for how to approach, resources that might be useful, and if this is a task I know other agencies might have been asked - ask AI to provide those examples&lt;/user_input&gt;</v>
      </c>
      <c r="AM20" s="8">
        <f t="array" ref="AM20">INDEX('Response Scoring'!$G:$G,MATCH($A20,'Response Scoring'!$A:$A,0))</f>
        <v>3</v>
      </c>
      <c r="AN20" s="8">
        <f t="shared" si="14"/>
        <v>0.6</v>
      </c>
      <c r="AO20" s="8" t="str">
        <f>'Raw Data'!$X16</f>
        <v>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v>
      </c>
      <c r="AP20" s="8" t="s">
        <v>118</v>
      </c>
      <c r="AQ20" s="8" t="str">
        <f>SUBSTITUTE('Prompt Template'!$D$2,$AO$5,$AP20)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Rising&lt;/user_input&gt;
</v>
      </c>
      <c r="AR20" s="8">
        <f t="array" ref="AR20">INDEX('Response Scoring'!$I:$I,MATCH($A20,'Response Scoring'!$A:$A,0))</f>
        <v>4</v>
      </c>
      <c r="AS20" s="8">
        <f t="shared" si="15"/>
        <v>0.8</v>
      </c>
      <c r="AT20" s="14">
        <f t="shared" si="16"/>
        <v>6.5950000000000006</v>
      </c>
      <c r="AU20" s="8">
        <f t="shared" si="17"/>
        <v>28.69</v>
      </c>
      <c r="AV20" s="14">
        <f t="shared" si="18"/>
        <v>57.38</v>
      </c>
      <c r="AW20" s="8" t="str">
        <f t="shared" si="19"/>
        <v>AI Experimenter</v>
      </c>
      <c r="AX20" s="8" t="str">
        <f>'Raw Data'!Y16</f>
        <v>ChatGPT, Google Gemini, Claude</v>
      </c>
      <c r="AY20" s="8" t="b">
        <f>'Raw Data'!Z16</f>
        <v>0</v>
      </c>
      <c r="AZ20" s="8" t="str">
        <f>'Raw Data'!AA16</f>
        <v>We're currently developing an AI strategy</v>
      </c>
      <c r="BA20" s="8" t="str">
        <f>'Raw Data'!AB16</f>
        <v>Tools exist with clear access process</v>
      </c>
      <c r="BB20" s="8" t="str">
        <f>'Raw Data'!AC16</f>
        <v>ChatGPT for Enterprise or Teams</v>
      </c>
      <c r="BC20" s="8" t="str">
        <f>'Raw Data'!AD16</f>
        <v>Satisfied - meets my needs well</v>
      </c>
      <c r="BD20" s="8" t="str">
        <f>'Raw Data'!AE16</f>
        <v>Clear, enforced policies that directly implement our AI strategy</v>
      </c>
      <c r="BE20" s="8" t="str">
        <f>'Raw Data'!AF16</f>
        <v>We have a clear, actionable policy that effectively guides AI use</v>
      </c>
      <c r="BF20" s="8" t="b">
        <f>'Raw Data'!AG16</f>
        <v>1</v>
      </c>
      <c r="BG20" s="8" t="b">
        <f>'Raw Data'!AH16</f>
        <v>0</v>
      </c>
      <c r="BH20" s="8" t="str">
        <f>'Raw Data'!AI16</f>
        <v>2-4 hours per week</v>
      </c>
      <c r="BI20" s="8" t="str">
        <f>'Raw Data'!AJ16</f>
        <v>Very disappointed</v>
      </c>
      <c r="BJ20" s="8" t="str">
        <f>'Raw Data'!AK16</f>
        <v>Advanced: I systematically use AI in multiple workflows, refine prompts, troubleshoot issues, and often teach or guide colleagues in AI best practices.</v>
      </c>
      <c r="BK20" s="8" t="str">
        <f>'Raw Data'!AL16</f>
        <v>They expect me to use AI in my day-to-day work</v>
      </c>
      <c r="BL20" s="8" t="str">
        <f>'Raw Data'!AM16</f>
        <v>Excited about its implications for me</v>
      </c>
      <c r="BM20" s="8" t="b">
        <f>'Raw Data'!AN16</f>
        <v>1</v>
      </c>
      <c r="BN20" s="8" t="str">
        <f>'Raw Data'!AO16</f>
        <v>I'm worried about hallucinations, I'm worried about data security or privacy</v>
      </c>
      <c r="BO20" s="8" t="str">
        <f>'Raw Data'!AP16</f>
        <v>Minor concern but it doesn’t impact my daily work or productivity</v>
      </c>
      <c r="BP20" s="8" t="str">
        <f>'Raw Data'!AQ16</f>
        <v>Mixed adoption - some teams use it actively while others avoid it</v>
      </c>
      <c r="BQ20" s="8" t="str">
        <f>'Raw Data'!AR16</f>
        <v>I’m encouraged to experiment and create my own AI solution (CustomGPTs, vibe coding, reusable prompts, etc)</v>
      </c>
      <c r="BR20" s="8" t="str">
        <f>'Raw Data'!AS16</f>
        <v>Significant improvement - noticeably better productivity and outcomes</v>
      </c>
      <c r="BS20" s="8">
        <f>'Raw Data'!C16</f>
        <v>0</v>
      </c>
      <c r="BT20" s="8">
        <f>'Raw Data'!D16</f>
        <v>0</v>
      </c>
      <c r="BU20" s="8" t="str">
        <f>'Raw Data'!E16</f>
        <v>Analytics</v>
      </c>
      <c r="BV20" s="8" t="str">
        <f>'Raw Data'!F16</f>
        <v>Director</v>
      </c>
      <c r="BW20" s="8">
        <f>'Raw Data'!G16</f>
        <v>0</v>
      </c>
      <c r="BX20" s="8">
        <f>'Raw Data'!H16</f>
        <v>0</v>
      </c>
      <c r="BY20" s="8">
        <f>'Raw Data'!I16</f>
        <v>0</v>
      </c>
      <c r="BZ20" s="8">
        <f>'Raw Data'!J16</f>
        <v>0</v>
      </c>
      <c r="CA20" s="15" t="str">
        <f>'Raw Data'!AT16</f>
        <v>Hallucinations and inconsistent results even with specific instructions</v>
      </c>
      <c r="CB20" s="15" t="str">
        <f>'Raw Data'!AU16</f>
        <v>Efficiency, Better outputs, To help build tools for my team to save them time on reporting,</v>
      </c>
      <c r="CC20" s="15" t="str">
        <f>'Raw Data'!AV16</f>
        <v>1) Insight Generators - this doesn't impact my work, but my goal in creating these is to generate efficiencies in reporting for Channel and Account teams - 30% reported time savings for Channel teams
2) Research - asking how other agencies do things, pricing, dashboard vendors, asking how to do things within AI platforms - 1-2 hours weekly
3) Rewriting emails, crafting presentations, organizing thoughts - 1 hour daily</v>
      </c>
      <c r="CD20" s="15" t="str">
        <f>'Raw Data'!AW16</f>
        <v>More work sharing - creating a public library to spark new ideas. I love the L&amp;Ds, so more of those?</v>
      </c>
      <c r="CE20" s="15" t="str">
        <f>'Raw Data'!AX16</f>
        <v>If we could figure out a way to use AI to QA Dashboards against platforms via API connections or scripts or a combination, that would save a ton of time for our team and Channel teams</v>
      </c>
      <c r="CF20" s="15" t="str">
        <f>'Raw Data'!AY16</f>
        <v>I'm not sure - additional learning, industry research to spark new ideas for Stella, working on pie in the sky projects like developing our own Stella AI Analyst we can sell along with our dashboards, or building our own dashboard integrated with AI using developers to embed into a Stella-created environment</v>
      </c>
      <c r="CG20" s="15" t="str">
        <f>'Raw Data'!AZ16</f>
        <v>Yes</v>
      </c>
    </row>
    <row r="21" spans="1:85" ht="15.75" customHeight="1">
      <c r="A21" s="8">
        <f>'Raw Data'!$A17</f>
        <v>15</v>
      </c>
      <c r="B21" s="8"/>
      <c r="C21" s="8" t="str">
        <f>'Raw Data'!$K17</f>
        <v>Daily</v>
      </c>
      <c r="D21" s="8">
        <f t="shared" si="0"/>
        <v>1</v>
      </c>
      <c r="E21" s="8" t="str">
        <f>'Raw Data'!$L17</f>
        <v>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v>
      </c>
      <c r="F21" s="8">
        <f t="shared" si="20"/>
        <v>2</v>
      </c>
      <c r="G21" s="12">
        <f t="shared" si="1"/>
        <v>0.66666666666666663</v>
      </c>
      <c r="H21" s="13" t="str">
        <f>'Raw Data'!M17</f>
        <v>I've built custom AI tools (CustomGPTs, Copilot Agents, Google Gems, Claude Projects) for repetitive tasks</v>
      </c>
      <c r="I21" s="8">
        <f t="shared" si="2"/>
        <v>0.75</v>
      </c>
      <c r="J21" s="8" t="str">
        <f>'Raw Data'!$N17</f>
        <v>Create a systematic process where AI handles data analysis and summary generation consistently</v>
      </c>
      <c r="K21" s="8">
        <f t="shared" si="3"/>
        <v>1</v>
      </c>
      <c r="L21" s="8" t="str">
        <f>'Raw Data'!$O17</f>
        <v>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v>
      </c>
      <c r="M21" s="8" t="s">
        <v>119</v>
      </c>
      <c r="N21" s="8" t="str">
        <f>SUBSTITUTE('Prompt Template'!$A$2,$L$5,$M21)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etc.&lt;/user_input&gt;</v>
      </c>
      <c r="O21" s="8">
        <f t="array" ref="O21">INDEX('Response Scoring'!$C:$C,MATCH($A21,'Response Scoring'!$A:$A,0))</f>
        <v>3</v>
      </c>
      <c r="P21" s="12">
        <f t="shared" si="4"/>
        <v>1</v>
      </c>
      <c r="Q21" s="8" t="str">
        <f>'Raw Data'!$P17</f>
        <v>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v>
      </c>
      <c r="R21" s="8" t="s">
        <v>120</v>
      </c>
      <c r="S21" s="8" t="str">
        <f>SUBSTITUTE('Prompt Template'!$B$2,$Q$5,$R21)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actions.&lt;/user_input&gt;</v>
      </c>
      <c r="T21" s="8">
        <f t="array" ref="T21">INDEX('Response Scoring'!$E:$E,MATCH($A21,'Response Scoring'!$A:$A,0))</f>
        <v>2</v>
      </c>
      <c r="U21" s="12">
        <f t="shared" si="5"/>
        <v>0.66666666666666663</v>
      </c>
      <c r="V21" s="12">
        <f t="shared" si="6"/>
        <v>7.9166666666666661</v>
      </c>
      <c r="W21" s="8" t="str">
        <f>'Raw Data'!$Q17</f>
        <v>Creating a complete slide deck with visual design for an important client presentation</v>
      </c>
      <c r="X21" s="8">
        <f t="shared" si="7"/>
        <v>0</v>
      </c>
      <c r="Y21" s="8" t="str">
        <f>'Raw Data'!$R17</f>
        <v>Hallucinations (generating false or misleading information), Data privacy concerns when information is shared with an LLM, Vulnerability to manipulation by bad actors</v>
      </c>
      <c r="Z21" s="8">
        <f t="shared" si="8"/>
        <v>0.75</v>
      </c>
      <c r="AA21" s="8" t="str">
        <f>'Raw Data'!$S17</f>
        <v>Use secure company instances or enterprise plans when available, Anonymize information by removing identifying details</v>
      </c>
      <c r="AB21" s="12">
        <f t="shared" si="9"/>
        <v>1</v>
      </c>
      <c r="AC21" s="8" t="str">
        <f>'Raw Data'!$T17</f>
        <v>Always: I routinely cross-check AI outputs with reliable sources</v>
      </c>
      <c r="AD21" s="8">
        <f t="shared" si="10"/>
        <v>1</v>
      </c>
      <c r="AE21" s="8" t="str">
        <f>'Raw Data'!$U17</f>
        <v>Verify any calculations or data analysis independently, Cross-reference key claims with reliable external sources, Use a different AI tool to review and verify the content</v>
      </c>
      <c r="AF21" s="8">
        <f t="shared" si="11"/>
        <v>0.75</v>
      </c>
      <c r="AG21" s="14">
        <f t="shared" si="12"/>
        <v>7</v>
      </c>
      <c r="AH21" s="8" t="str">
        <f>'Raw Data'!$V17</f>
        <v>Frequently: I systematically refine prompts until I'm satisfied</v>
      </c>
      <c r="AI21" s="8">
        <f t="shared" si="13"/>
        <v>1</v>
      </c>
      <c r="AJ21" s="8" t="str">
        <f>'Raw Data'!$W17</f>
        <v>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v>
      </c>
      <c r="AK21" s="8" t="s">
        <v>121</v>
      </c>
      <c r="AL21" s="8" t="str">
        <f>SUBSTITUTE('Prompt Template'!$C$2,$AJ$5,$AK21)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use.&lt;/user_input&gt;</v>
      </c>
      <c r="AM21" s="8">
        <f t="array" ref="AM21">INDEX('Response Scoring'!$G:$G,MATCH($A21,'Response Scoring'!$A:$A,0))</f>
        <v>4</v>
      </c>
      <c r="AN21" s="8">
        <f t="shared" si="14"/>
        <v>0.8</v>
      </c>
      <c r="AO21" s="8" t="str">
        <f>'Raw Data'!$X17</f>
        <v>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v>
      </c>
      <c r="AP21" s="8" t="s">
        <v>122</v>
      </c>
      <c r="AQ21" s="8" t="str">
        <f>SUBSTITUTE('Prompt Template'!$D$2,$AO$5,$AP21)</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Y.”&lt;/user_input&gt;
</v>
      </c>
      <c r="AR21" s="8">
        <f t="array" ref="AR21">INDEX('Response Scoring'!$I:$I,MATCH($A21,'Response Scoring'!$A:$A,0))</f>
        <v>5</v>
      </c>
      <c r="AS21" s="8">
        <f t="shared" si="15"/>
        <v>1</v>
      </c>
      <c r="AT21" s="14">
        <f t="shared" si="16"/>
        <v>9.3000000000000007</v>
      </c>
      <c r="AU21" s="8">
        <f t="shared" si="17"/>
        <v>41.433333333333337</v>
      </c>
      <c r="AV21" s="14">
        <f t="shared" si="18"/>
        <v>82.866666666666674</v>
      </c>
      <c r="AW21" s="8" t="str">
        <f t="shared" si="19"/>
        <v>AI Expert</v>
      </c>
      <c r="AX21" s="8" t="str">
        <f>'Raw Data'!Y17</f>
        <v>ChatGPT, Perplexity.ai, Microsoft Copilot, Google Gemini, Claude, Other</v>
      </c>
      <c r="AY21" s="8" t="b">
        <f>'Raw Data'!Z17</f>
        <v>1</v>
      </c>
      <c r="AZ21" s="8" t="str">
        <f>'Raw Data'!AA17</f>
        <v>Yes, we have a formal AI strategy</v>
      </c>
      <c r="BA21" s="8" t="str">
        <f>'Raw Data'!AB17</f>
        <v>Tools exist with clear access process</v>
      </c>
      <c r="BB21" s="8" t="str">
        <f>'Raw Data'!AC17</f>
        <v>A homegrown solution, Google Gemini, ChatGPT for Enterprise or Teams</v>
      </c>
      <c r="BC21" s="8" t="str">
        <f>'Raw Data'!AD17</f>
        <v>Satisfied - meets my needs well</v>
      </c>
      <c r="BD21" s="8" t="str">
        <f>'Raw Data'!AE17</f>
        <v>Clear, enforced policies that directly implement our AI strategy</v>
      </c>
      <c r="BE21" s="8" t="str">
        <f>'Raw Data'!AF17</f>
        <v>We have a clear, actionable policy that effectively guides AI use</v>
      </c>
      <c r="BF21" s="8" t="b">
        <f>'Raw Data'!AG17</f>
        <v>1</v>
      </c>
      <c r="BG21" s="8" t="b">
        <f>'Raw Data'!AH17</f>
        <v>1</v>
      </c>
      <c r="BH21" s="8" t="str">
        <f>'Raw Data'!AI17</f>
        <v>4-8 hours per week</v>
      </c>
      <c r="BI21" s="8" t="str">
        <f>'Raw Data'!AJ17</f>
        <v>Very disappointed</v>
      </c>
      <c r="BJ21" s="8" t="str">
        <f>'Raw Data'!AK17</f>
        <v>Advanced: I systematically use AI in multiple workflows, refine prompts, troubleshoot issues, and often teach or guide colleagues in AI best practices.</v>
      </c>
      <c r="BK21" s="8" t="str">
        <f>'Raw Data'!AL17</f>
        <v>They expect me to use AI in my day-to-day work</v>
      </c>
      <c r="BL21" s="8" t="str">
        <f>'Raw Data'!AM17</f>
        <v>Excited about its implications for me</v>
      </c>
      <c r="BM21" s="8" t="b">
        <f>'Raw Data'!AN17</f>
        <v>1</v>
      </c>
      <c r="BN21" s="8" t="str">
        <f>'Raw Data'!AO17</f>
        <v>I'm worried about hallucinations</v>
      </c>
      <c r="BO21" s="8" t="str">
        <f>'Raw Data'!AP17</f>
        <v>Minor concern but it doesn’t impact my daily work or productivity</v>
      </c>
      <c r="BP21" s="8" t="str">
        <f>'Raw Data'!AQ17</f>
        <v>Mixed adoption - some teams use it actively while others avoid it</v>
      </c>
      <c r="BQ21" s="8" t="str">
        <f>'Raw Data'!AR17</f>
        <v>I’m encouraged to experiment and create my own AI solution (CustomGPTs, vibe coding, reusable prompts, etc)</v>
      </c>
      <c r="BR21" s="8" t="str">
        <f>'Raw Data'!AS17</f>
        <v>Transformative - fundamentally changing how I approach my role</v>
      </c>
      <c r="BS21" s="8">
        <f>'Raw Data'!C17</f>
        <v>0</v>
      </c>
      <c r="BT21" s="8">
        <f>'Raw Data'!D17</f>
        <v>0</v>
      </c>
      <c r="BU21" s="8" t="str">
        <f>'Raw Data'!E17</f>
        <v>SEM</v>
      </c>
      <c r="BV21" s="8" t="str">
        <f>'Raw Data'!F17</f>
        <v>VP+</v>
      </c>
      <c r="BW21" s="8">
        <f>'Raw Data'!G17</f>
        <v>0</v>
      </c>
      <c r="BX21" s="8">
        <f>'Raw Data'!H17</f>
        <v>0</v>
      </c>
      <c r="BY21" s="8">
        <f>'Raw Data'!I17</f>
        <v>0</v>
      </c>
      <c r="BZ21" s="8">
        <f>'Raw Data'!J17</f>
        <v>0</v>
      </c>
      <c r="CA21" s="15" t="str">
        <f>'Raw Data'!AT17</f>
        <v>NA</v>
      </c>
      <c r="CB21" s="15" t="str">
        <f>'Raw Data'!AU17</f>
        <v>Using it to increase productivity around time consuming tasks (RSA creation, SQR, competitor analysis, keyword development, campaign builds), data analysis, insights writing, presentations, support with employee evaluations, research, etc.</v>
      </c>
      <c r="CC21" s="15" t="str">
        <f>'Raw Data'!AV17</f>
        <v>RSA creation/custom gpt = 2-5 hours, Keyword research/custom gpt = 2-3 hours, campaign builds/ChatGPT = 2-3 hours, competitor research/Custom GPT 2-3 hours, slide development (Genspark/Chat GPT) 2-3 hours</v>
      </c>
      <c r="CD21" s="15" t="str">
        <f>'Raw Data'!AW17</f>
        <v>Continue to train and lead L&amp;D's/small group workshops</v>
      </c>
      <c r="CE21" s="15" t="str">
        <f>'Raw Data'!AX17</f>
        <v>Budget management, reviewing spend MTD vs spend plan across the various tactics and analyzing performance (WoW, MoM, YoY - spend/rev/ROAS, Impression share, etc.) to inform budget adjustments.</v>
      </c>
      <c r="CF21" s="15" t="str">
        <f>'Raw Data'!AY17</f>
        <v>Continue to build out AI driven processes- custom GPTs, develop more robust L&amp;D for the team, support innovation and testing initiatives, lean into my people management role in a more meaningful way, quality assure team work/strategic approach across full portfolio, etc.</v>
      </c>
      <c r="CG21" s="15" t="str">
        <f>'Raw Data'!AZ17</f>
        <v>Yes</v>
      </c>
    </row>
    <row r="22" spans="1:85" ht="15.75" customHeight="1">
      <c r="A22" s="8">
        <f>'Raw Data'!$A18</f>
        <v>16</v>
      </c>
      <c r="B22" s="8"/>
      <c r="C22" s="8" t="str">
        <f>'Raw Data'!$K18</f>
        <v>Daily</v>
      </c>
      <c r="D22" s="8">
        <f t="shared" si="0"/>
        <v>1</v>
      </c>
      <c r="E22" s="8" t="str">
        <f>'Raw Data'!$L18</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Getting quick answers to specific questions or looking up information</v>
      </c>
      <c r="F22" s="8">
        <f t="shared" si="20"/>
        <v>3</v>
      </c>
      <c r="G22" s="12">
        <f t="shared" si="1"/>
        <v>1</v>
      </c>
      <c r="H22" s="13" t="str">
        <f>'Raw Data'!M18</f>
        <v>I've built custom AI tools (CustomGPTs, Copilot Agents, Google Gems, Claude Projects) for repetitive tasks</v>
      </c>
      <c r="I22" s="8">
        <f t="shared" si="2"/>
        <v>0.75</v>
      </c>
      <c r="J22" s="8" t="str">
        <f>'Raw Data'!$N18</f>
        <v>Create a systematic process where AI handles data analysis and summary generation consistently</v>
      </c>
      <c r="K22" s="8">
        <f t="shared" si="3"/>
        <v>1</v>
      </c>
      <c r="L22" s="8" t="str">
        <f>'Raw Data'!$O18</f>
        <v>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v>
      </c>
      <c r="M22" s="8" t="s">
        <v>123</v>
      </c>
      <c r="N22" s="8" t="str">
        <f>SUBSTITUTE('Prompt Template'!$A$2,$L$5,$M22)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it).&lt;/user_input&gt;</v>
      </c>
      <c r="O22" s="8">
        <f t="array" ref="O22">INDEX('Response Scoring'!$C:$C,MATCH($A22,'Response Scoring'!$A:$A,0))</f>
        <v>3</v>
      </c>
      <c r="P22" s="12">
        <f t="shared" si="4"/>
        <v>1</v>
      </c>
      <c r="Q22" s="8" t="str">
        <f>'Raw Data'!$P18</f>
        <v>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v>
      </c>
      <c r="R22" s="8" t="s">
        <v>124</v>
      </c>
      <c r="S22" s="8" t="str">
        <f>SUBSTITUTE('Prompt Template'!$B$2,$Q$5,$R22)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past.&lt;/user_input&gt;</v>
      </c>
      <c r="T22" s="8">
        <f t="array" ref="T22">INDEX('Response Scoring'!$E:$E,MATCH($A22,'Response Scoring'!$A:$A,0))</f>
        <v>3</v>
      </c>
      <c r="U22" s="12">
        <f t="shared" si="5"/>
        <v>1</v>
      </c>
      <c r="V22" s="12">
        <f t="shared" si="6"/>
        <v>9.75</v>
      </c>
      <c r="W22" s="8" t="str">
        <f>'Raw Data'!$Q18</f>
        <v>Analyzing presentation slides to evaluate both the visual design and written content for consistency</v>
      </c>
      <c r="X22" s="8">
        <f t="shared" si="7"/>
        <v>1</v>
      </c>
      <c r="Y22" s="8" t="str">
        <f>'Raw Data'!$R18</f>
        <v>Hallucinations (generating false or misleading information), Biases in answers, Data privacy concerns when information is shared with an LLM, Vulnerability to manipulation by bad actors</v>
      </c>
      <c r="Z22" s="8">
        <f t="shared" si="8"/>
        <v>1</v>
      </c>
      <c r="AA22" s="8" t="str">
        <f>'Raw Data'!$S18</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B22" s="12">
        <f t="shared" si="9"/>
        <v>0</v>
      </c>
      <c r="AC22" s="8" t="str">
        <f>'Raw Data'!$T18</f>
        <v>Always: I routinely cross-check AI outputs with reliable sources</v>
      </c>
      <c r="AD22" s="8">
        <f t="shared" si="10"/>
        <v>1</v>
      </c>
      <c r="AE22" s="8" t="str">
        <f>'Raw Data'!$U18</f>
        <v>Use a different AI tool to review and verify the content, Cross-reference key claims with reliable external sources, Verify any calculations or data analysis independently, Ask the same AI tool to double-check its work for accuracy</v>
      </c>
      <c r="AF22" s="8">
        <f t="shared" si="11"/>
        <v>1</v>
      </c>
      <c r="AG22" s="14">
        <f t="shared" si="12"/>
        <v>8</v>
      </c>
      <c r="AH22" s="8" t="str">
        <f>'Raw Data'!$V18</f>
        <v>Frequently: I systematically refine prompts until I'm satisfied</v>
      </c>
      <c r="AI22" s="8">
        <f t="shared" si="13"/>
        <v>1</v>
      </c>
      <c r="AJ22" s="8" t="str">
        <f>'Raw Data'!$W18</f>
        <v>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v>
      </c>
      <c r="AK22" s="8" t="s">
        <v>125</v>
      </c>
      <c r="AL22" s="8" t="str">
        <f>SUBSTITUTE('Prompt Template'!$C$2,$AJ$5,$AK22)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people.&lt;/user_input&gt;</v>
      </c>
      <c r="AM22" s="8">
        <f t="array" ref="AM22">INDEX('Response Scoring'!$G:$G,MATCH($A22,'Response Scoring'!$A:$A,0))</f>
        <v>4</v>
      </c>
      <c r="AN22" s="8">
        <f t="shared" si="14"/>
        <v>0.8</v>
      </c>
      <c r="AO22" s="8" t="str">
        <f>'Raw Data'!$X18</f>
        <v>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v>
      </c>
      <c r="AP22" s="8" t="s">
        <v>126</v>
      </c>
      <c r="AQ22" s="8" t="str">
        <f>SUBSTITUTE('Prompt Template'!$D$2,$AO$5,$AP22)</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further.&lt;/user_input&gt;
</v>
      </c>
      <c r="AR22" s="8">
        <f t="array" ref="AR22">INDEX('Response Scoring'!$I:$I,MATCH($A22,'Response Scoring'!$A:$A,0))</f>
        <v>5</v>
      </c>
      <c r="AS22" s="8">
        <f t="shared" si="15"/>
        <v>1</v>
      </c>
      <c r="AT22" s="14">
        <f t="shared" si="16"/>
        <v>9.3000000000000007</v>
      </c>
      <c r="AU22" s="8">
        <f t="shared" si="17"/>
        <v>46.1</v>
      </c>
      <c r="AV22" s="14">
        <f t="shared" si="18"/>
        <v>92.2</v>
      </c>
      <c r="AW22" s="8" t="str">
        <f t="shared" si="19"/>
        <v>AI Expert</v>
      </c>
      <c r="AX22" s="8" t="str">
        <f>'Raw Data'!Y18</f>
        <v>ChatGPT</v>
      </c>
      <c r="AY22" s="8" t="b">
        <f>'Raw Data'!Z18</f>
        <v>0</v>
      </c>
      <c r="AZ22" s="8" t="str">
        <f>'Raw Data'!AA18</f>
        <v>Yes, we have a formal AI strategy</v>
      </c>
      <c r="BA22" s="8" t="str">
        <f>'Raw Data'!AB18</f>
        <v>Tools exist with clear access process</v>
      </c>
      <c r="BB22" s="8" t="str">
        <f>'Raw Data'!AC18</f>
        <v>ChatGPT for Enterprise or Teams, Google Gemini, Claude for Enterprise or Teams, Other</v>
      </c>
      <c r="BC22" s="8" t="str">
        <f>'Raw Data'!AD18</f>
        <v>Satisfied - meets my needs well</v>
      </c>
      <c r="BD22" s="8" t="str">
        <f>'Raw Data'!AE18</f>
        <v>Clear, enforced policies that directly implement our AI strategy</v>
      </c>
      <c r="BE22" s="8" t="str">
        <f>'Raw Data'!AF18</f>
        <v>We have a clear, actionable policy that effectively guides AI use</v>
      </c>
      <c r="BF22" s="8" t="b">
        <f>'Raw Data'!AG18</f>
        <v>1</v>
      </c>
      <c r="BG22" s="8" t="b">
        <f>'Raw Data'!AH18</f>
        <v>0</v>
      </c>
      <c r="BH22" s="8" t="str">
        <f>'Raw Data'!AI18</f>
        <v>8-12 hours per week</v>
      </c>
      <c r="BI22" s="8" t="str">
        <f>'Raw Data'!AJ18</f>
        <v>Very disappointed</v>
      </c>
      <c r="BJ22" s="8" t="str">
        <f>'Raw Data'!AK18</f>
        <v>Advanced: I systematically use AI in multiple workflows, refine prompts, troubleshoot issues, and often teach or guide colleagues in AI best practices.</v>
      </c>
      <c r="BK22" s="8" t="str">
        <f>'Raw Data'!AL18</f>
        <v>They expect me to use AI in my day-to-day work</v>
      </c>
      <c r="BL22" s="8" t="str">
        <f>'Raw Data'!AM18</f>
        <v>Excited about its implications for me</v>
      </c>
      <c r="BM22" s="8" t="b">
        <f>'Raw Data'!AN18</f>
        <v>1</v>
      </c>
      <c r="BN22" s="8" t="str">
        <f>'Raw Data'!AO18</f>
        <v>I'm worried about hallucinations, I'm worried about data security or privacy</v>
      </c>
      <c r="BO22" s="8" t="str">
        <f>'Raw Data'!AP18</f>
        <v>Not affecting my work - I don’t worry about AI replacing my job</v>
      </c>
      <c r="BP22" s="8" t="str">
        <f>'Raw Data'!AQ18</f>
        <v>Widespread adoption with open sharing or use cases and best practices</v>
      </c>
      <c r="BQ22" s="8" t="str">
        <f>'Raw Data'!AR18</f>
        <v>I’m encouraged to experiment and create my own AI solution (CustomGPTs, vibe coding, reusable prompts, etc)</v>
      </c>
      <c r="BR22" s="8" t="str">
        <f>'Raw Data'!AS18</f>
        <v>Significant improvement - noticeably better productivity and outcomes</v>
      </c>
      <c r="BS22" s="8">
        <f>'Raw Data'!C18</f>
        <v>0</v>
      </c>
      <c r="BT22" s="8">
        <f>'Raw Data'!D18</f>
        <v>0</v>
      </c>
      <c r="BU22" s="8" t="str">
        <f>'Raw Data'!E18</f>
        <v>SEO</v>
      </c>
      <c r="BV22" s="8" t="str">
        <f>'Raw Data'!F18</f>
        <v>Manager/Senior Manager</v>
      </c>
      <c r="BW22" s="8">
        <f>'Raw Data'!G18</f>
        <v>0</v>
      </c>
      <c r="BX22" s="8">
        <f>'Raw Data'!H18</f>
        <v>0</v>
      </c>
      <c r="BY22" s="8">
        <f>'Raw Data'!I18</f>
        <v>0</v>
      </c>
      <c r="BZ22" s="8">
        <f>'Raw Data'!J18</f>
        <v>0</v>
      </c>
      <c r="CA22" s="15" t="str">
        <f>'Raw Data'!AT18</f>
        <v>Just hallucinations, but I cross-check, validate, and revise before presenting to others</v>
      </c>
      <c r="CB22" s="15" t="str">
        <f>'Raw Data'!AU18</f>
        <v>I use it to save time, be more efficient, and produce deeper analysis that enhances the quality of my work, leading to better outcomes for my clients and my team.</v>
      </c>
      <c r="CC22" s="15" t="str">
        <f>'Raw Data'!AV18</f>
        <v>I use ChatGPT to analyze publicly available competitor data and apply SEO best practices to insights/recommendations to improve client's off-site authority. Although, this can require a lot of tailored prompting depending on the client and the purpose of the specific deliverable, this saves time and provides deeper insights than I could manually produce. It also improves the quality of the output by creating well-organized and persuasive deliverables.
I use ChatGPT to write SEO-optimized title tags, meta descriptions, and H1s (using Stella Rising's POV, industry best practices, and the client's brand voice). This simply saves time as this task is simple and easy but time-consuming. It can be more or less templatized. 
I use ChatGPT to write RegEx, Excel formulas, etc. This saves time.</v>
      </c>
      <c r="CD22" s="15" t="str">
        <f>'Raw Data'!AW18</f>
        <v>I'm curious about other LLMs besides ChatGPT but haven't had time to explore them. Maybe an L&amp;D on some of these others?</v>
      </c>
      <c r="CE22" s="15" t="str">
        <f>'Raw Data'!AX18</f>
        <v>Writing title tags and meta descriptions for pages. KPIs could include:
- # of pages per hour (to measure time savings)
- Organic CTR for pages with optimized title tags/meta descriptions (to measure impact)</v>
      </c>
      <c r="CF22" s="15" t="str">
        <f>'Raw Data'!AY18</f>
        <v>Expanding the Authority-Building service:
- Learning about Digital PR and bringing that into the service more prominently
- Pitching more clients for organic growth opportunities</v>
      </c>
      <c r="CG22" s="15" t="str">
        <f>'Raw Data'!AZ18</f>
        <v>Yes</v>
      </c>
    </row>
    <row r="23" spans="1:85" ht="15.75" customHeight="1">
      <c r="A23" s="8">
        <f>'Raw Data'!$A19</f>
        <v>17</v>
      </c>
      <c r="B23" s="8"/>
      <c r="C23" s="8" t="str">
        <f>'Raw Data'!$K19</f>
        <v>A few times a month</v>
      </c>
      <c r="D23" s="8">
        <f t="shared" si="0"/>
        <v>0.25</v>
      </c>
      <c r="E23" s="8" t="str">
        <f>'Raw Data'!$L19</f>
        <v>Getting quick answers to specific questions or looking up information, Editing or improving text I've already written (emails, documents, presentations), Brainstorming ideas, testing concepts, or getting feedback on my thinking, Writing or debugging code, scripts, or formulas</v>
      </c>
      <c r="F23" s="8">
        <f t="shared" si="20"/>
        <v>1</v>
      </c>
      <c r="G23" s="12">
        <f t="shared" si="1"/>
        <v>0.33333333333333331</v>
      </c>
      <c r="H23" s="13" t="str">
        <f>'Raw Data'!M19</f>
        <v>I create fresh prompts each time I use AI</v>
      </c>
      <c r="I23" s="8">
        <f t="shared" si="2"/>
        <v>0.25</v>
      </c>
      <c r="J23" s="8" t="str">
        <f>'Raw Data'!$N19</f>
        <v>Ask AI to write the summary after you've analyzed all the data</v>
      </c>
      <c r="K23" s="8">
        <f t="shared" si="3"/>
        <v>0.33</v>
      </c>
      <c r="L23" s="8" t="str">
        <f>'Raw Data'!$O19</f>
        <v>I will use AI to research the topic to get an overview of the definitions, concepts and key trends.</v>
      </c>
      <c r="M23" s="8" t="s">
        <v>127</v>
      </c>
      <c r="N23" s="8" t="str">
        <f>SUBSTITUTE('Prompt Template'!$A$2,$L$5,$M23)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research the topic to get an overview of the definitions, concepts and key trends.&lt;/user_input&gt;</v>
      </c>
      <c r="O23" s="8">
        <f t="array" ref="O23">INDEX('Response Scoring'!$C:$C,MATCH($A23,'Response Scoring'!$A:$A,0))</f>
        <v>1</v>
      </c>
      <c r="P23" s="12">
        <f t="shared" si="4"/>
        <v>0.33333333333333331</v>
      </c>
      <c r="Q23" s="8" t="str">
        <f>'Raw Data'!$P19</f>
        <v>I use AI to brainstorm new ideas and generate insights for me after I finished analyzing the data. I also use AI to determine key variables needed to test in models.</v>
      </c>
      <c r="R23" s="8" t="s">
        <v>128</v>
      </c>
      <c r="S23" s="8" t="str">
        <f>SUBSTITUTE('Prompt Template'!$B$2,$Q$5,$R23)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ideas and generate insights for me after I finished analyzing the data. I also use AI to determine key variables needed to test in models.&lt;/user_input&gt;</v>
      </c>
      <c r="T23" s="8">
        <f t="array" ref="T23">INDEX('Response Scoring'!$E:$E,MATCH($A23,'Response Scoring'!$A:$A,0))</f>
        <v>2</v>
      </c>
      <c r="U23" s="12">
        <f t="shared" si="5"/>
        <v>0.66666666666666663</v>
      </c>
      <c r="V23" s="12">
        <f t="shared" si="6"/>
        <v>4.5383333333333331</v>
      </c>
      <c r="W23" s="8" t="str">
        <f>'Raw Data'!$Q19</f>
        <v>Analyzing presentation slides to evaluate both the visual design and written content for consistency</v>
      </c>
      <c r="X23" s="8">
        <f t="shared" si="7"/>
        <v>1</v>
      </c>
      <c r="Y23" s="8" t="str">
        <f>'Raw Data'!$R19</f>
        <v>Hallucinations (generating false or misleading information), Biases in answers, Data privacy concerns when information is shared with an LLM, Vulnerability to manipulation by bad actors</v>
      </c>
      <c r="Z23" s="8">
        <f t="shared" si="8"/>
        <v>1</v>
      </c>
      <c r="AA23" s="8" t="str">
        <f>'Raw Data'!$S19</f>
        <v>Anonymize information by removing identifying details, Verify that the AI tool has SSL/HTTPS encryption before using it, Use secure company instances or enterprise plans when available</v>
      </c>
      <c r="AB23" s="12">
        <f t="shared" si="9"/>
        <v>0</v>
      </c>
      <c r="AC23" s="8" t="str">
        <f>'Raw Data'!$T19</f>
        <v>Sometimes: I do a quick check against known data or references</v>
      </c>
      <c r="AD23" s="8">
        <f t="shared" si="10"/>
        <v>0.67</v>
      </c>
      <c r="AE23" s="8" t="str">
        <f>'Raw Data'!$U19</f>
        <v>Verify any calculations or data analysis independently, Use a different AI tool to review and verify the content</v>
      </c>
      <c r="AF23" s="8">
        <f t="shared" si="11"/>
        <v>0.5</v>
      </c>
      <c r="AG23" s="14">
        <f t="shared" si="12"/>
        <v>6.34</v>
      </c>
      <c r="AH23" s="8" t="str">
        <f>'Raw Data'!$V19</f>
        <v>Sometimes: I iterate 2-3 times to reach a good result</v>
      </c>
      <c r="AI23" s="8">
        <f t="shared" si="13"/>
        <v>0.67</v>
      </c>
      <c r="AJ23" s="8" t="str">
        <f>'Raw Data'!$W19</f>
        <v>I have a work meeting to discuss a new initiative of testing the new MMM modeling tool Meridien. Please summarize what the capabilities of Meridien. Identify possible challenges of using this tool. Suggest data or examples I can use to test Meridien.</v>
      </c>
      <c r="AK23" s="8" t="s">
        <v>129</v>
      </c>
      <c r="AL23" s="8" t="str">
        <f>SUBSTITUTE('Prompt Template'!$C$2,$AJ$5,$AK23)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of testing the new MMM modeling tool Meridien. Please summarize what the capabilities of Meridien. Identify possible challenges of using this tool. Suggest data or examples I can use to test Meridien.&lt;/prompt&gt;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of testing the new MMM modeling tool Meridien. Please summarize what the capabilities of Meridien. Identify possible challenges of using this tool. Suggest data or examples I can use to test Meridien.&lt;/user_input&gt;</v>
      </c>
      <c r="AM23" s="8">
        <f t="array" ref="AM23">INDEX('Response Scoring'!$G:$G,MATCH($A23,'Response Scoring'!$A:$A,0))</f>
        <v>4</v>
      </c>
      <c r="AN23" s="8">
        <f t="shared" si="14"/>
        <v>0.8</v>
      </c>
      <c r="AO23" s="8" t="str">
        <f>'Raw Data'!$X19</f>
        <v>I don't know how to create custom AI instructions.</v>
      </c>
      <c r="AP23" s="8" t="s">
        <v>66</v>
      </c>
      <c r="AQ23" s="8" t="str">
        <f>SUBSTITUTE('Prompt Template'!$D$2,$AO$5,$AP23)</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23" s="8">
        <f t="array" ref="AR23">INDEX('Response Scoring'!$I:$I,MATCH($A23,'Response Scoring'!$A:$A,0))</f>
        <v>0</v>
      </c>
      <c r="AS23" s="8">
        <f t="shared" si="15"/>
        <v>0</v>
      </c>
      <c r="AT23" s="14">
        <f t="shared" si="16"/>
        <v>3.8050000000000006</v>
      </c>
      <c r="AU23" s="8">
        <f t="shared" si="17"/>
        <v>23.026666666666667</v>
      </c>
      <c r="AV23" s="14">
        <f t="shared" si="18"/>
        <v>46.053333333333335</v>
      </c>
      <c r="AW23" s="8" t="str">
        <f t="shared" si="19"/>
        <v>AI Experimenter</v>
      </c>
      <c r="AX23" s="8" t="str">
        <f>'Raw Data'!Y19</f>
        <v>ChatGPT, Perplexity.ai</v>
      </c>
      <c r="AY23" s="8" t="b">
        <f>'Raw Data'!Z19</f>
        <v>0</v>
      </c>
      <c r="AZ23" s="8" t="str">
        <f>'Raw Data'!AA19</f>
        <v>I'm not sure</v>
      </c>
      <c r="BA23" s="8" t="str">
        <f>'Raw Data'!AB19</f>
        <v>Not sure</v>
      </c>
      <c r="BB23" s="8" t="str">
        <f>'Raw Data'!AC19</f>
        <v>ChatGPT for Enterprise or Teams</v>
      </c>
      <c r="BC23" s="8" t="str">
        <f>'Raw Data'!AD19</f>
        <v>Satisfied - meets my needs well</v>
      </c>
      <c r="BD23" s="8" t="str">
        <f>'Raw Data'!AE19</f>
        <v>Clear, enforced policies that directly implement our AI strategy</v>
      </c>
      <c r="BE23" s="8" t="str">
        <f>'Raw Data'!AF19</f>
        <v>We have a clear, actionable policy that effectively guides AI use</v>
      </c>
      <c r="BF23" s="8" t="b">
        <f>'Raw Data'!AG19</f>
        <v>1</v>
      </c>
      <c r="BG23" s="8" t="b">
        <f>'Raw Data'!AH19</f>
        <v>0</v>
      </c>
      <c r="BH23" s="8" t="str">
        <f>'Raw Data'!AI19</f>
        <v>2-4 hours per week</v>
      </c>
      <c r="BI23" s="8" t="str">
        <f>'Raw Data'!AJ19</f>
        <v>Somewhat disappointed</v>
      </c>
      <c r="BJ23" s="8" t="str">
        <f>'Raw Data'!AK19</f>
        <v>Intermediate: I have a good understanding of AI principles, can use various AI tools independently, and can apply AI in specific tasks or projects.</v>
      </c>
      <c r="BK23" s="8" t="str">
        <f>'Raw Data'!AL19</f>
        <v>They encourage the use of AI in my work, but don't expect it</v>
      </c>
      <c r="BL23" s="8" t="str">
        <f>'Raw Data'!AM19</f>
        <v>Excited about its implications for me</v>
      </c>
      <c r="BM23" s="8" t="b">
        <f>'Raw Data'!AN19</f>
        <v>1</v>
      </c>
      <c r="BN23" s="8" t="str">
        <f>'Raw Data'!AO19</f>
        <v>I'm worried about data security or privacy</v>
      </c>
      <c r="BO23" s="8" t="str">
        <f>'Raw Data'!AP19</f>
        <v>Minor concern but it doesn’t impact my daily work or productivity</v>
      </c>
      <c r="BP23" s="8" t="str">
        <f>'Raw Data'!AQ19</f>
        <v>Widespread adoption with open sharing or use cases and best practices</v>
      </c>
      <c r="BQ23" s="8" t="str">
        <f>'Raw Data'!AR19</f>
        <v>I’m encouraged to experiment and create my own AI solution (CustomGPTs, vibe coding, reusable prompts, etc)</v>
      </c>
      <c r="BR23" s="8" t="str">
        <f>'Raw Data'!AS19</f>
        <v>Significant improvement - noticeably better productivity and outcomes</v>
      </c>
      <c r="BS23" s="8">
        <f>'Raw Data'!C19</f>
        <v>0</v>
      </c>
      <c r="BT23" s="8">
        <f>'Raw Data'!D19</f>
        <v>0</v>
      </c>
      <c r="BU23" s="8" t="str">
        <f>'Raw Data'!E19</f>
        <v>Analytics</v>
      </c>
      <c r="BV23" s="8" t="str">
        <f>'Raw Data'!F19</f>
        <v>Director</v>
      </c>
      <c r="BW23" s="8">
        <f>'Raw Data'!G19</f>
        <v>0</v>
      </c>
      <c r="BX23" s="8">
        <f>'Raw Data'!H19</f>
        <v>0</v>
      </c>
      <c r="BY23" s="8">
        <f>'Raw Data'!I19</f>
        <v>0</v>
      </c>
      <c r="BZ23" s="8">
        <f>'Raw Data'!J19</f>
        <v>0</v>
      </c>
      <c r="CA23" s="15" t="str">
        <f>'Raw Data'!AT19</f>
        <v>I sometimes hesitate using AI because of concerns about data privacy and accuracy. AI can give biased answers and require human judgements for the final decisions.</v>
      </c>
      <c r="CB23" s="15" t="str">
        <f>'Raw Data'!AU19</f>
        <v>The main reason I use AI at work is AI can help brainstorm new ideas.</v>
      </c>
      <c r="CC23" s="15" t="str">
        <f>'Raw Data'!AV19</f>
        <v>1. Use ChatGPT to determine key variables need to be tested in model. 2. Use ChatGPT to pull the data and clean up the data. 3. Use ChatGPT to draft a report based on the model output. AI helped me save time and could provide some very insightful information.</v>
      </c>
      <c r="CD23" s="15" t="str">
        <f>'Raw Data'!AW19</f>
        <v>Provide AI training. Share successful AI examples within the company.</v>
      </c>
      <c r="CE23" s="15" t="str">
        <f>'Raw Data'!AX19</f>
        <v>Data processing. AI could automate data processing by aggregating data, formatting data and summarize key data trends.</v>
      </c>
      <c r="CF23" s="15" t="str">
        <f>'Raw Data'!AY19</f>
        <v>I would use this time to learn new skills for professional development.</v>
      </c>
      <c r="CG23" s="15" t="str">
        <f>'Raw Data'!AZ19</f>
        <v>No</v>
      </c>
    </row>
    <row r="24" spans="1:85" ht="15.75" customHeight="1">
      <c r="A24" s="8">
        <f>'Raw Data'!$A20</f>
        <v>18</v>
      </c>
      <c r="B24" s="8"/>
      <c r="C24" s="8" t="str">
        <f>'Raw Data'!$K20</f>
        <v>Several times a week</v>
      </c>
      <c r="D24" s="8">
        <f t="shared" si="0"/>
        <v>0.75</v>
      </c>
      <c r="E24" s="8" t="str">
        <f>'Raw Data'!$L20</f>
        <v>Editing or improving text I've already written (emails, documents, presentations), Creating first drafts of content from scratch (reports, proposals, marketing copy), Brainstorming ideas, testing concepts, or getting feedback on my thinking</v>
      </c>
      <c r="F24" s="8">
        <f t="shared" si="20"/>
        <v>2</v>
      </c>
      <c r="G24" s="12">
        <f t="shared" si="1"/>
        <v>0.66666666666666663</v>
      </c>
      <c r="H24" s="13" t="str">
        <f>'Raw Data'!M20</f>
        <v>I've built custom AI tools (CustomGPTs, Copilot Agents, Google Gems, Claude Projects) for repetitive tasks</v>
      </c>
      <c r="I24" s="8">
        <f t="shared" si="2"/>
        <v>0.75</v>
      </c>
      <c r="J24" s="8" t="str">
        <f>'Raw Data'!$N20</f>
        <v>Ask AI to write the summary after you've analyzed all the data</v>
      </c>
      <c r="K24" s="8">
        <f t="shared" si="3"/>
        <v>0.33</v>
      </c>
      <c r="L24" s="8" t="str">
        <f>'Raw Data'!$O20</f>
        <v>I might have AI review my work and prompt it to indicate ways I can improve the contents of my presentation providing specific feedback I can decide whether to apply or not.</v>
      </c>
      <c r="M24" s="8" t="s">
        <v>130</v>
      </c>
      <c r="N24" s="8" t="str">
        <f>SUBSTITUTE('Prompt Template'!$A$2,$L$5,$M24)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have AI review my work and prompt it to indicate ways I can improve the contents of my presentation providing specific feedback I can decide whether to apply or not.&lt;/user_input&gt;</v>
      </c>
      <c r="O24" s="8">
        <f t="array" ref="O24">INDEX('Response Scoring'!$C:$C,MATCH($A24,'Response Scoring'!$A:$A,0))</f>
        <v>1</v>
      </c>
      <c r="P24" s="12">
        <f t="shared" si="4"/>
        <v>0.33333333333333331</v>
      </c>
      <c r="Q24" s="8" t="str">
        <f>'Raw Data'!$P20</f>
        <v>I find that writing copy as a first draft in a custom GPT is the most valuable way I use AI because it allows me to more quickly write copy but also eliminates the sometimes massive cost of a copywriter.</v>
      </c>
      <c r="R24" s="8" t="s">
        <v>131</v>
      </c>
      <c r="S24" s="8" t="str">
        <f>SUBSTITUTE('Prompt Template'!$B$2,$Q$5,$R24)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that writing copy as a first draft in a custom GPT is the most valuable way I use AI because it allows me to more quickly write copy but also eliminates the sometimes massive cost of a copywriter.&lt;/user_input&gt;</v>
      </c>
      <c r="T24" s="8">
        <f t="array" ref="T24">INDEX('Response Scoring'!$E:$E,MATCH($A24,'Response Scoring'!$A:$A,0))</f>
        <v>2</v>
      </c>
      <c r="U24" s="12">
        <f t="shared" si="5"/>
        <v>0.66666666666666663</v>
      </c>
      <c r="V24" s="12">
        <f t="shared" si="6"/>
        <v>5.7883333333333331</v>
      </c>
      <c r="W24" s="8" t="str">
        <f>'Raw Data'!$Q20</f>
        <v>Analyzing presentation slides to evaluate both the visual design and written content for consistency</v>
      </c>
      <c r="X24" s="8">
        <f t="shared" si="7"/>
        <v>1</v>
      </c>
      <c r="Y24" s="8" t="str">
        <f>'Raw Data'!$R20</f>
        <v>Hallucinations (generating false or misleading information), Biases in answers, Data privacy concerns when information is shared with an LLM</v>
      </c>
      <c r="Z24" s="8">
        <f t="shared" si="8"/>
        <v>0.75</v>
      </c>
      <c r="AA24" s="8" t="str">
        <f>'Raw Data'!$S20</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B24" s="12">
        <f t="shared" si="9"/>
        <v>0</v>
      </c>
      <c r="AC24" s="8" t="str">
        <f>'Raw Data'!$T20</f>
        <v>Always: I routinely cross-check AI outputs with reliable sources</v>
      </c>
      <c r="AD24" s="8">
        <f t="shared" si="10"/>
        <v>1</v>
      </c>
      <c r="AE24" s="8" t="str">
        <f>'Raw Data'!$U20</f>
        <v>Look for professional formatting and proper grammar, Cross-reference key claims with reliable external sources, Verify any calculations or data analysis independently, Check if the response uses confident language and specific details</v>
      </c>
      <c r="AF24" s="8">
        <f t="shared" si="11"/>
        <v>0</v>
      </c>
      <c r="AG24" s="14">
        <f t="shared" si="12"/>
        <v>5.5</v>
      </c>
      <c r="AH24" s="8" t="str">
        <f>'Raw Data'!$V20</f>
        <v>Frequently: I systematically refine prompts until I'm satisfied</v>
      </c>
      <c r="AI24" s="8">
        <f t="shared" si="13"/>
        <v>1</v>
      </c>
      <c r="AJ24" s="8" t="str">
        <f>'Raw Data'!$W20</f>
        <v>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v>
      </c>
      <c r="AK24" s="8" t="s">
        <v>132</v>
      </c>
      <c r="AL24" s="8" t="str">
        <f>SUBSTITUTE('Prompt Template'!$C$2,$AJ$5,$AK24)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attendance.&lt;/user_input&gt;</v>
      </c>
      <c r="AM24" s="8">
        <f t="array" ref="AM24">INDEX('Response Scoring'!$G:$G,MATCH($A24,'Response Scoring'!$A:$A,0))</f>
        <v>4</v>
      </c>
      <c r="AN24" s="8">
        <f t="shared" si="14"/>
        <v>0.8</v>
      </c>
      <c r="AO24" s="8" t="str">
        <f>'Raw Data'!$X20</f>
        <v>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v>
      </c>
      <c r="AP24" s="8" t="s">
        <v>133</v>
      </c>
      <c r="AQ24" s="8" t="str">
        <f>SUBSTITUTE('Prompt Template'!$D$2,$AO$5,$AP24)</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comparison.&lt;/user_input&gt;
</v>
      </c>
      <c r="AR24" s="8">
        <f t="array" ref="AR24">INDEX('Response Scoring'!$I:$I,MATCH($A24,'Response Scoring'!$A:$A,0))</f>
        <v>3</v>
      </c>
      <c r="AS24" s="8">
        <f t="shared" si="15"/>
        <v>0.6</v>
      </c>
      <c r="AT24" s="14">
        <f t="shared" si="16"/>
        <v>7.3000000000000007</v>
      </c>
      <c r="AU24" s="8">
        <f t="shared" si="17"/>
        <v>31.676666666666669</v>
      </c>
      <c r="AV24" s="14">
        <f t="shared" si="18"/>
        <v>63.353333333333339</v>
      </c>
      <c r="AW24" s="8" t="str">
        <f t="shared" si="19"/>
        <v>AI Practitioner</v>
      </c>
      <c r="AX24" s="8" t="str">
        <f>'Raw Data'!Y20</f>
        <v>ChatGPT, Perplexity.ai</v>
      </c>
      <c r="AY24" s="8" t="b">
        <f>'Raw Data'!Z20</f>
        <v>0</v>
      </c>
      <c r="AZ24" s="8" t="str">
        <f>'Raw Data'!AA20</f>
        <v>We're currently developing an AI strategy</v>
      </c>
      <c r="BA24" s="8" t="str">
        <f>'Raw Data'!AB20</f>
        <v>Tools exist with clear access process</v>
      </c>
      <c r="BB24" s="8" t="str">
        <f>'Raw Data'!AC20</f>
        <v>ChatGPT for Enterprise or Teams</v>
      </c>
      <c r="BC24" s="8" t="str">
        <f>'Raw Data'!AD20</f>
        <v>Satisfied - meets my needs well</v>
      </c>
      <c r="BD24" s="8" t="str">
        <f>'Raw Data'!AE20</f>
        <v>Clear, enforced policies that directly implement our AI strategy</v>
      </c>
      <c r="BE24" s="8" t="str">
        <f>'Raw Data'!AF20</f>
        <v>We have a clear, actionable policy that effectively guides AI use</v>
      </c>
      <c r="BF24" s="8" t="b">
        <f>'Raw Data'!AG20</f>
        <v>1</v>
      </c>
      <c r="BG24" s="8" t="b">
        <f>'Raw Data'!AH20</f>
        <v>1</v>
      </c>
      <c r="BH24" s="8" t="str">
        <f>'Raw Data'!AI20</f>
        <v>2-4 hours per week</v>
      </c>
      <c r="BI24" s="8" t="str">
        <f>'Raw Data'!AJ20</f>
        <v>Somewhat disappointed</v>
      </c>
      <c r="BJ24" s="8" t="str">
        <f>'Raw Data'!AK20</f>
        <v>Intermediate: I have a good understanding of AI principles, can use various AI tools independently, and can apply AI in specific tasks or projects.</v>
      </c>
      <c r="BK24" s="8" t="str">
        <f>'Raw Data'!AL20</f>
        <v>They expect me to use AI in my day-to-day work</v>
      </c>
      <c r="BL24" s="8" t="str">
        <f>'Raw Data'!AM20</f>
        <v>Anxious about its implications for me</v>
      </c>
      <c r="BM24" s="8" t="b">
        <f>'Raw Data'!AN20</f>
        <v>1</v>
      </c>
      <c r="BN24" s="8" t="str">
        <f>'Raw Data'!AO20</f>
        <v>I'm worried about data security or privacy, I'm worried it will replace me / about the impact on my job, I'm worried it will be seen as cheating by my company or manager</v>
      </c>
      <c r="BO24" s="8" t="str">
        <f>'Raw Data'!AP20</f>
        <v>Minor concern but it doesn’t impact my daily work or productivity</v>
      </c>
      <c r="BP24" s="8" t="str">
        <f>'Raw Data'!AQ20</f>
        <v>Mixed adoption - some teams use it actively while others avoid it</v>
      </c>
      <c r="BQ24" s="8" t="str">
        <f>'Raw Data'!AR20</f>
        <v>I’m encouraged to experiment and create my own AI solution (CustomGPTs, vibe coding, reusable prompts, etc)</v>
      </c>
      <c r="BR24" s="8" t="str">
        <f>'Raw Data'!AS20</f>
        <v>Modest help - useful for specific tasks but limited overall impact</v>
      </c>
      <c r="BS24" s="8">
        <f>'Raw Data'!C20</f>
        <v>0</v>
      </c>
      <c r="BT24" s="8">
        <f>'Raw Data'!D20</f>
        <v>0</v>
      </c>
      <c r="BU24" s="8" t="str">
        <f>'Raw Data'!E20</f>
        <v>SEO</v>
      </c>
      <c r="BV24" s="8" t="str">
        <f>'Raw Data'!F20</f>
        <v>Specialist/Senior Specialist</v>
      </c>
      <c r="BW24" s="8">
        <f>'Raw Data'!G20</f>
        <v>0</v>
      </c>
      <c r="BX24" s="8">
        <f>'Raw Data'!H20</f>
        <v>0</v>
      </c>
      <c r="BY24" s="8">
        <f>'Raw Data'!I20</f>
        <v>0</v>
      </c>
      <c r="BZ24" s="8">
        <f>'Raw Data'!J20</f>
        <v>0</v>
      </c>
      <c r="CA24" s="15" t="str">
        <f>'Raw Data'!AT20</f>
        <v>I just feel that this could evolve so quickly to the point that reliance on it in any capacity even if it is not client facing will suddenly stop and disrupt everyone's workflows dramatically. I try not to get too comfortable using AI and in fact avoid it in some cases to ensure I am still refining my own skills.</v>
      </c>
      <c r="CB24" s="15" t="str">
        <f>'Raw Data'!AU20</f>
        <v>I use it at work because 1. my team encourages it and essentially says it is a selling point rather than a shortcut. 2. I find in specific use cases it helps cut back a little on time spent doing tedious repeatable tasks.</v>
      </c>
      <c r="CC24" s="15" t="str">
        <f>'Raw Data'!AV20</f>
        <v>1. I use ChatGPT/CustomGPTs to summarize or paraphrase my communication such as an email. I do this occasionally to ensure my emails are concise and professional.
2. I use ChatGPT/CustomGPTs to write copy that I edit myself. I do this to support work that a copywriter would otherwise have to do. This helps scale content more quickly even though I still extensively review and edit copy.
3. I use ChatGPT/CustomGPTs to give feedback on my insights and answer specific questions about ideas or strategies I have formulated.</v>
      </c>
      <c r="CD24" s="15" t="str">
        <f>'Raw Data'!AW20</f>
        <v>Section AI training and team meetings around AI use cases</v>
      </c>
      <c r="CE24" s="15" t="str">
        <f>'Raw Data'!AX20</f>
        <v>Copywriting for product pages or category pages which can sometimes be at large scale such as 100s or 1000s of pages.</v>
      </c>
      <c r="CF24" s="15" t="str">
        <f>'Raw Data'!AY20</f>
        <v>Trainings to learn more about other areas of my work or managing a junior member of my team.</v>
      </c>
      <c r="CG24" s="15" t="str">
        <f>'Raw Data'!AZ20</f>
        <v>Yes</v>
      </c>
    </row>
    <row r="25" spans="1:85" ht="15.75" customHeight="1">
      <c r="A25" s="8">
        <f>'Raw Data'!$A21</f>
        <v>19</v>
      </c>
      <c r="B25" s="8"/>
      <c r="C25" s="8" t="str">
        <f>'Raw Data'!$K21</f>
        <v>A few times a month</v>
      </c>
      <c r="D25" s="8">
        <f t="shared" si="0"/>
        <v>0.25</v>
      </c>
      <c r="E25" s="8" t="str">
        <f>'Raw Data'!$L21</f>
        <v>Getting quick answers to specific questions or looking up information, Editing or improving text I've already written (emails, documents, presentations), Writing or debugging code, scripts, or formulas, Creating first drafts of content from scratch (reports, proposals, marketing copy), Building custom prompts, templates, or workflows that I reuse regularly, Brainstorming ideas, testing concepts, or getting feedback on my thinking, Analyzing data or documents to extract insights or summaries</v>
      </c>
      <c r="F25" s="8">
        <f t="shared" si="20"/>
        <v>3</v>
      </c>
      <c r="G25" s="12">
        <f t="shared" si="1"/>
        <v>1</v>
      </c>
      <c r="H25" s="13" t="str">
        <f>'Raw Data'!M21</f>
        <v>I maintain a library of prompts that I reuse frequently</v>
      </c>
      <c r="I25" s="8">
        <f t="shared" si="2"/>
        <v>0.5</v>
      </c>
      <c r="J25" s="8" t="str">
        <f>'Raw Data'!$N21</f>
        <v>Create a systematic process where AI handles data analysis and summary generation consistently</v>
      </c>
      <c r="K25" s="8">
        <f t="shared" si="3"/>
        <v>1</v>
      </c>
      <c r="L25" s="8" t="str">
        <f>'Raw Data'!$O21</f>
        <v>research, content, slide building, talk track script</v>
      </c>
      <c r="M25" s="8" t="s">
        <v>134</v>
      </c>
      <c r="N25" s="8" t="str">
        <f>SUBSTITUTE('Prompt Template'!$A$2,$L$5,$M25)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content, slide building, talk track script&lt;/user_input&gt;</v>
      </c>
      <c r="O25" s="8">
        <f t="array" ref="O25">INDEX('Response Scoring'!$C:$C,MATCH($A25,'Response Scoring'!$A:$A,0))</f>
        <v>2</v>
      </c>
      <c r="P25" s="12">
        <f t="shared" si="4"/>
        <v>0.66666666666666663</v>
      </c>
      <c r="Q25" s="8" t="str">
        <f>'Raw Data'!$P21</f>
        <v>I use AI to help me write ad copy for massive restructures that has cut my copy writing time from 2-5 hours to about 1-2 hours. I also use AI for troubleshooting by providing a screenshot of my stopgap.</v>
      </c>
      <c r="R25" s="8" t="s">
        <v>135</v>
      </c>
      <c r="S25" s="8" t="str">
        <f>SUBSTITUTE('Prompt Template'!$B$2,$Q$5,$R25)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write ad copy for massive restructures that has cut my copy writing time from 2-5 hours to about 1-2 hours. I also use AI for troubleshooting by providing a screenshot of my stopgap.&lt;/user_input&gt;</v>
      </c>
      <c r="T25" s="8">
        <f t="array" ref="T25">INDEX('Response Scoring'!$E:$E,MATCH($A25,'Response Scoring'!$A:$A,0))</f>
        <v>1</v>
      </c>
      <c r="U25" s="12">
        <f t="shared" si="5"/>
        <v>0.33333333333333331</v>
      </c>
      <c r="V25" s="12">
        <f t="shared" si="6"/>
        <v>5.7916666666666661</v>
      </c>
      <c r="W25" s="8" t="str">
        <f>'Raw Data'!$Q21</f>
        <v>Analyzing presentation slides to evaluate both the visual design and written content for consistency</v>
      </c>
      <c r="X25" s="8">
        <f t="shared" si="7"/>
        <v>1</v>
      </c>
      <c r="Y25" s="8" t="str">
        <f>'Raw Data'!$R21</f>
        <v>Vulnerability to manipulation by bad actors, Hallucinations (generating false or misleading information), Biases in answers, Data privacy concerns when information is shared with an LLM</v>
      </c>
      <c r="Z25" s="8">
        <f t="shared" si="8"/>
        <v>1</v>
      </c>
      <c r="AA25" s="8" t="str">
        <f>'Raw Data'!$S21</f>
        <v>Anonymize information by removing identifying details, Use secure company instances or enterprise plans when available, Verify that the AI tool has SSL/HTTPS encryption before using it</v>
      </c>
      <c r="AB25" s="12">
        <f t="shared" si="9"/>
        <v>0</v>
      </c>
      <c r="AC25" s="8" t="str">
        <f>'Raw Data'!$T21</f>
        <v>Sometimes: I do a quick check against known data or references</v>
      </c>
      <c r="AD25" s="8">
        <f t="shared" si="10"/>
        <v>0.67</v>
      </c>
      <c r="AE25" s="8" t="str">
        <f>'Raw Data'!$U21</f>
        <v>Verify any calculations or data analysis independently, Cross-reference key claims with reliable external sources, Look for professional formatting and proper grammar, Check if the response uses confident language and specific details</v>
      </c>
      <c r="AF25" s="8">
        <f t="shared" si="11"/>
        <v>0</v>
      </c>
      <c r="AG25" s="14">
        <f t="shared" si="12"/>
        <v>5.34</v>
      </c>
      <c r="AH25" s="8" t="str">
        <f>'Raw Data'!$V21</f>
        <v>Sometimes: I iterate 2-3 times to reach a good result</v>
      </c>
      <c r="AI25" s="8">
        <f t="shared" si="13"/>
        <v>0.67</v>
      </c>
      <c r="AJ25" s="8" t="str">
        <f>'Raw Data'!$W21</f>
        <v>Arming AI with any materials prepared, the objective, stakeholders, etc. to help refine materials, create key points, &amp; write a script</v>
      </c>
      <c r="AK25" s="8" t="s">
        <v>136</v>
      </c>
      <c r="AL25" s="8" t="str">
        <f>SUBSTITUTE('Prompt Template'!$C$2,$AJ$5,$AK25)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&lt;prompt&gt;Arming AI with any materials prepared, the objective, stakeholders, etc. to help refine materials, create key points, &amp; write a script&lt;/prompt&gt;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&lt;user_input&gt;Arming AI with any materials prepared, the objective, stakeholders, etc. to help refine materials, create key points, &amp; write a script&lt;/user_input&gt;</v>
      </c>
      <c r="AM25" s="8">
        <f t="array" ref="AM25">INDEX('Response Scoring'!$G:$G,MATCH($A25,'Response Scoring'!$A:$A,0))</f>
        <v>2</v>
      </c>
      <c r="AN25" s="8">
        <f t="shared" si="14"/>
        <v>0.4</v>
      </c>
      <c r="AO25" s="8" t="str">
        <f>'Raw Data'!$X21</f>
        <v>1. research competitors using public sources or data upload
2. Summarize findings using a guidelined template
3. compare vs our offering via template
4. Identify trends across competitors (pricing, messages, creative, etc.</v>
      </c>
      <c r="AP25" s="8" t="s">
        <v>137</v>
      </c>
      <c r="AQ25" s="8" t="str">
        <f>SUBSTITUTE('Prompt Template'!$D$2,$AO$5,$AP25)</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research competitors using public sources or data upload
2. Summarize findings using a guidelined template
3. compare vs our offering via template
4. Identify trends across competitors (pricing, messages, creative, etc.&lt;/user_input&gt;
</v>
      </c>
      <c r="AR25" s="8">
        <f t="array" ref="AR25">INDEX('Response Scoring'!$I:$I,MATCH($A25,'Response Scoring'!$A:$A,0))</f>
        <v>3</v>
      </c>
      <c r="AS25" s="8">
        <f t="shared" si="15"/>
        <v>0.6</v>
      </c>
      <c r="AT25" s="14">
        <f t="shared" si="16"/>
        <v>5.4050000000000002</v>
      </c>
      <c r="AU25" s="8">
        <f t="shared" si="17"/>
        <v>27.733333333333334</v>
      </c>
      <c r="AV25" s="14">
        <f t="shared" si="18"/>
        <v>55.466666666666669</v>
      </c>
      <c r="AW25" s="8" t="str">
        <f t="shared" si="19"/>
        <v>AI Experimenter</v>
      </c>
      <c r="AX25" s="8" t="str">
        <f>'Raw Data'!Y21</f>
        <v>ChatGPT, Microsoft Copilot, Google Gemini</v>
      </c>
      <c r="AY25" s="8" t="b">
        <f>'Raw Data'!Z21</f>
        <v>0</v>
      </c>
      <c r="AZ25" s="8" t="str">
        <f>'Raw Data'!AA21</f>
        <v>We're currently developing an AI strategy</v>
      </c>
      <c r="BA25" s="8" t="str">
        <f>'Raw Data'!AB21</f>
        <v>Tools exist with clear access process</v>
      </c>
      <c r="BB25" s="8" t="str">
        <f>'Raw Data'!AC21</f>
        <v>ChatGPT for Enterprise or Teams, Google Gemini, Claude for Enterprise or Teams, Microsoft Copilot</v>
      </c>
      <c r="BC25" s="8" t="str">
        <f>'Raw Data'!AD21</f>
        <v>Satisfied - meets my needs well</v>
      </c>
      <c r="BD25" s="8" t="str">
        <f>'Raw Data'!AE21</f>
        <v>Clear, enforced policies that directly implement our AI strategy</v>
      </c>
      <c r="BE25" s="8" t="str">
        <f>'Raw Data'!AF21</f>
        <v>We have a clear, actionable policy that effectively guides AI use</v>
      </c>
      <c r="BF25" s="8" t="b">
        <f>'Raw Data'!AG21</f>
        <v>1</v>
      </c>
      <c r="BG25" s="8" t="b">
        <f>'Raw Data'!AH21</f>
        <v>1</v>
      </c>
      <c r="BH25" s="8" t="str">
        <f>'Raw Data'!AI21</f>
        <v>2-4 hours per week</v>
      </c>
      <c r="BI25" s="8" t="str">
        <f>'Raw Data'!AJ21</f>
        <v>Somewhat disappointed</v>
      </c>
      <c r="BJ25" s="8" t="str">
        <f>'Raw Data'!AK21</f>
        <v>Novice: I have basic knowledge of AI concepts and can use simple AI tools with guidance.</v>
      </c>
      <c r="BK25" s="8" t="str">
        <f>'Raw Data'!AL21</f>
        <v>They encourage the use of AI in my work, but don't expect it</v>
      </c>
      <c r="BL25" s="8" t="str">
        <f>'Raw Data'!AM21</f>
        <v>Anxious about its implications for me</v>
      </c>
      <c r="BM25" s="8" t="b">
        <f>'Raw Data'!AN21</f>
        <v>1</v>
      </c>
      <c r="BN25" s="8" t="str">
        <f>'Raw Data'!AO21</f>
        <v>I'm worried about hallucinations, I'm worried about data security or privacy, I don't know the right use cases or what to use it for</v>
      </c>
      <c r="BO25" s="8" t="str">
        <f>'Raw Data'!AP21</f>
        <v>Moderate concern that occasionally causes stress or distraction at work</v>
      </c>
      <c r="BP25" s="8" t="str">
        <f>'Raw Data'!AQ21</f>
        <v>Widespread adoption with open sharing or use cases and best practices</v>
      </c>
      <c r="BQ25" s="8" t="str">
        <f>'Raw Data'!AR21</f>
        <v>I’m encouraged to use centrally available solutions (CustomGPTs/agents) but must request new builds from IT/engineering teams</v>
      </c>
      <c r="BR25" s="8" t="str">
        <f>'Raw Data'!AS21</f>
        <v>Modest help - useful for specific tasks but limited overall impact</v>
      </c>
      <c r="BS25" s="8">
        <f>'Raw Data'!C21</f>
        <v>0</v>
      </c>
      <c r="BT25" s="8">
        <f>'Raw Data'!D21</f>
        <v>0</v>
      </c>
      <c r="BU25" s="8" t="str">
        <f>'Raw Data'!E21</f>
        <v>SEM</v>
      </c>
      <c r="BV25" s="8" t="str">
        <f>'Raw Data'!F21</f>
        <v>Manager/Senior Manager</v>
      </c>
      <c r="BW25" s="8">
        <f>'Raw Data'!G21</f>
        <v>0</v>
      </c>
      <c r="BX25" s="8">
        <f>'Raw Data'!H21</f>
        <v>0</v>
      </c>
      <c r="BY25" s="8">
        <f>'Raw Data'!I21</f>
        <v>0</v>
      </c>
      <c r="BZ25" s="8">
        <f>'Raw Data'!J21</f>
        <v>0</v>
      </c>
      <c r="CA25" s="15" t="str">
        <f>'Raw Data'!AT21</f>
        <v>N/A</v>
      </c>
      <c r="CB25" s="15" t="str">
        <f>'Raw Data'!AU21</f>
        <v>using it for copy writing, summarizing data, &amp; weekly/monthly reporting</v>
      </c>
      <c r="CC25" s="15" t="str">
        <f>'Raw Data'!AV21</f>
        <v>1. Using ChatGBT to help with summarizing insights and reports for quick one-hitter emails on performance
2. Using a custom GBT on weekly reporting
3. Using ChatGBT to help with promo and evergreen copy writing</v>
      </c>
      <c r="CD25" s="15" t="str">
        <f>'Raw Data'!AW21</f>
        <v>Trainings &amp; open discussions around AI</v>
      </c>
      <c r="CE25" s="15" t="str">
        <f>'Raw Data'!AX21</f>
        <v>AI creating vague insights</v>
      </c>
      <c r="CF25" s="15" t="str">
        <f>'Raw Data'!AY21</f>
        <v>digging deeper on analyses and providing more actionable results/status items</v>
      </c>
      <c r="CG25" s="15" t="str">
        <f>'Raw Data'!AZ21</f>
        <v>No</v>
      </c>
    </row>
    <row r="26" spans="1:85" ht="15.75" customHeight="1">
      <c r="A26" s="8">
        <f>'Raw Data'!$A22</f>
        <v>20</v>
      </c>
      <c r="B26" s="8"/>
      <c r="C26" s="8" t="str">
        <f>'Raw Data'!$K22</f>
        <v>Daily</v>
      </c>
      <c r="D26" s="8">
        <f t="shared" si="0"/>
        <v>1</v>
      </c>
      <c r="E26" s="8" t="str">
        <f>'Raw Data'!$L22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26" s="8">
        <f t="shared" si="20"/>
        <v>3</v>
      </c>
      <c r="G26" s="12">
        <f t="shared" si="1"/>
        <v>1</v>
      </c>
      <c r="H26" s="13" t="str">
        <f>'Raw Data'!M22</f>
        <v>I've built custom AI tools (CustomGPTs, Copilot Agents, Google Gems, Claude Projects) for repetitive tasks</v>
      </c>
      <c r="I26" s="8">
        <f t="shared" si="2"/>
        <v>0.75</v>
      </c>
      <c r="J26" s="8" t="str">
        <f>'Raw Data'!$N22</f>
        <v>Create a systematic process where AI handles data analysis and summary generation consistently</v>
      </c>
      <c r="K26" s="8">
        <f t="shared" si="3"/>
        <v>1</v>
      </c>
      <c r="L26" s="8" t="str">
        <f>'Raw Data'!$O22</f>
        <v>Use AI to help gather research data insights into the project, provide resources and later help me format the presentation based on specific requirements and existing formats I should follow.</v>
      </c>
      <c r="M26" s="8" t="s">
        <v>138</v>
      </c>
      <c r="N26" s="8" t="str">
        <f>SUBSTITUTE('Prompt Template'!$A$2,$L$5,$M26)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gather research data insights into the project, provide resources and later help me format the presentation based on specific requirements and existing formats I should follow.&lt;/user_input&gt;</v>
      </c>
      <c r="O26" s="8">
        <f t="array" ref="O26">INDEX('Response Scoring'!$C:$C,MATCH($A26,'Response Scoring'!$A:$A,0))</f>
        <v>2</v>
      </c>
      <c r="P26" s="12">
        <f t="shared" si="4"/>
        <v>0.66666666666666663</v>
      </c>
      <c r="Q26" s="8" t="str">
        <f>'Raw Data'!$P22</f>
        <v>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v>
      </c>
      <c r="R26" s="8" t="s">
        <v>139</v>
      </c>
      <c r="S26" s="8" t="str">
        <f>SUBSTITUTE('Prompt Template'!$B$2,$Q$5,$R26)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doing.&lt;/user_input&gt;</v>
      </c>
      <c r="T26" s="8">
        <f t="array" ref="T26">INDEX('Response Scoring'!$E:$E,MATCH($A26,'Response Scoring'!$A:$A,0))</f>
        <v>3</v>
      </c>
      <c r="U26" s="12">
        <f t="shared" si="5"/>
        <v>1</v>
      </c>
      <c r="V26" s="12">
        <f t="shared" si="6"/>
        <v>9.0833333333333321</v>
      </c>
      <c r="W26" s="8" t="str">
        <f>'Raw Data'!$Q22</f>
        <v>Analyzing presentation slides to evaluate both the visual design and written content for consistency</v>
      </c>
      <c r="X26" s="8">
        <f t="shared" si="7"/>
        <v>1</v>
      </c>
      <c r="Y26" s="8" t="str">
        <f>'Raw Data'!$R22</f>
        <v>Hallucinations (generating false or misleading information), Data privacy concerns when information is shared with an LLM, Biases in answers</v>
      </c>
      <c r="Z26" s="8">
        <f t="shared" si="8"/>
        <v>0.75</v>
      </c>
      <c r="AA26" s="8" t="str">
        <f>'Raw Data'!$S22</f>
        <v>Verify that the AI tool has SSL/HTTPS encryption before using it, Anonymize information by removing identifying details, Use secure company instances or enterprise plans when available</v>
      </c>
      <c r="AB26" s="12">
        <f t="shared" si="9"/>
        <v>0</v>
      </c>
      <c r="AC26" s="8" t="str">
        <f>'Raw Data'!$T22</f>
        <v>Sometimes: I do a quick check against known data or references</v>
      </c>
      <c r="AD26" s="8">
        <f t="shared" si="10"/>
        <v>0.67</v>
      </c>
      <c r="AE26" s="8" t="str">
        <f>'Raw Data'!$U22</f>
        <v>Use a different AI tool to review and verify the content, Cross-reference key claims with reliable external sources, Verify any calculations or data analysis independently</v>
      </c>
      <c r="AF26" s="8">
        <f t="shared" si="11"/>
        <v>0.75</v>
      </c>
      <c r="AG26" s="14">
        <f t="shared" si="12"/>
        <v>6.34</v>
      </c>
      <c r="AH26" s="8" t="str">
        <f>'Raw Data'!$V22</f>
        <v>Sometimes: I iterate 2-3 times to reach a good result</v>
      </c>
      <c r="AI26" s="8">
        <f t="shared" si="13"/>
        <v>0.67</v>
      </c>
      <c r="AJ26" s="8" t="str">
        <f>'Raw Data'!$W22</f>
        <v>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v>
      </c>
      <c r="AK26" s="8" t="s">
        <v>140</v>
      </c>
      <c r="AL26" s="8" t="str">
        <f>SUBSTITUTE('Prompt Template'!$C$2,$AJ$5,$AK26)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meeting.&lt;/user_input&gt;</v>
      </c>
      <c r="AM26" s="8">
        <f t="array" ref="AM26">INDEX('Response Scoring'!$G:$G,MATCH($A26,'Response Scoring'!$A:$A,0))</f>
        <v>5</v>
      </c>
      <c r="AN26" s="8">
        <f t="shared" si="14"/>
        <v>1</v>
      </c>
      <c r="AO26" s="8" t="str">
        <f>'Raw Data'!$X22</f>
        <v>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v>
      </c>
      <c r="AP26" s="8" t="s">
        <v>141</v>
      </c>
      <c r="AQ26" s="8" t="str">
        <f>SUBSTITUTE('Prompt Template'!$D$2,$AO$5,$AP26)</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filler.&lt;/user_input&gt;
</v>
      </c>
      <c r="AR26" s="8">
        <f t="array" ref="AR26">INDEX('Response Scoring'!$I:$I,MATCH($A26,'Response Scoring'!$A:$A,0))</f>
        <v>5</v>
      </c>
      <c r="AS26" s="8">
        <f t="shared" si="15"/>
        <v>1</v>
      </c>
      <c r="AT26" s="14">
        <f t="shared" si="16"/>
        <v>9.504999999999999</v>
      </c>
      <c r="AU26" s="8">
        <f t="shared" si="17"/>
        <v>43.516666666666666</v>
      </c>
      <c r="AV26" s="14">
        <f t="shared" si="18"/>
        <v>87.033333333333331</v>
      </c>
      <c r="AW26" s="8" t="str">
        <f t="shared" si="19"/>
        <v>AI Expert</v>
      </c>
      <c r="AX26" s="8" t="str">
        <f>'Raw Data'!Y22</f>
        <v>ChatGPT, xAI's Grok, Other</v>
      </c>
      <c r="AY26" s="8" t="b">
        <f>'Raw Data'!Z22</f>
        <v>0</v>
      </c>
      <c r="AZ26" s="8" t="str">
        <f>'Raw Data'!AA22</f>
        <v>We're currently developing an AI strategy</v>
      </c>
      <c r="BA26" s="8" t="str">
        <f>'Raw Data'!AB22</f>
        <v>Not sure</v>
      </c>
      <c r="BB26" s="8" t="str">
        <f>'Raw Data'!AC22</f>
        <v>Other</v>
      </c>
      <c r="BC26" s="8" t="str">
        <f>'Raw Data'!AD22</f>
        <v>Satisfied - meets my needs well</v>
      </c>
      <c r="BD26" s="8" t="str">
        <f>'Raw Data'!AE22</f>
        <v>Clear, enforced policies that directly implement our AI strategy</v>
      </c>
      <c r="BE26" s="8" t="str">
        <f>'Raw Data'!AF22</f>
        <v>We have a clear, actionable policy that effectively guides AI use</v>
      </c>
      <c r="BF26" s="8" t="b">
        <f>'Raw Data'!AG22</f>
        <v>1</v>
      </c>
      <c r="BG26" s="8" t="b">
        <f>'Raw Data'!AH22</f>
        <v>1</v>
      </c>
      <c r="BH26" s="8" t="str">
        <f>'Raw Data'!AI22</f>
        <v>4-8 hours per week</v>
      </c>
      <c r="BI26" s="8" t="str">
        <f>'Raw Data'!AJ22</f>
        <v>Very disappointed</v>
      </c>
      <c r="BJ26" s="8" t="str">
        <f>'Raw Data'!AK22</f>
        <v>Advanced: I systematically use AI in multiple workflows, refine prompts, troubleshoot issues, and often teach or guide colleagues in AI best practices.</v>
      </c>
      <c r="BK26" s="8" t="str">
        <f>'Raw Data'!AL22</f>
        <v>They encourage the use of AI in my work, but don't expect it</v>
      </c>
      <c r="BL26" s="8" t="str">
        <f>'Raw Data'!AM22</f>
        <v>Excited about its implications for me</v>
      </c>
      <c r="BM26" s="8" t="b">
        <f>'Raw Data'!AN22</f>
        <v>1</v>
      </c>
      <c r="BN26" s="8" t="str">
        <f>'Raw Data'!AO22</f>
        <v>Other</v>
      </c>
      <c r="BO26" s="8" t="str">
        <f>'Raw Data'!AP22</f>
        <v>Minor concern but it doesn’t impact my daily work or productivity</v>
      </c>
      <c r="BP26" s="8" t="str">
        <f>'Raw Data'!AQ22</f>
        <v>Widespread adoption with open sharing or use cases and best practices</v>
      </c>
      <c r="BQ26" s="8" t="str">
        <f>'Raw Data'!AR22</f>
        <v>I’m encouraged to experiment and create my own AI solution (CustomGPTs, vibe coding, reusable prompts, etc)</v>
      </c>
      <c r="BR26" s="8" t="str">
        <f>'Raw Data'!AS22</f>
        <v>Significant improvement - noticeably better productivity and outcomes</v>
      </c>
      <c r="BS26" s="8">
        <f>'Raw Data'!C22</f>
        <v>0</v>
      </c>
      <c r="BT26" s="8">
        <f>'Raw Data'!D22</f>
        <v>0</v>
      </c>
      <c r="BU26" s="8" t="str">
        <f>'Raw Data'!E22</f>
        <v>Social</v>
      </c>
      <c r="BV26" s="8" t="str">
        <f>'Raw Data'!F22</f>
        <v>Manager/Senior Manager</v>
      </c>
      <c r="BW26" s="8">
        <f>'Raw Data'!G22</f>
        <v>0</v>
      </c>
      <c r="BX26" s="8">
        <f>'Raw Data'!H22</f>
        <v>0</v>
      </c>
      <c r="BY26" s="8">
        <f>'Raw Data'!I22</f>
        <v>0</v>
      </c>
      <c r="BZ26" s="8">
        <f>'Raw Data'!J22</f>
        <v>0</v>
      </c>
      <c r="CA26" s="15" t="str">
        <f>'Raw Data'!AT22</f>
        <v>Pricing capabilities</v>
      </c>
      <c r="CB26" s="15" t="str">
        <f>'Raw Data'!AU22</f>
        <v>Streamline tedious, day to day tasks that consume time. Also improving strategies, reporting, and ideation.</v>
      </c>
      <c r="CC26" s="15" t="str">
        <f>'Raw Data'!AV22</f>
        <v>Campaign Reporting &amp; Insight Generation with ChatGPT. I use AI to clean, summarize, and analyze performance data from Meta, TikTok, and Pinterest. Instead of manually scanning spreadsheets, AI helps me identify trends, explain fluctuations, and generate insights for client reports. This saves me 1–2 hours per report and improves the quality and clarity of my recommendations. Also, creative &amp; strategy brainstorming (ChatGPT). When planning campaigns for Korean skincare clients entering the U.S. market, I use AI to develop audience insights, brainstorm creative concepts, and refine messaging angles. It speeds up early-stage ideation, helps me test multiple creative directions quickly, and saves 30–45 minutes per brief.</v>
      </c>
      <c r="CD26" s="15" t="str">
        <f>'Raw Data'!AW22</f>
        <v>Access to premium AI features, workspace licenses, and integrations.</v>
      </c>
      <c r="CE26" s="15" t="str">
        <f>'Raw Data'!AX22</f>
        <v>A repetitive, manual process on our team that creates frustration is insight writing for weekly and monthly reporting. After pulling performance data from Meta, TikTok, and Pinterest, we spend a lot of time manually identifying trends, explaining performance shifts, and crafting polished insights for client decks. This is time-consuming, inconsistent across team members, and often done under tight deadlines - making it a perfect area for AI support.
KPIs to measure AI’s impact:
Time saved per report (minutes or hours reduced in insight writing)
Reporting turnaround time (faster delivery to clients)</v>
      </c>
      <c r="CF26" s="15" t="str">
        <f>'Raw Data'!AY22</f>
        <v>I would use that extra time to focus on higher-value strategic work like developing new testing frameworks across Meta, TikTok, and Pinterest, analyzing deeper audience trends for our beauty clients, and building stronger full-funnel strategies. I’d also spend more time on creative ideation, competitive analysis, and proactive opportunities that help clients innovate instead of only reacting to performance.</v>
      </c>
      <c r="CG26" s="15" t="str">
        <f>'Raw Data'!AZ22</f>
        <v>Yes</v>
      </c>
    </row>
    <row r="27" spans="1:85" ht="15.75" customHeight="1">
      <c r="A27" s="8">
        <f>'Raw Data'!$A23</f>
        <v>21</v>
      </c>
      <c r="B27" s="8"/>
      <c r="C27" s="8" t="str">
        <f>'Raw Data'!$K23</f>
        <v>Daily</v>
      </c>
      <c r="D27" s="8">
        <f t="shared" si="0"/>
        <v>1</v>
      </c>
      <c r="E27" s="8" t="str">
        <f>'Raw Data'!$L23</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v>
      </c>
      <c r="F27" s="8">
        <f t="shared" si="20"/>
        <v>1</v>
      </c>
      <c r="G27" s="12">
        <f t="shared" si="1"/>
        <v>0.33333333333333331</v>
      </c>
      <c r="H27" s="13" t="str">
        <f>'Raw Data'!M23</f>
        <v>I've built custom AI tools (CustomGPTs, Copilot Agents, Google Gems, Claude Projects) for repetitive tasks</v>
      </c>
      <c r="I27" s="8">
        <f t="shared" si="2"/>
        <v>0.75</v>
      </c>
      <c r="J27" s="8" t="str">
        <f>'Raw Data'!$N23</f>
        <v>Create a systematic process where AI handles data analysis and summary generation consistently</v>
      </c>
      <c r="K27" s="8">
        <f t="shared" si="3"/>
        <v>1</v>
      </c>
      <c r="L27" s="8" t="str">
        <f>'Raw Data'!$O23</f>
        <v>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v>
      </c>
      <c r="M27" s="8" t="s">
        <v>142</v>
      </c>
      <c r="N27" s="8" t="str">
        <f>SUBSTITUTE('Prompt Template'!$A$2,$L$5,$M27)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questions.&lt;/user_input&gt;</v>
      </c>
      <c r="O27" s="8">
        <f t="array" ref="O27">INDEX('Response Scoring'!$C:$C,MATCH($A27,'Response Scoring'!$A:$A,0))</f>
        <v>3</v>
      </c>
      <c r="P27" s="12">
        <f t="shared" si="4"/>
        <v>1</v>
      </c>
      <c r="Q27" s="8" t="str">
        <f>'Raw Data'!$P23</f>
        <v>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v>
      </c>
      <c r="R27" s="8" t="s">
        <v>143</v>
      </c>
      <c r="S27" s="8" t="str">
        <f>SUBSTITUTE('Prompt Template'!$B$2,$Q$5,$R27)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agency.&lt;/user_input&gt;</v>
      </c>
      <c r="T27" s="8">
        <f t="array" ref="T27">INDEX('Response Scoring'!$E:$E,MATCH($A27,'Response Scoring'!$A:$A,0))</f>
        <v>3</v>
      </c>
      <c r="U27" s="12">
        <f t="shared" si="5"/>
        <v>1</v>
      </c>
      <c r="V27" s="12">
        <f t="shared" si="6"/>
        <v>8.75</v>
      </c>
      <c r="W27" s="8" t="str">
        <f>'Raw Data'!$Q23</f>
        <v>Analyzing presentation slides to evaluate both the visual design and written content for consistency</v>
      </c>
      <c r="X27" s="8">
        <f t="shared" si="7"/>
        <v>1</v>
      </c>
      <c r="Y27" s="8" t="str">
        <f>'Raw Data'!$R23</f>
        <v>Hallucinations (generating false or misleading information), Biases in answers, Data privacy concerns when information is shared with an LLM, Vulnerability to manipulation by bad actors</v>
      </c>
      <c r="Z27" s="8">
        <f t="shared" si="8"/>
        <v>1</v>
      </c>
      <c r="AA27" s="8" t="str">
        <f>'Raw Data'!$S23</f>
        <v>Use secure company instances or enterprise plans when available, Anonymize information by removing identifying details</v>
      </c>
      <c r="AB27" s="12">
        <f t="shared" si="9"/>
        <v>1</v>
      </c>
      <c r="AC27" s="8" t="str">
        <f>'Raw Data'!$T23</f>
        <v>Always: I routinely cross-check AI outputs with reliable sources</v>
      </c>
      <c r="AD27" s="8">
        <f t="shared" si="10"/>
        <v>1</v>
      </c>
      <c r="AE27" s="8" t="str">
        <f>'Raw Data'!$U23</f>
        <v>Ask the same AI tool to double-check its work for accuracy, Verify any calculations or data analysis independently, Cross-reference key claims with reliable external sources</v>
      </c>
      <c r="AF27" s="8">
        <f t="shared" si="11"/>
        <v>0.75</v>
      </c>
      <c r="AG27" s="14">
        <f t="shared" si="12"/>
        <v>9.5</v>
      </c>
      <c r="AH27" s="8" t="str">
        <f>'Raw Data'!$V23</f>
        <v>Frequently: I systematically refine prompts until I'm satisfied</v>
      </c>
      <c r="AI27" s="8">
        <f t="shared" si="13"/>
        <v>1</v>
      </c>
      <c r="AJ27" s="8" t="str">
        <f>'Raw Data'!$W23</f>
        <v>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v>
      </c>
      <c r="AK27" s="8" t="s">
        <v>144</v>
      </c>
      <c r="AL27" s="8" t="str">
        <f>SUBSTITUTE('Prompt Template'!$C$2,$AJ$5,$AK27)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objections.&lt;/user_input&gt;</v>
      </c>
      <c r="AM27" s="8">
        <f t="array" ref="AM27">INDEX('Response Scoring'!$G:$G,MATCH($A27,'Response Scoring'!$A:$A,0))</f>
        <v>5</v>
      </c>
      <c r="AN27" s="8">
        <f t="shared" si="14"/>
        <v>1</v>
      </c>
      <c r="AO27" s="8" t="str">
        <f>'Raw Data'!$X23</f>
        <v>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v>
      </c>
      <c r="AP27" s="8" t="s">
        <v>145</v>
      </c>
      <c r="AQ27" s="8" t="str">
        <f>SUBSTITUTE('Prompt Template'!$D$2,$AO$5,$AP27)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presentations&lt;/user_input&gt;
</v>
      </c>
      <c r="AR27" s="8">
        <f t="array" ref="AR27">INDEX('Response Scoring'!$I:$I,MATCH($A27,'Response Scoring'!$A:$A,0))</f>
        <v>4</v>
      </c>
      <c r="AS27" s="8">
        <f t="shared" si="15"/>
        <v>0.8</v>
      </c>
      <c r="AT27" s="14">
        <f t="shared" si="16"/>
        <v>9</v>
      </c>
      <c r="AU27" s="8">
        <f t="shared" si="17"/>
        <v>45</v>
      </c>
      <c r="AV27" s="14">
        <f t="shared" si="18"/>
        <v>90</v>
      </c>
      <c r="AW27" s="8" t="str">
        <f t="shared" si="19"/>
        <v>AI Expert</v>
      </c>
      <c r="AX27" s="8" t="str">
        <f>'Raw Data'!Y23</f>
        <v>ChatGPT, Microsoft Copilot, Google Gemini, Claude, Meta's Llama, Perplexity.ai, xAI's Grok, Other</v>
      </c>
      <c r="AY27" s="8" t="b">
        <f>'Raw Data'!Z23</f>
        <v>1</v>
      </c>
      <c r="AZ27" s="8" t="str">
        <f>'Raw Data'!AA23</f>
        <v>Yes, we have a formal AI strategy</v>
      </c>
      <c r="BA27" s="8" t="str">
        <f>'Raw Data'!AB23</f>
        <v>Tools exist with clear access process</v>
      </c>
      <c r="BB27" s="8" t="str">
        <f>'Raw Data'!AC23</f>
        <v>ChatGPT for Enterprise or Teams</v>
      </c>
      <c r="BC27" s="8" t="str">
        <f>'Raw Data'!AD23</f>
        <v>Partially satisfied - has limitations but still useful</v>
      </c>
      <c r="BD27" s="8" t="str">
        <f>'Raw Data'!AE23</f>
        <v>Some policies exist, but don't clearly connect to our strategy</v>
      </c>
      <c r="BE27" s="8" t="str">
        <f>'Raw Data'!AF23</f>
        <v>We have a clear, actionable policy that effectively guides AI use</v>
      </c>
      <c r="BF27" s="8" t="b">
        <f>'Raw Data'!AG23</f>
        <v>1</v>
      </c>
      <c r="BG27" s="8" t="b">
        <f>'Raw Data'!AH23</f>
        <v>0</v>
      </c>
      <c r="BH27" s="8" t="str">
        <f>'Raw Data'!AI23</f>
        <v>8-12 hours per week</v>
      </c>
      <c r="BI27" s="8" t="str">
        <f>'Raw Data'!AJ23</f>
        <v>Very disappointed</v>
      </c>
      <c r="BJ27" s="8" t="str">
        <f>'Raw Data'!AK23</f>
        <v>Advanced: I systematically use AI in multiple workflows, refine prompts, troubleshoot issues, and often teach or guide colleagues in AI best practices.</v>
      </c>
      <c r="BK27" s="8" t="str">
        <f>'Raw Data'!AL23</f>
        <v>They expect me to use AI in my day-to-day work</v>
      </c>
      <c r="BL27" s="8" t="str">
        <f>'Raw Data'!AM23</f>
        <v>Excited about its implications for me</v>
      </c>
      <c r="BM27" s="8" t="b">
        <f>'Raw Data'!AN23</f>
        <v>1</v>
      </c>
      <c r="BN27" s="8" t="str">
        <f>'Raw Data'!AO23</f>
        <v>I'm worried about hallucinations, I'm worried about data security or privacy, I'm worried it will replace me / about the impact on my job</v>
      </c>
      <c r="BO27" s="8" t="str">
        <f>'Raw Data'!AP23</f>
        <v>Minor concern but it doesn’t impact my daily work or productivity</v>
      </c>
      <c r="BP27" s="8" t="str">
        <f>'Raw Data'!AQ23</f>
        <v>Mixed adoption - some teams use it actively while others avoid it</v>
      </c>
      <c r="BQ27" s="8" t="str">
        <f>'Raw Data'!AR23</f>
        <v>I’m encouraged to use centrally available solutions (CustomGPTs/agents) but must request new builds from IT/engineering teams</v>
      </c>
      <c r="BR27" s="8" t="str">
        <f>'Raw Data'!AS23</f>
        <v>Transformative - fundamentally changing how I approach my role</v>
      </c>
      <c r="BS27" s="8">
        <f>'Raw Data'!C23</f>
        <v>0</v>
      </c>
      <c r="BT27" s="8">
        <f>'Raw Data'!D23</f>
        <v>0</v>
      </c>
      <c r="BU27" s="8" t="str">
        <f>'Raw Data'!E23</f>
        <v>Social</v>
      </c>
      <c r="BV27" s="8" t="str">
        <f>'Raw Data'!F23</f>
        <v>Director</v>
      </c>
      <c r="BW27" s="8">
        <f>'Raw Data'!G23</f>
        <v>0</v>
      </c>
      <c r="BX27" s="8">
        <f>'Raw Data'!H23</f>
        <v>0</v>
      </c>
      <c r="BY27" s="8">
        <f>'Raw Data'!I23</f>
        <v>0</v>
      </c>
      <c r="BZ27" s="8">
        <f>'Raw Data'!J23</f>
        <v>0</v>
      </c>
      <c r="CA27" s="15" t="str">
        <f>'Raw Data'!AT23</f>
        <v>1. Hallucination risk on specialized/proprietary information - AI confidently fabricates statistics, sources, or platform-specific details (like TikTok ad specs or algorithm changes). The more niche or recent the topic, the higher the risk. This forces me to fact-check everything, which sometimes defeats the time-saving purpose.
2. "AI slop" that undermines credibility - Generic phrasing, corporate jargon, and that distinctive "AI voice" can make client deliverables feel impersonal or low-effort. If a client can tell something was AI-generated without heavy editing, it damages trust and perceived value. I'm constantly editing out phrases like "delve into," "leverage," "in today's fast-paced landscape."
3. Client perception affecting pricing and value - There's a real tension where AI makes us more efficient, but clients may question why they're paying agency rates if "AI did the work." Even though we're using AI to deliver better insights faster, some clients see it as cost-cutting rather than capability enhancement. This creates pressure to either hide AI usage (which feels dishonest) or risk devaluing our expertise in clients' eyes.
4. Over-reliance creating skill atrophy - My concern isn't that AI will replace me, but that I might become dependent on it for thinking I should be doing myself. If I outsource too much strategic synthesis or creative ideation to AI, I risk losing the muscle memory and intuition that actually makes me valuable. The goal is AI as a supercharger, not a crutch.
What I do about it: I use AI heavily for research, structure, and iteration, but never publish AI output without significant editing. I also frame AI usage with clients as "advanced research and analysis tools" rather than emphasizing the AI itself - they're paying for insights and strategy, not hours of manual labor. And I deliberately do some work "the old way" occasionally to maintain baseline skills and ensure I'm not becoming dependent.</v>
      </c>
      <c r="CB27" s="15" t="str">
        <f>'Raw Data'!AU23</f>
        <v>AI lets me automate continuous competitive intelligence (my custom n8n workflow analyzes hundreds of top-performing Reels to extract creative patterns), compress weeks of strategic work into hours (built our 2026 Social Media Playbook in 4-5 hours using Genspark), and build client-facing tools that position us as innovators (TikTok Shop profit calculator).
The core reason is competitive advantage - both for our agency and our clients. In performance marketing, speed and insight quality win. AI lets me deliver deeper analysis, faster iteration, and more sophisticated strategic frameworks than our competitors who are still doing everything manually.
I'm using AI to amplify my team's strategic output and free up cognitive bandwidth for the high-value work that differentiates us like creative strategy, client relationships, and proprietary methodologies we can use to upsell and drive revenue.</v>
      </c>
      <c r="CC27" s="15" t="str">
        <f>'Raw Data'!AV23</f>
        <v>1. AUTOMATED COMPETITIVE CREATIVE INTELLIGENCE
Problem: Our team needed systematic analysis of competitor creative trends to inform testing strategies, but manual research was consuming 6-8 hours weekly and lacked consistency.
Solution: Built an n8n workflow that scrapes top-performing Instagram Reels in our beauty/skincare categories, processes content through Claude API for analysis (hooks, themes, personas, visual patterns), and structures insights in Airtable as a searchable database.
Tools: n8n (workflow automation), Claude API, Google Gemini for extracting video insights, Airtable
Benefits: Eliminated 6-8 hours of weekly manual work, created a compounding intelligence asset that gets more valuable over time, and elevated our new business pitches with category-specific creative insights that demonstrate strategic depth.
2. STRATEGIC PLANNING &amp; PLAYBOOK DEVELOPMENT
Problem: Building our comprehensive 2026 Social Media Marketing Playbook traditionally would have required 2-3 weeks of research synthesis, framework development, and deck creation - time we didn't have.
Solution: Used Genspark AI to accelerate research aggregation and structural framework, then heavily edited to inject our proprietary methodologies (Olympic Rings creative framework, Control + Variable budget structures) and strategic POV.
Tools: Genspark AI, ChatGPT, Claude, Lovable
Benefits: Compressed 2-3 weeks into 4-5 hours, created a strategic asset that now guides our entire team's 2026 approach and serves as a competitive differentiator in client pitches.
3. CLIENT-FACING TOOLS &amp; LEAD GENERATION
Problem: We needed tangible proof of TikTok Shop expertise and a lead magnet to generate interest in our nascent TikTok Shop services.
Solution: Used AI-assisted coding (vibe coding approach) to build a TikTok Shop profit calculator that prospects can use to model their potential revenue and margins.
Tools: Claude for code generation and iteration, prompt refinement, lovable for vibe coding execution
Benefits: Created a functional tool in hours (not days), established credibility for new service offering despite limited case studies, and generated qualified leads by providing immediate value to prospects evaluating TikTok Shop.</v>
      </c>
      <c r="CD27" s="15" t="str">
        <f>'Raw Data'!AW23</f>
        <v>There are 3 things would accelerate AI adoption and expertise:
1. Tool stipends or enterprise licenses - I am paying out-of-pocket for multiple AI tools (Claude Pro, ChatGPT Plus, specialized tools like n8n, APIFY API credits, Genspark, Lovable, etc.). Company-provided stipends or negotiated enterprise licenses would remove the financial barrier and encourage experimentation with new tools without personal cost concerns.
2. Knowledge-sharing infrastructure - Create a centralized repository (Notion, Confluence, Slack channel) where teams can share prompts, custom GPT instructions, automation workflows, and use case examples. We're likely solving similar problems in silos. Shared learnings would prevent redundant work and elevate everyone's capabilities faster.
3. Dedicated L&amp;D sessions with expert practitioners - Bring in guest speakers who are using AI in innovative ways (automation experts, prompt engineers, agency leaders who've built custom tools) for hands-on workshops during dedicated learning time. The AI landscape moves too fast for self-teaching alone - we need exposure to cutting-edge implementations and the chance to workshop our actual use cases with people who've solved similar challenges.</v>
      </c>
      <c r="CE27" s="15" t="str">
        <f>'Raw Data'!AX23</f>
        <v>PROCESS: Campaign Performance Reporting &amp; Budget Pacing Analysis
Current Manual Process: Our team spends 5-7 hours weekly pulling data from multiple platforms (Meta Ads Manager, TikTok Ads Manager, GA4, client-specific dashboards), formatting it into standardized templates, calculating pacing against monthly budgets, identifying performance anomalies, and writing narrative insights for client reports. Each account manager does this slightly differently, leading to inconsistent reporting quality. When budget pacing issues emerge mid-month, we're often reacting rather than proactively alerting clients.
The Frustration: This is high-cognitive-load work that feels low-value - we're spending hours on data wrangling instead of strategic analysis. Clients want insights, not just numbers, but by the time we've assembled the data, there's little time left for actual strategic thinking. We've discussed automation "at nauseum" but haven't cracked it yet.
AI Solution: Build an automated system that:
    Pulls platform data via APIs on a daily cadence
    Calculates budget pacing and flags accounts trending over/under
    Identifies performance anomalies (CTR drops, CPA spikes, creative fatigue signals)
    Generates first-draft narrative insights based on data patterns
    Sends proactive alerts when intervention is needed
    Creates standardized client-ready report templates
Measurable KPIs:
Efficiency Metrics:
    Time spent on reporting weekly (baseline: 5-7 hours → target: 1-2 hours)
    Weekly hours saved and reallocated to strategic work (target: 4-5 hours)
Quality Metrics:
    Number of budget pacing issues caught proactively vs. reactively (target: 80% proactive)
    Client satisfaction scores on reporting timeliness and insight quality
    Reduction in reporting errors or inconsistencies (target: 90% reduction)
Business Impact Metrics:
    Hours reallocated to strategic work (optimizations, creative strategy, client relationship building)
    Client retention rate (hypothesis: better proactive communication improves retention)
    Account manager capacity - clients managed per person (could increase by 15-20%)</v>
      </c>
      <c r="CF27" s="15" t="str">
        <f>'Raw Data'!AY23</f>
        <v>1. Develop a comprehensive Content Strategy + Creator Ecosystem offering (6-7 hours/week)
The future of performance marketing is appearing more and more to be the convergence of search, commerce, paid social, organic content strategy, influencer partnerships, and UGC activation working as an integrated system. Right now, we're strong on paid performance but our content and creator strategies are underdeveloped and hindering our growth potential. 
I'd build:
A content strategy framework that maps to the full customer journey (not just conversion-focused ads)
Influencer/UGC playbooks by brand category with vetting criteria, partnership structures, and performance benchmarks
Integrated campaign models showing how paid amplification + organic content + creator partnerships compound results
Case study templates that position this offering for new business
I believe this is where the puck is going - brands increasingly want partners who can orchestrate the entire creator-to-conversion ecosystem and expect more than just running ads. We need to get ahead of this shift.
2. Elevate quality control and strategic review processes (3-4 hours/week)
Honestly, too much work flies out the door without adequate strategic review because we're buried in execution. With freed-up capacity, I'd love to institute something like the following: 
Weekly creative strategy reviews where we pressure-test concepts before production
Post-mortem analysis on campaigns to extract learnings systematically
Client deliverable audits to ensure everything meets our quality bar and ensures we have the right team members in the room for client engagements.</v>
      </c>
      <c r="CG27" s="15" t="str">
        <f>'Raw Data'!AZ23</f>
        <v>Yes</v>
      </c>
    </row>
    <row r="28" spans="1:85" ht="15.75" customHeight="1">
      <c r="A28" s="8">
        <f>'Raw Data'!$A24</f>
        <v>22</v>
      </c>
      <c r="B28" s="8"/>
      <c r="C28" s="8" t="str">
        <f>'Raw Data'!$K24</f>
        <v>Daily</v>
      </c>
      <c r="D28" s="8">
        <f t="shared" si="0"/>
        <v>1</v>
      </c>
      <c r="E28" s="8" t="str">
        <f>'Raw Data'!$L24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28" s="8">
        <f t="shared" si="20"/>
        <v>3</v>
      </c>
      <c r="G28" s="12">
        <f t="shared" si="1"/>
        <v>1</v>
      </c>
      <c r="H28" s="13" t="str">
        <f>'Raw Data'!M24</f>
        <v>I've built custom AI tools (CustomGPTs, Copilot Agents, Google Gems, Claude Projects) for repetitive tasks</v>
      </c>
      <c r="I28" s="8">
        <f t="shared" si="2"/>
        <v>0.75</v>
      </c>
      <c r="J28" s="8" t="str">
        <f>'Raw Data'!$N24</f>
        <v>Create a systematic process where AI handles data analysis and summary generation consistently</v>
      </c>
      <c r="K28" s="8">
        <f t="shared" si="3"/>
        <v>1</v>
      </c>
      <c r="L28" s="8" t="str">
        <f>'Raw Data'!$O24</f>
        <v>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v>
      </c>
      <c r="M28" s="8" t="s">
        <v>146</v>
      </c>
      <c r="N28" s="8" t="str">
        <f>SUBSTITUTE('Prompt Template'!$A$2,$L$5,$M28)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flaws.&lt;/user_input&gt;</v>
      </c>
      <c r="O28" s="8">
        <f t="array" ref="O28">INDEX('Response Scoring'!$C:$C,MATCH($A28,'Response Scoring'!$A:$A,0))</f>
        <v>3</v>
      </c>
      <c r="P28" s="12">
        <f t="shared" si="4"/>
        <v>1</v>
      </c>
      <c r="Q28" s="8" t="str">
        <f>'Raw Data'!$P24</f>
        <v>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v>
      </c>
      <c r="R28" s="8" t="s">
        <v>147</v>
      </c>
      <c r="S28" s="8" t="str">
        <f>SUBSTITUTE('Prompt Template'!$B$2,$Q$5,$R28)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reports.&lt;/user_input&gt;</v>
      </c>
      <c r="T28" s="8">
        <f t="array" ref="T28">INDEX('Response Scoring'!$E:$E,MATCH($A28,'Response Scoring'!$A:$A,0))</f>
        <v>2</v>
      </c>
      <c r="U28" s="12">
        <f t="shared" si="5"/>
        <v>0.66666666666666663</v>
      </c>
      <c r="V28" s="12">
        <f t="shared" si="6"/>
        <v>8.4166666666666661</v>
      </c>
      <c r="W28" s="8" t="str">
        <f>'Raw Data'!$Q24</f>
        <v>Analyzing presentation slides to evaluate both the visual design and written content for consistency</v>
      </c>
      <c r="X28" s="8">
        <f t="shared" si="7"/>
        <v>1</v>
      </c>
      <c r="Y28" s="8" t="str">
        <f>'Raw Data'!$R24</f>
        <v>Hallucinations (generating false or misleading information), Biases in answers, Data privacy concerns when information is shared with an LLM, Vulnerability to manipulation by bad actors</v>
      </c>
      <c r="Z28" s="8">
        <f t="shared" si="8"/>
        <v>1</v>
      </c>
      <c r="AA28" s="8" t="str">
        <f>'Raw Data'!$S24</f>
        <v>Verify that the AI tool has SSL/HTTPS encryption before using it, Anonymize information by removing identifying details, Use secure company instances or enterprise plans when available, Only share information that you would be comfortable sharing internally with a colleague</v>
      </c>
      <c r="AB28" s="12">
        <f t="shared" si="9"/>
        <v>0</v>
      </c>
      <c r="AC28" s="8" t="str">
        <f>'Raw Data'!$T24</f>
        <v>Always: I routinely cross-check AI outputs with reliable sources</v>
      </c>
      <c r="AD28" s="8">
        <f t="shared" si="10"/>
        <v>1</v>
      </c>
      <c r="AE28" s="8" t="str">
        <f>'Raw Data'!$U24</f>
        <v>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v>
      </c>
      <c r="AF28" s="8">
        <f t="shared" si="11"/>
        <v>0</v>
      </c>
      <c r="AG28" s="14">
        <f t="shared" si="12"/>
        <v>6</v>
      </c>
      <c r="AH28" s="8" t="str">
        <f>'Raw Data'!$V24</f>
        <v>Frequently: I systematically refine prompts until I'm satisfied</v>
      </c>
      <c r="AI28" s="8">
        <f t="shared" si="13"/>
        <v>1</v>
      </c>
      <c r="AJ28" s="8" t="str">
        <f>'Raw Data'!$W24</f>
        <v>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v>
      </c>
      <c r="AK28" s="8" t="s">
        <v>148</v>
      </c>
      <c r="AL28" s="8" t="str">
        <f>SUBSTITUTE('Prompt Template'!$C$2,$AJ$5,$AK28)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level.&lt;/user_input&gt;</v>
      </c>
      <c r="AM28" s="8">
        <f t="array" ref="AM28">INDEX('Response Scoring'!$G:$G,MATCH($A28,'Response Scoring'!$A:$A,0))</f>
        <v>2</v>
      </c>
      <c r="AN28" s="8">
        <f t="shared" si="14"/>
        <v>0.4</v>
      </c>
      <c r="AO28" s="8" t="str">
        <f>'Raw Data'!$X24</f>
        <v>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v>
      </c>
      <c r="AP28" s="8" t="s">
        <v>149</v>
      </c>
      <c r="AQ28" s="8" t="str">
        <f>SUBSTITUTE('Prompt Template'!$D$2,$AO$5,$AP28)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reference.&lt;/user_input&gt;
</v>
      </c>
      <c r="AR28" s="8">
        <f t="array" ref="AR28">INDEX('Response Scoring'!$I:$I,MATCH($A28,'Response Scoring'!$A:$A,0))</f>
        <v>3</v>
      </c>
      <c r="AS28" s="8">
        <f t="shared" si="15"/>
        <v>0.6</v>
      </c>
      <c r="AT28" s="14">
        <f t="shared" si="16"/>
        <v>5.9</v>
      </c>
      <c r="AU28" s="8">
        <f t="shared" si="17"/>
        <v>34.633333333333333</v>
      </c>
      <c r="AV28" s="14">
        <f t="shared" si="18"/>
        <v>69.266666666666666</v>
      </c>
      <c r="AW28" s="8" t="str">
        <f t="shared" si="19"/>
        <v>AI Practitioner</v>
      </c>
      <c r="AX28" s="8" t="str">
        <f>'Raw Data'!Y24</f>
        <v>ChatGPT, Claude</v>
      </c>
      <c r="AY28" s="8" t="b">
        <f>'Raw Data'!Z24</f>
        <v>0</v>
      </c>
      <c r="AZ28" s="8" t="str">
        <f>'Raw Data'!AA24</f>
        <v>Yes, we have a formal AI strategy</v>
      </c>
      <c r="BA28" s="8" t="str">
        <f>'Raw Data'!AB24</f>
        <v>Tools exist with clear access process</v>
      </c>
      <c r="BB28" s="8" t="str">
        <f>'Raw Data'!AC24</f>
        <v>ChatGPT for Enterprise or Teams</v>
      </c>
      <c r="BC28" s="8" t="str">
        <f>'Raw Data'!AD24</f>
        <v>Satisfied - meets my needs well</v>
      </c>
      <c r="BD28" s="8" t="str">
        <f>'Raw Data'!AE24</f>
        <v>Clear, enforced policies that directly implement our AI strategy</v>
      </c>
      <c r="BE28" s="8" t="str">
        <f>'Raw Data'!AF24</f>
        <v>We have a clear, actionable policy that effectively guides AI use</v>
      </c>
      <c r="BF28" s="8" t="b">
        <f>'Raw Data'!AG24</f>
        <v>1</v>
      </c>
      <c r="BG28" s="8" t="b">
        <f>'Raw Data'!AH24</f>
        <v>1</v>
      </c>
      <c r="BH28" s="8" t="str">
        <f>'Raw Data'!AI24</f>
        <v>4-8 hours per week</v>
      </c>
      <c r="BI28" s="8" t="str">
        <f>'Raw Data'!AJ24</f>
        <v>Very disappointed</v>
      </c>
      <c r="BJ28" s="8" t="str">
        <f>'Raw Data'!AK24</f>
        <v>Intermediate: I have a good understanding of AI principles, can use various AI tools independently, and can apply AI in specific tasks or projects.</v>
      </c>
      <c r="BK28" s="8" t="str">
        <f>'Raw Data'!AL24</f>
        <v>They expect me to use AI in my day-to-day work</v>
      </c>
      <c r="BL28" s="8" t="str">
        <f>'Raw Data'!AM24</f>
        <v>Excited about its implications for me</v>
      </c>
      <c r="BM28" s="8" t="b">
        <f>'Raw Data'!AN24</f>
        <v>1</v>
      </c>
      <c r="BN28" s="8" t="str">
        <f>'Raw Data'!AO24</f>
        <v>I'm worried about data security or privacy</v>
      </c>
      <c r="BO28" s="8" t="str">
        <f>'Raw Data'!AP24</f>
        <v>Minor concern but it doesn’t impact my daily work or productivity</v>
      </c>
      <c r="BP28" s="8" t="str">
        <f>'Raw Data'!AQ24</f>
        <v>Widespread adoption but people are cautious about discussing their AI use</v>
      </c>
      <c r="BQ28" s="8" t="str">
        <f>'Raw Data'!AR24</f>
        <v>I’m encouraged to experiment and create my own AI solution (CustomGPTs, vibe coding, reusable prompts, etc)</v>
      </c>
      <c r="BR28" s="8" t="str">
        <f>'Raw Data'!AS24</f>
        <v>Significant improvement - noticeably better productivity and outcomes</v>
      </c>
      <c r="BS28" s="8">
        <f>'Raw Data'!C24</f>
        <v>0</v>
      </c>
      <c r="BT28" s="8">
        <f>'Raw Data'!D24</f>
        <v>0</v>
      </c>
      <c r="BU28" s="8" t="str">
        <f>'Raw Data'!E24</f>
        <v>Programmatic</v>
      </c>
      <c r="BV28" s="8" t="str">
        <f>'Raw Data'!F24</f>
        <v>Manager/Senior Manager</v>
      </c>
      <c r="BW28" s="8">
        <f>'Raw Data'!G24</f>
        <v>0</v>
      </c>
      <c r="BX28" s="8">
        <f>'Raw Data'!H24</f>
        <v>0</v>
      </c>
      <c r="BY28" s="8">
        <f>'Raw Data'!I24</f>
        <v>0</v>
      </c>
      <c r="BZ28" s="8">
        <f>'Raw Data'!J24</f>
        <v>0</v>
      </c>
      <c r="CA28" s="15" t="str">
        <f>'Raw Data'!AT24</f>
        <v>Client sensitive information and if a client does not want us to use AI on their account.</v>
      </c>
      <c r="CB28" s="15" t="str">
        <f>'Raw Data'!AU24</f>
        <v>The main reason I am using AI is to improve my day to day tasks and increase my productivity. I will also use it for brainstorming, strategic insights, and competitor conquests.</v>
      </c>
      <c r="CC28" s="15" t="str">
        <f>'Raw Data'!AV24</f>
        <v>I have monthly and weekly reports that i used to manually categorize the funnel and product category, but now I built a custom GPT that saves me a lot more time on the manual process and allows me more time to analyze the data. I use it daily for crafting thoughts into email and crafting insights for weekly meetings.</v>
      </c>
      <c r="CD28" s="15" t="str">
        <f>'Raw Data'!AW24</f>
        <v>Just continually invest in the trainings for us (which they are doing).</v>
      </c>
      <c r="CE28" s="15" t="str">
        <f>'Raw Data'!AX24</f>
        <v>QBRs generally require a lot of analyses. AI would be able to cut down the time to derive insights.</v>
      </c>
      <c r="CF28" s="15" t="str">
        <f>'Raw Data'!AY24</f>
        <v>Innovation within my clients campaigns whether it be new audiences, strategy or partners in the space</v>
      </c>
      <c r="CG28" s="15" t="str">
        <f>'Raw Data'!AZ24</f>
        <v>Yes</v>
      </c>
    </row>
    <row r="29" spans="1:85" ht="15.75" customHeight="1">
      <c r="A29" s="8">
        <f>'Raw Data'!$A25</f>
        <v>23</v>
      </c>
      <c r="B29" s="8"/>
      <c r="C29" s="8" t="str">
        <f>'Raw Data'!$K25</f>
        <v>Weekly</v>
      </c>
      <c r="D29" s="8">
        <f t="shared" si="0"/>
        <v>0.5</v>
      </c>
      <c r="E29" s="8" t="str">
        <f>'Raw Data'!$L25</f>
        <v>Editing or improving text I've already written (emails, documents, presentations), Analyzing data or documents to extract insights or summaries</v>
      </c>
      <c r="F29" s="8">
        <f t="shared" si="20"/>
        <v>0</v>
      </c>
      <c r="G29" s="12">
        <f t="shared" si="1"/>
        <v>0</v>
      </c>
      <c r="H29" s="13" t="str">
        <f>'Raw Data'!M25</f>
        <v>I create fresh prompts each time I use AI</v>
      </c>
      <c r="I29" s="8">
        <f t="shared" si="2"/>
        <v>0.25</v>
      </c>
      <c r="J29" s="8" t="str">
        <f>'Raw Data'!$N25</f>
        <v>Create a systematic process where AI handles data analysis and summary generation consistently</v>
      </c>
      <c r="K29" s="8">
        <f t="shared" si="3"/>
        <v>1</v>
      </c>
      <c r="L29" s="8" t="str">
        <f>'Raw Data'!$O25</f>
        <v>I would ask AI to explain the topic to me.  Once I understood the topic I would prompt AI to help me create a presentation for senior stakeholders on the subject.  I would also verify the information received.</v>
      </c>
      <c r="M29" s="8" t="s">
        <v>150</v>
      </c>
      <c r="N29" s="8" t="str">
        <f>SUBSTITUTE('Prompt Template'!$A$2,$L$5,$M29)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explain the topic to me.  Once I understood the topic I would prompt AI to help me create a presentation for senior stakeholders on the subject.  I would also verify the information received.&lt;/user_input&gt;</v>
      </c>
      <c r="O29" s="8">
        <f t="array" ref="O29">INDEX('Response Scoring'!$C:$C,MATCH($A29,'Response Scoring'!$A:$A,0))</f>
        <v>2</v>
      </c>
      <c r="P29" s="12">
        <f t="shared" si="4"/>
        <v>0.66666666666666663</v>
      </c>
      <c r="Q29" s="8" t="str">
        <f>'Raw Data'!$P25</f>
        <v>I uploaded each of the TradeDesk invoices for 2024 and asked AI to breakout the information by customer, media spend and discounts and put it into Excel.  It did require some oversight for accuracy.  Completed in more quickly than manually adding on a calculator.</v>
      </c>
      <c r="R29" s="8" t="s">
        <v>151</v>
      </c>
      <c r="S29" s="8" t="str">
        <f>SUBSTITUTE('Prompt Template'!$B$2,$Q$5,$R29)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uploaded each of the TradeDesk invoices for 2024 and asked AI to breakout the information by customer, media spend and discounts and put it into Excel.  It did require some oversight for accuracy.  Completed in more quickly than manually adding on a calculator.&lt;/user_input&gt;</v>
      </c>
      <c r="T29" s="8">
        <f t="array" ref="T29">INDEX('Response Scoring'!$E:$E,MATCH($A29,'Response Scoring'!$A:$A,0))</f>
        <v>1</v>
      </c>
      <c r="U29" s="12">
        <f t="shared" si="5"/>
        <v>0.33333333333333331</v>
      </c>
      <c r="V29" s="12">
        <f t="shared" si="6"/>
        <v>4.1666666666666661</v>
      </c>
      <c r="W29" s="8" t="str">
        <f>'Raw Data'!$Q25</f>
        <v>Analyzing presentation slides to evaluate both the visual design and written content for consistency</v>
      </c>
      <c r="X29" s="8">
        <f t="shared" si="7"/>
        <v>1</v>
      </c>
      <c r="Y29" s="8" t="str">
        <f>'Raw Data'!$R25</f>
        <v>Hallucinations (generating false or misleading information), Biases in answers, Data privacy concerns when information is shared with an LLM, Vulnerability to manipulation by bad actors</v>
      </c>
      <c r="Z29" s="8">
        <f t="shared" si="8"/>
        <v>1</v>
      </c>
      <c r="AA29" s="8" t="str">
        <f>'Raw Data'!$S25</f>
        <v>Anonymize information by removing identifying details, Use secure company instances or enterprise plans when available</v>
      </c>
      <c r="AB29" s="12">
        <f t="shared" si="9"/>
        <v>1</v>
      </c>
      <c r="AC29" s="8" t="str">
        <f>'Raw Data'!$T25</f>
        <v>Always: I routinely cross-check AI outputs with reliable sources</v>
      </c>
      <c r="AD29" s="8">
        <f t="shared" si="10"/>
        <v>1</v>
      </c>
      <c r="AE29" s="8" t="str">
        <f>'Raw Data'!$U25</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29" s="8">
        <f t="shared" si="11"/>
        <v>0</v>
      </c>
      <c r="AG29" s="14">
        <f t="shared" si="12"/>
        <v>8</v>
      </c>
      <c r="AH29" s="8" t="str">
        <f>'Raw Data'!$V25</f>
        <v>Sometimes: I iterate 2-3 times to reach a good result</v>
      </c>
      <c r="AI29" s="8">
        <f t="shared" si="13"/>
        <v>0.67</v>
      </c>
      <c r="AJ29" s="8" t="str">
        <f>'Raw Data'!$W25</f>
        <v>I am a senior manager at a media buying advertising agency and I'm preparing to present a new initiative to senior management on subject x.  Help me prepare for the meeting so that I can clearly and concisely explain the proposal and how it will benefit our company.</v>
      </c>
      <c r="AK29" s="8" t="s">
        <v>152</v>
      </c>
      <c r="AL29" s="8" t="str">
        <f>SUBSTITUTE('Prompt Template'!$C$2,$AJ$5,$AK29)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at a media buying advertising agency and I'm preparing to present a new initiative to senior management on subject x.  Help me prepare for the meeting so that I can clearly and concisely explain the proposal and how it will benefit our company.&lt;/prompt&gt;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at a media buying advertising agency and I'm preparing to present a new initiative to senior management on subject x.  Help me prepare for the meeting so that I can clearly and concisely explain the proposal and how it will benefit our company.&lt;/user_input&gt;</v>
      </c>
      <c r="AM29" s="8">
        <f t="array" ref="AM29">INDEX('Response Scoring'!$G:$G,MATCH($A29,'Response Scoring'!$A:$A,0))</f>
        <v>3</v>
      </c>
      <c r="AN29" s="8">
        <f t="shared" si="14"/>
        <v>0.6</v>
      </c>
      <c r="AO29" s="8" t="str">
        <f>'Raw Data'!$X25</f>
        <v>I don't know how to create custom AI instructions.</v>
      </c>
      <c r="AP29" s="8" t="s">
        <v>66</v>
      </c>
      <c r="AQ29" s="8" t="str">
        <f>SUBSTITUTE('Prompt Template'!$D$2,$AO$5,$AP29)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29" s="8">
        <f t="array" ref="AR29">INDEX('Response Scoring'!$I:$I,MATCH($A29,'Response Scoring'!$A:$A,0))</f>
        <v>0</v>
      </c>
      <c r="AS29" s="8">
        <f t="shared" si="15"/>
        <v>0</v>
      </c>
      <c r="AT29" s="14">
        <f t="shared" si="16"/>
        <v>3.1050000000000004</v>
      </c>
      <c r="AU29" s="8">
        <f t="shared" si="17"/>
        <v>22.543333333333333</v>
      </c>
      <c r="AV29" s="14">
        <f t="shared" si="18"/>
        <v>45.086666666666666</v>
      </c>
      <c r="AW29" s="8" t="str">
        <f t="shared" si="19"/>
        <v>AI Experimenter</v>
      </c>
      <c r="AX29" s="8" t="str">
        <f>'Raw Data'!Y25</f>
        <v>ChatGPT</v>
      </c>
      <c r="AY29" s="8" t="b">
        <f>'Raw Data'!Z25</f>
        <v>0</v>
      </c>
      <c r="AZ29" s="8" t="str">
        <f>'Raw Data'!AA25</f>
        <v>Yes, we have a formal AI strategy</v>
      </c>
      <c r="BA29" s="8" t="str">
        <f>'Raw Data'!AB25</f>
        <v>Tools exist with clear access process</v>
      </c>
      <c r="BB29" s="8" t="str">
        <f>'Raw Data'!AC25</f>
        <v>ChatGPT for Enterprise or Teams</v>
      </c>
      <c r="BC29" s="8" t="str">
        <f>'Raw Data'!AD25</f>
        <v>Satisfied - meets my needs well</v>
      </c>
      <c r="BD29" s="8" t="str">
        <f>'Raw Data'!AE25</f>
        <v>Clear, enforced policies that directly implement our AI strategy</v>
      </c>
      <c r="BE29" s="8" t="str">
        <f>'Raw Data'!AF25</f>
        <v>We have a clear, actionable policy that effectively guides AI use</v>
      </c>
      <c r="BF29" s="8" t="b">
        <f>'Raw Data'!AG25</f>
        <v>1</v>
      </c>
      <c r="BG29" s="8" t="b">
        <f>'Raw Data'!AH25</f>
        <v>0</v>
      </c>
      <c r="BH29" s="8" t="str">
        <f>'Raw Data'!AI25</f>
        <v>Less than 2 hours per week</v>
      </c>
      <c r="BI29" s="8" t="str">
        <f>'Raw Data'!AJ25</f>
        <v>Very disappointed</v>
      </c>
      <c r="BJ29" s="8" t="str">
        <f>'Raw Data'!AK25</f>
        <v>Intermediate: I have a good understanding of AI principles, can use various AI tools independently, and can apply AI in specific tasks or projects.</v>
      </c>
      <c r="BK29" s="8" t="str">
        <f>'Raw Data'!AL25</f>
        <v>They are silent on the use of AI in my work</v>
      </c>
      <c r="BL29" s="8" t="str">
        <f>'Raw Data'!AM25</f>
        <v>Excited about its implications for me</v>
      </c>
      <c r="BM29" s="8" t="b">
        <f>'Raw Data'!AN25</f>
        <v>1</v>
      </c>
      <c r="BN29" s="8" t="str">
        <f>'Raw Data'!AO25</f>
        <v>I'm worried about data security or privacy, I don't know the right use cases or what to use it for</v>
      </c>
      <c r="BO29" s="8" t="str">
        <f>'Raw Data'!AP25</f>
        <v>Not affecting my work - I don’t worry about AI replacing my job</v>
      </c>
      <c r="BP29" s="8" t="str">
        <f>'Raw Data'!AQ25</f>
        <v>Widespread adoption with open sharing or use cases and best practices</v>
      </c>
      <c r="BQ29" s="8" t="str">
        <f>'Raw Data'!AR25</f>
        <v>I’m encouraged to experiment and create my own AI solution (CustomGPTs, vibe coding, reusable prompts, etc)</v>
      </c>
      <c r="BR29" s="8" t="str">
        <f>'Raw Data'!AS25</f>
        <v>Modest help - useful for specific tasks but limited overall impact</v>
      </c>
      <c r="BS29" s="8">
        <f>'Raw Data'!C25</f>
        <v>0</v>
      </c>
      <c r="BT29" s="8">
        <f>'Raw Data'!D25</f>
        <v>0</v>
      </c>
      <c r="BU29" s="8" t="str">
        <f>'Raw Data'!E25</f>
        <v>HR/Finance/Corporate</v>
      </c>
      <c r="BV29" s="8" t="str">
        <f>'Raw Data'!F25</f>
        <v>Manager/Senior Manager</v>
      </c>
      <c r="BW29" s="8">
        <f>'Raw Data'!G25</f>
        <v>0</v>
      </c>
      <c r="BX29" s="8">
        <f>'Raw Data'!H25</f>
        <v>0</v>
      </c>
      <c r="BY29" s="8">
        <f>'Raw Data'!I25</f>
        <v>0</v>
      </c>
      <c r="BZ29" s="8">
        <f>'Raw Data'!J25</f>
        <v>0</v>
      </c>
      <c r="CA29" s="15" t="str">
        <f>'Raw Data'!AT25</f>
        <v>Not sure how to use it in my finance role.</v>
      </c>
      <c r="CB29" s="15" t="str">
        <f>'Raw Data'!AU25</f>
        <v>Unclear of how best to use it.</v>
      </c>
      <c r="CC29" s="15" t="str">
        <f>'Raw Data'!AV25</f>
        <v>Using ChatGPT experimentally but no significant work improvements yet.</v>
      </c>
      <c r="CD29" s="15" t="str">
        <f>'Raw Data'!AW25</f>
        <v>I need some direction on how to use it in Finance.</v>
      </c>
      <c r="CE29" s="15" t="str">
        <f>'Raw Data'!AX25</f>
        <v>There's quite a bit of manual manipulation of data on our team that I think could benefit from some AI assistance.</v>
      </c>
      <c r="CF29" s="15" t="str">
        <f>'Raw Data'!AY25</f>
        <v>It would leave more time for strategic thinking and planning for efficiencies in our department.  and the ability to take on new projects.</v>
      </c>
      <c r="CG29" s="15" t="str">
        <f>'Raw Data'!AZ25</f>
        <v>Yes</v>
      </c>
    </row>
    <row r="30" spans="1:85" ht="15.75" customHeight="1">
      <c r="A30" s="8">
        <f>'Raw Data'!$A26</f>
        <v>24</v>
      </c>
      <c r="B30" s="8"/>
      <c r="C30" s="8" t="str">
        <f>'Raw Data'!$K26</f>
        <v>Daily</v>
      </c>
      <c r="D30" s="8">
        <f t="shared" si="0"/>
        <v>1</v>
      </c>
      <c r="E30" s="8" t="str">
        <f>'Raw Data'!$L26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30" s="8">
        <f t="shared" si="20"/>
        <v>3</v>
      </c>
      <c r="G30" s="12">
        <f t="shared" si="1"/>
        <v>1</v>
      </c>
      <c r="H30" s="13" t="str">
        <f>'Raw Data'!M26</f>
        <v>I create fresh prompts each time I use AI</v>
      </c>
      <c r="I30" s="8">
        <f t="shared" si="2"/>
        <v>0.25</v>
      </c>
      <c r="J30" s="8" t="str">
        <f>'Raw Data'!$N26</f>
        <v>Create a systematic process where AI handles data analysis and summary generation consistently</v>
      </c>
      <c r="K30" s="8">
        <f t="shared" si="3"/>
        <v>1</v>
      </c>
      <c r="L30" s="8" t="str">
        <f>'Raw Data'!$O26</f>
        <v>I would use AI to research the topic and develop key points for the presentation. After I have my thoughts, I would use AI to pressure test to ensure I'm thinking through everything and gain an understanding of the types of questions/feedback I may get to prepare.</v>
      </c>
      <c r="M30" s="8" t="s">
        <v>153</v>
      </c>
      <c r="N30" s="8" t="str">
        <f>SUBSTITUTE('Prompt Template'!$A$2,$L$5,$M30)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develop key points for the presentation. After I have my thoughts, I would use AI to pressure test to ensure I'm thinking through everything and gain an understanding of the types of questions/feedback I may get to prepare.&lt;/user_input&gt;</v>
      </c>
      <c r="O30" s="8">
        <f t="array" ref="O30">INDEX('Response Scoring'!$C:$C,MATCH($A30,'Response Scoring'!$A:$A,0))</f>
        <v>2</v>
      </c>
      <c r="P30" s="12">
        <f t="shared" si="4"/>
        <v>0.66666666666666663</v>
      </c>
      <c r="Q30" s="8" t="str">
        <f>'Raw Data'!$P26</f>
        <v>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v>
      </c>
      <c r="R30" s="8" t="s">
        <v>154</v>
      </c>
      <c r="S30" s="8" t="str">
        <f>SUBSTITUTE('Prompt Template'!$B$2,$Q$5,$R30)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overhaul.&lt;/user_input&gt;</v>
      </c>
      <c r="T30" s="8">
        <f t="array" ref="T30">INDEX('Response Scoring'!$E:$E,MATCH($A30,'Response Scoring'!$A:$A,0))</f>
        <v>2</v>
      </c>
      <c r="U30" s="12">
        <f t="shared" si="5"/>
        <v>0.66666666666666663</v>
      </c>
      <c r="V30" s="12">
        <f t="shared" si="6"/>
        <v>7.25</v>
      </c>
      <c r="W30" s="8" t="str">
        <f>'Raw Data'!$Q26</f>
        <v>Analyzing presentation slides to evaluate both the visual design and written content for consistency</v>
      </c>
      <c r="X30" s="8">
        <f t="shared" si="7"/>
        <v>1</v>
      </c>
      <c r="Y30" s="8" t="str">
        <f>'Raw Data'!$R26</f>
        <v>Hallucinations (generating false or misleading information), Biases in answers, Data privacy concerns when information is shared with an LLM, Vulnerability to manipulation by bad actors</v>
      </c>
      <c r="Z30" s="8">
        <f t="shared" si="8"/>
        <v>1</v>
      </c>
      <c r="AA30" s="8" t="str">
        <f>'Raw Data'!$S26</f>
        <v>Anonymize information by removing identifying details, Use secure company instances or enterprise plans when available</v>
      </c>
      <c r="AB30" s="12">
        <f t="shared" si="9"/>
        <v>1</v>
      </c>
      <c r="AC30" s="8" t="str">
        <f>'Raw Data'!$T26</f>
        <v>Always: I routinely cross-check AI outputs with reliable sources</v>
      </c>
      <c r="AD30" s="8">
        <f t="shared" si="10"/>
        <v>1</v>
      </c>
      <c r="AE30" s="8" t="str">
        <f>'Raw Data'!$U26</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30" s="8">
        <f t="shared" si="11"/>
        <v>0</v>
      </c>
      <c r="AG30" s="14">
        <f t="shared" si="12"/>
        <v>8</v>
      </c>
      <c r="AH30" s="8" t="str">
        <f>'Raw Data'!$V26</f>
        <v>Frequently: I systematically refine prompts until I'm satisfied</v>
      </c>
      <c r="AI30" s="8">
        <f t="shared" si="13"/>
        <v>1</v>
      </c>
      <c r="AJ30" s="8" t="str">
        <f>'Raw Data'!$W26</f>
        <v>**Situation**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v>
      </c>
      <c r="AK30" s="8" t="s">
        <v>155</v>
      </c>
      <c r="AL30" s="8" t="str">
        <f>SUBSTITUTE('Prompt Template'!$C$2,$AJ$5,$AK30)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steps)&lt;/user_input&gt;</v>
      </c>
      <c r="AM30" s="8">
        <f t="array" ref="AM30">INDEX('Response Scoring'!$G:$G,MATCH($A30,'Response Scoring'!$A:$A,0))</f>
        <v>5</v>
      </c>
      <c r="AN30" s="8">
        <f t="shared" si="14"/>
        <v>1</v>
      </c>
      <c r="AO30" s="8" t="str">
        <f>'Raw Data'!$X26</f>
        <v>**Situation**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v>
      </c>
      <c r="AP30" s="8" t="s">
        <v>156</v>
      </c>
      <c r="AQ30" s="8" t="str">
        <f>SUBSTITUTE('Prompt Template'!$D$2,$AO$5,$AP30)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relevant.&lt;/user_input&gt;
</v>
      </c>
      <c r="AR30" s="8">
        <f t="array" ref="AR30">INDEX('Response Scoring'!$I:$I,MATCH($A30,'Response Scoring'!$A:$A,0))</f>
        <v>5</v>
      </c>
      <c r="AS30" s="8">
        <f t="shared" si="15"/>
        <v>1</v>
      </c>
      <c r="AT30" s="14">
        <f t="shared" si="16"/>
        <v>10</v>
      </c>
      <c r="AU30" s="8">
        <f t="shared" si="17"/>
        <v>42.5</v>
      </c>
      <c r="AV30" s="14">
        <f t="shared" si="18"/>
        <v>85</v>
      </c>
      <c r="AW30" s="8" t="str">
        <f t="shared" si="19"/>
        <v>AI Expert</v>
      </c>
      <c r="AX30" s="8" t="str">
        <f>'Raw Data'!Y26</f>
        <v>ChatGPT, Google Gemini, Other</v>
      </c>
      <c r="AY30" s="8" t="b">
        <f>'Raw Data'!Z26</f>
        <v>0</v>
      </c>
      <c r="AZ30" s="8" t="str">
        <f>'Raw Data'!AA26</f>
        <v>Yes, we have a formal AI strategy</v>
      </c>
      <c r="BA30" s="8" t="str">
        <f>'Raw Data'!AB26</f>
        <v>Tools exist with clear access process</v>
      </c>
      <c r="BB30" s="8" t="str">
        <f>'Raw Data'!AC26</f>
        <v>ChatGPT for Enterprise or Teams, Google Gemini, Claude for Enterprise or Teams, Other</v>
      </c>
      <c r="BC30" s="8" t="str">
        <f>'Raw Data'!AD26</f>
        <v>Satisfied - meets my needs well</v>
      </c>
      <c r="BD30" s="8" t="str">
        <f>'Raw Data'!AE26</f>
        <v>Clear, enforced policies that directly implement our AI strategy</v>
      </c>
      <c r="BE30" s="8" t="str">
        <f>'Raw Data'!AF26</f>
        <v>We have a clear, actionable policy that effectively guides AI use</v>
      </c>
      <c r="BF30" s="8" t="b">
        <f>'Raw Data'!AG26</f>
        <v>1</v>
      </c>
      <c r="BG30" s="8" t="b">
        <f>'Raw Data'!AH26</f>
        <v>0</v>
      </c>
      <c r="BH30" s="8" t="str">
        <f>'Raw Data'!AI26</f>
        <v>4-8 hours per week</v>
      </c>
      <c r="BI30" s="8" t="str">
        <f>'Raw Data'!AJ26</f>
        <v>Somewhat disappointed</v>
      </c>
      <c r="BJ30" s="8" t="str">
        <f>'Raw Data'!AK26</f>
        <v>Intermediate: I have a good understanding of AI principles, can use various AI tools independently, and can apply AI in specific tasks or projects.</v>
      </c>
      <c r="BK30" s="8" t="str">
        <f>'Raw Data'!AL26</f>
        <v>They expect me to use AI in my day-to-day work</v>
      </c>
      <c r="BL30" s="8" t="str">
        <f>'Raw Data'!AM26</f>
        <v>Overwhelmed about its implications for me</v>
      </c>
      <c r="BM30" s="8" t="b">
        <f>'Raw Data'!AN26</f>
        <v>1</v>
      </c>
      <c r="BN30" s="8" t="str">
        <f>'Raw Data'!AO26</f>
        <v>Other</v>
      </c>
      <c r="BO30" s="8" t="str">
        <f>'Raw Data'!AP26</f>
        <v>Moderate concern that occasionally causes stress or distraction at work</v>
      </c>
      <c r="BP30" s="8" t="str">
        <f>'Raw Data'!AQ26</f>
        <v>Widespread adoption with open sharing or use cases and best practices</v>
      </c>
      <c r="BQ30" s="8" t="str">
        <f>'Raw Data'!AR26</f>
        <v>I’m encouraged to experiment and create my own AI solution (CustomGPTs, vibe coding, reusable prompts, etc)</v>
      </c>
      <c r="BR30" s="8" t="str">
        <f>'Raw Data'!AS26</f>
        <v>Significant improvement - noticeably better productivity and outcomes</v>
      </c>
      <c r="BS30" s="8">
        <f>'Raw Data'!C26</f>
        <v>0</v>
      </c>
      <c r="BT30" s="8">
        <f>'Raw Data'!D26</f>
        <v>0</v>
      </c>
      <c r="BU30" s="8" t="str">
        <f>'Raw Data'!E26</f>
        <v>Client Strategy/Planner</v>
      </c>
      <c r="BV30" s="8" t="str">
        <f>'Raw Data'!F26</f>
        <v>Associate Director</v>
      </c>
      <c r="BW30" s="8">
        <f>'Raw Data'!G26</f>
        <v>0</v>
      </c>
      <c r="BX30" s="8">
        <f>'Raw Data'!H26</f>
        <v>0</v>
      </c>
      <c r="BY30" s="8">
        <f>'Raw Data'!I26</f>
        <v>0</v>
      </c>
      <c r="BZ30" s="8">
        <f>'Raw Data'!J26</f>
        <v>0</v>
      </c>
      <c r="CA30" s="15" t="str">
        <f>'Raw Data'!AT26</f>
        <v>Not necessarily limiting my AI usage but with so many new companies emerging each day, I'm concerned that I might not be using the most effective tool for the task.</v>
      </c>
      <c r="CB30" s="15" t="str">
        <f>'Raw Data'!AU26</f>
        <v>I use AI to help improve time spent on tasks and pressure test thoughts and ideas to try to be 2 steps ahead of clients. Additionally, AI is not slowing down anytime soon so I'm using it to continue to learn and lean into AI to be as effective in my role as possible.</v>
      </c>
      <c r="CC30" s="15" t="str">
        <f>'Raw Data'!AV26</f>
        <v>Custom GPT - Insights and report creation - not yet saving hours as the tool is new and needs refinement but think we can get to a better state in the future with more testing
Custom GPT - RSA Ad Copy Writer - saving several hours per task
Negative keyword Analyzer - Across the suite of brands, this has been helpful in analyzing the search term data to determine keywords that are underperforming/keywords that could be negated</v>
      </c>
      <c r="CD30" s="15" t="str">
        <f>'Raw Data'!AW26</f>
        <v>Purchase a paid chatgpt version for more testing with custom GPTs</v>
      </c>
      <c r="CE30" s="15" t="str">
        <f>'Raw Data'!AX26</f>
        <v>Monthly reporting - an automated process where the report and insights are developed and requires review by channel leads to confirm. Measure impact using time spent on reports from Harvest to look at pre vs post</v>
      </c>
      <c r="CF30" s="15" t="str">
        <f>'Raw Data'!AY26</f>
        <v>I would be exploring more vendors and innovative strategies to help our brands succeed</v>
      </c>
      <c r="CG30" s="15" t="str">
        <f>'Raw Data'!AZ26</f>
        <v>Yes</v>
      </c>
    </row>
    <row r="31" spans="1:85" ht="15.75" customHeight="1">
      <c r="A31" s="8">
        <f>'Raw Data'!$A27</f>
        <v>25</v>
      </c>
      <c r="B31" s="8"/>
      <c r="C31" s="8" t="str">
        <f>'Raw Data'!$K27</f>
        <v>Several times a week</v>
      </c>
      <c r="D31" s="8">
        <f t="shared" si="0"/>
        <v>0.75</v>
      </c>
      <c r="E31" s="8" t="str">
        <f>'Raw Data'!$L27</f>
        <v>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v>
      </c>
      <c r="F31" s="8">
        <f t="shared" si="20"/>
        <v>2</v>
      </c>
      <c r="G31" s="12">
        <f t="shared" si="1"/>
        <v>0.66666666666666663</v>
      </c>
      <c r="H31" s="13" t="str">
        <f>'Raw Data'!M27</f>
        <v>I maintain a library of prompts that I reuse frequently</v>
      </c>
      <c r="I31" s="8">
        <f t="shared" si="2"/>
        <v>0.5</v>
      </c>
      <c r="J31" s="8" t="str">
        <f>'Raw Data'!$N27</f>
        <v>Create a systematic process where AI handles data analysis and summary generation consistently</v>
      </c>
      <c r="K31" s="8">
        <f t="shared" si="3"/>
        <v>1</v>
      </c>
      <c r="L31" s="8" t="str">
        <f>'Raw Data'!$O27</f>
        <v>I would use AI to brainstorm ideas for the presentation - if a company template was not necessary, i would have it provide a template. I would then write out the necessary information and have AI check grammar etc.</v>
      </c>
      <c r="M31" s="8" t="s">
        <v>157</v>
      </c>
      <c r="N31" s="8" t="str">
        <f>SUBSTITUTE('Prompt Template'!$A$2,$L$5,$M31)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brainstorm ideas for the presentation - if a company template was not necessary, i would have it provide a template. I would then write out the necessary information and have AI check grammar etc.&lt;/user_input&gt;</v>
      </c>
      <c r="O31" s="8">
        <f t="array" ref="O31">INDEX('Response Scoring'!$C:$C,MATCH($A31,'Response Scoring'!$A:$A,0))</f>
        <v>1</v>
      </c>
      <c r="P31" s="12">
        <f t="shared" si="4"/>
        <v>0.33333333333333331</v>
      </c>
      <c r="Q31" s="8" t="str">
        <f>'Raw Data'!$P27</f>
        <v>I use it to extract insights/thought starters for report. It provides me with initial insights that inspire me to dig deeper. Additionally, I use it to handle professional communications</v>
      </c>
      <c r="R31" s="8" t="s">
        <v>158</v>
      </c>
      <c r="S31" s="8" t="str">
        <f>SUBSTITUTE('Prompt Template'!$B$2,$Q$5,$R31)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extract insights/thought starters for report. It provides me with initial insights that inspire me to dig deeper. Additionally, I use it to handle professional communications&lt;/user_input&gt;</v>
      </c>
      <c r="T31" s="8">
        <f t="array" ref="T31">INDEX('Response Scoring'!$E:$E,MATCH($A31,'Response Scoring'!$A:$A,0))</f>
        <v>2</v>
      </c>
      <c r="U31" s="12">
        <f t="shared" si="5"/>
        <v>0.66666666666666663</v>
      </c>
      <c r="V31" s="12">
        <f t="shared" si="6"/>
        <v>6.208333333333333</v>
      </c>
      <c r="W31" s="8" t="str">
        <f>'Raw Data'!$Q27</f>
        <v>Analyzing presentation slides to evaluate both the visual design and written content for consistency</v>
      </c>
      <c r="X31" s="8">
        <f t="shared" si="7"/>
        <v>1</v>
      </c>
      <c r="Y31" s="8" t="str">
        <f>'Raw Data'!$R27</f>
        <v>Hallucinations (generating false or misleading information), Biases in answers, Data privacy concerns when information is shared with an LLM</v>
      </c>
      <c r="Z31" s="8">
        <f t="shared" si="8"/>
        <v>0.75</v>
      </c>
      <c r="AA31" s="8" t="str">
        <f>'Raw Data'!$S27</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B31" s="12">
        <f t="shared" si="9"/>
        <v>0</v>
      </c>
      <c r="AC31" s="8" t="str">
        <f>'Raw Data'!$T27</f>
        <v>Always: I routinely cross-check AI outputs with reliable sources</v>
      </c>
      <c r="AD31" s="8">
        <f t="shared" si="10"/>
        <v>1</v>
      </c>
      <c r="AE31" s="8" t="str">
        <f>'Raw Data'!$U27</f>
        <v>Cross-reference key claims with reliable external sources, Verify any calculations or data analysis independently</v>
      </c>
      <c r="AF31" s="8">
        <f t="shared" si="11"/>
        <v>0.5</v>
      </c>
      <c r="AG31" s="14">
        <f t="shared" si="12"/>
        <v>6.5</v>
      </c>
      <c r="AH31" s="8" t="str">
        <f>'Raw Data'!$V27</f>
        <v>Frequently: I systematically refine prompts until I'm satisfied</v>
      </c>
      <c r="AI31" s="8">
        <f t="shared" si="13"/>
        <v>1</v>
      </c>
      <c r="AJ31" s="8" t="str">
        <f>'Raw Data'!$W27</f>
        <v>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v>
      </c>
      <c r="AK31" s="8" t="s">
        <v>159</v>
      </c>
      <c r="AL31" s="8" t="str">
        <f>SUBSTITUTE('Prompt Template'!$C$2,$AJ$5,$AK31)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begins.&lt;/user_input&gt;</v>
      </c>
      <c r="AM31" s="8">
        <f t="array" ref="AM31">INDEX('Response Scoring'!$G:$G,MATCH($A31,'Response Scoring'!$A:$A,0))</f>
        <v>5</v>
      </c>
      <c r="AN31" s="8">
        <f t="shared" si="14"/>
        <v>1</v>
      </c>
      <c r="AO31" s="8" t="str">
        <f>'Raw Data'!$X27</f>
        <v>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v>
      </c>
      <c r="AP31" s="8" t="s">
        <v>160</v>
      </c>
      <c r="AQ31" s="8" t="str">
        <f>SUBSTITUTE('Prompt Template'!$D$2,$AO$5,$AP31)</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speculate.&lt;/user_input&gt;
</v>
      </c>
      <c r="AR31" s="8">
        <f t="array" ref="AR31">INDEX('Response Scoring'!$I:$I,MATCH($A31,'Response Scoring'!$A:$A,0))</f>
        <v>5</v>
      </c>
      <c r="AS31" s="8">
        <f t="shared" si="15"/>
        <v>1</v>
      </c>
      <c r="AT31" s="14">
        <f t="shared" si="16"/>
        <v>10</v>
      </c>
      <c r="AU31" s="8">
        <f t="shared" si="17"/>
        <v>38.916666666666664</v>
      </c>
      <c r="AV31" s="14">
        <f t="shared" si="18"/>
        <v>77.833333333333329</v>
      </c>
      <c r="AW31" s="8" t="str">
        <f t="shared" si="19"/>
        <v>AI Practitioner</v>
      </c>
      <c r="AX31" s="8" t="str">
        <f>'Raw Data'!Y27</f>
        <v>ChatGPT, Meta's Llama, Google Gemini</v>
      </c>
      <c r="AY31" s="8" t="b">
        <f>'Raw Data'!Z27</f>
        <v>1</v>
      </c>
      <c r="AZ31" s="8" t="str">
        <f>'Raw Data'!AA27</f>
        <v>Yes, we have a formal AI strategy</v>
      </c>
      <c r="BA31" s="8" t="str">
        <f>'Raw Data'!AB27</f>
        <v>Tools exist, but I have not been given access</v>
      </c>
      <c r="BB31" s="8" t="str">
        <f>'Raw Data'!AC27</f>
        <v>ChatGPT for Enterprise or Teams</v>
      </c>
      <c r="BC31" s="8" t="str">
        <f>'Raw Data'!AD27</f>
        <v>Partially satisfied - has limitations but still useful</v>
      </c>
      <c r="BD31" s="8" t="str">
        <f>'Raw Data'!AE27</f>
        <v>Clear, enforced policies that directly implement our AI strategy</v>
      </c>
      <c r="BE31" s="8" t="str">
        <f>'Raw Data'!AF27</f>
        <v>We have a clear, actionable policy that effectively guides AI use</v>
      </c>
      <c r="BF31" s="8" t="b">
        <f>'Raw Data'!AG27</f>
        <v>1</v>
      </c>
      <c r="BG31" s="8" t="b">
        <f>'Raw Data'!AH27</f>
        <v>0</v>
      </c>
      <c r="BH31" s="8" t="str">
        <f>'Raw Data'!AI27</f>
        <v>2-4 hours per week</v>
      </c>
      <c r="BI31" s="8" t="str">
        <f>'Raw Data'!AJ27</f>
        <v>Very disappointed</v>
      </c>
      <c r="BJ31" s="8" t="str">
        <f>'Raw Data'!AK27</f>
        <v>Intermediate: I have a good understanding of AI principles, can use various AI tools independently, and can apply AI in specific tasks or projects.</v>
      </c>
      <c r="BK31" s="8" t="str">
        <f>'Raw Data'!AL27</f>
        <v>They encourage the use of AI in my work, but don't expect it</v>
      </c>
      <c r="BL31" s="8" t="str">
        <f>'Raw Data'!AM27</f>
        <v>Anxious about its implications for me</v>
      </c>
      <c r="BM31" s="8" t="b">
        <f>'Raw Data'!AN27</f>
        <v>1</v>
      </c>
      <c r="BN31" s="8" t="str">
        <f>'Raw Data'!AO27</f>
        <v>I'm worried about hallucinations, I'm worried about data security or privacy, I'm worried it will replace me / about the impact on my job</v>
      </c>
      <c r="BO31" s="8" t="str">
        <f>'Raw Data'!AP27</f>
        <v>Moderate concern that occasionally causes stress or distraction at work</v>
      </c>
      <c r="BP31" s="8" t="str">
        <f>'Raw Data'!AQ27</f>
        <v>Widespread adoption but people are cautious about discussing their AI use</v>
      </c>
      <c r="BQ31" s="8" t="str">
        <f>'Raw Data'!AR27</f>
        <v>I’m encouraged to experiment and create my own AI solution (CustomGPTs, vibe coding, reusable prompts, etc)</v>
      </c>
      <c r="BR31" s="8" t="str">
        <f>'Raw Data'!AS27</f>
        <v>Significant improvement - noticeably better productivity and outcomes</v>
      </c>
      <c r="BS31" s="8">
        <f>'Raw Data'!C27</f>
        <v>0</v>
      </c>
      <c r="BT31" s="8">
        <f>'Raw Data'!D27</f>
        <v>0</v>
      </c>
      <c r="BU31" s="8" t="str">
        <f>'Raw Data'!E27</f>
        <v>Social</v>
      </c>
      <c r="BV31" s="8" t="str">
        <f>'Raw Data'!F27</f>
        <v>Specialist/Senior Specialist</v>
      </c>
      <c r="BW31" s="8">
        <f>'Raw Data'!G27</f>
        <v>0</v>
      </c>
      <c r="BX31" s="8">
        <f>'Raw Data'!H27</f>
        <v>0</v>
      </c>
      <c r="BY31" s="8">
        <f>'Raw Data'!I27</f>
        <v>0</v>
      </c>
      <c r="BZ31" s="8">
        <f>'Raw Data'!J27</f>
        <v>0</v>
      </c>
      <c r="CA31" s="15" t="str">
        <f>'Raw Data'!AT27</f>
        <v>Hallucinations, sharing too much information</v>
      </c>
      <c r="CB31" s="15" t="str">
        <f>'Raw Data'!AU27</f>
        <v>To create efficient workflows</v>
      </c>
      <c r="CC31" s="15" t="str">
        <f>'Raw Data'!AV27</f>
        <v>1. Atria for reports and helping with creative insights 2. ChatGpt for refining client communications            3. ChatGpt for Custom reporting GPTS</v>
      </c>
      <c r="CD31" s="15" t="str">
        <f>'Raw Data'!AW27</f>
        <v>N/A - we took trainings and have been having company calls on AI use cases (custom gpt)</v>
      </c>
      <c r="CE31" s="15" t="str">
        <f>'Raw Data'!AX27</f>
        <v>Reporting insights. Creating custom GPTs to pull report insights based on clients typical feedback, concerns, questions, and main KPIs. Harvest hours could be used to measure impact</v>
      </c>
      <c r="CF31" s="15" t="str">
        <f>'Raw Data'!AY27</f>
        <v>Learning/leaning more into strategy development and planning</v>
      </c>
      <c r="CG31" s="15" t="str">
        <f>'Raw Data'!AZ27</f>
        <v>Yes</v>
      </c>
    </row>
    <row r="32" spans="1:85" ht="15.75" customHeight="1">
      <c r="A32" s="8">
        <f>'Raw Data'!$A28</f>
        <v>26</v>
      </c>
      <c r="B32" s="8"/>
      <c r="C32" s="8" t="str">
        <f>'Raw Data'!$K28</f>
        <v>Daily</v>
      </c>
      <c r="D32" s="8">
        <f t="shared" si="0"/>
        <v>1</v>
      </c>
      <c r="E32" s="8" t="str">
        <f>'Raw Data'!$L28</f>
        <v>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F32" s="8">
        <f t="shared" si="20"/>
        <v>3</v>
      </c>
      <c r="G32" s="12">
        <f t="shared" si="1"/>
        <v>1</v>
      </c>
      <c r="H32" s="13" t="str">
        <f>'Raw Data'!M28</f>
        <v>I maintain a library of prompts that I reuse frequently</v>
      </c>
      <c r="I32" s="8">
        <f t="shared" si="2"/>
        <v>0.5</v>
      </c>
      <c r="J32" s="8" t="str">
        <f>'Raw Data'!$N28</f>
        <v>Create a systematic process where AI handles data analysis and summary generation consistently</v>
      </c>
      <c r="K32" s="8">
        <f t="shared" si="3"/>
        <v>1</v>
      </c>
      <c r="L32" s="8" t="str">
        <f>'Raw Data'!$O28</f>
        <v>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v>
      </c>
      <c r="M32" s="8" t="s">
        <v>161</v>
      </c>
      <c r="N32" s="8" t="str">
        <f>SUBSTITUTE('Prompt Template'!$A$2,$L$5,$M32)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judgment.&lt;/user_input&gt;</v>
      </c>
      <c r="O32" s="8">
        <f t="array" ref="O32">INDEX('Response Scoring'!$C:$C,MATCH($A32,'Response Scoring'!$A:$A,0))</f>
        <v>3</v>
      </c>
      <c r="P32" s="12">
        <f t="shared" si="4"/>
        <v>1</v>
      </c>
      <c r="Q32" s="8" t="str">
        <f>'Raw Data'!$P28</f>
        <v>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v>
      </c>
      <c r="R32" s="8" t="s">
        <v>162</v>
      </c>
      <c r="S32" s="8" t="str">
        <f>SUBSTITUTE('Prompt Template'!$B$2,$Q$5,$R32)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document.&lt;/user_input&gt;</v>
      </c>
      <c r="T32" s="8">
        <f t="array" ref="T32">INDEX('Response Scoring'!$E:$E,MATCH($A32,'Response Scoring'!$A:$A,0))</f>
        <v>3</v>
      </c>
      <c r="U32" s="12">
        <f t="shared" si="5"/>
        <v>1</v>
      </c>
      <c r="V32" s="12">
        <f t="shared" si="6"/>
        <v>9.5</v>
      </c>
      <c r="W32" s="8" t="str">
        <f>'Raw Data'!$Q28</f>
        <v>Analyzing presentation slides to evaluate both the visual design and written content for consistency</v>
      </c>
      <c r="X32" s="8">
        <f t="shared" si="7"/>
        <v>1</v>
      </c>
      <c r="Y32" s="8" t="str">
        <f>'Raw Data'!$R28</f>
        <v>Hallucinations (generating false or misleading information), Biases in answers, Data privacy concerns when information is shared with an LLM, Vulnerability to manipulation by bad actors</v>
      </c>
      <c r="Z32" s="8">
        <f t="shared" si="8"/>
        <v>1</v>
      </c>
      <c r="AA32" s="8" t="str">
        <f>'Raw Data'!$S28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32" s="12">
        <f t="shared" si="9"/>
        <v>0</v>
      </c>
      <c r="AC32" s="8" t="str">
        <f>'Raw Data'!$T28</f>
        <v>Always: I routinely cross-check AI outputs with reliable sources</v>
      </c>
      <c r="AD32" s="8">
        <f t="shared" si="10"/>
        <v>1</v>
      </c>
      <c r="AE32" s="8" t="str">
        <f>'Raw Data'!$U28</f>
        <v>Use a different AI tool to review and verify the content, Cross-reference key claims with reliable external sources, Verify any calculations or data analysis independently, Ask the same AI tool to double-check its work for accuracy</v>
      </c>
      <c r="AF32" s="8">
        <f t="shared" si="11"/>
        <v>1</v>
      </c>
      <c r="AG32" s="14">
        <f t="shared" si="12"/>
        <v>8</v>
      </c>
      <c r="AH32" s="8" t="str">
        <f>'Raw Data'!$V28</f>
        <v>Frequently: I systematically refine prompts until I'm satisfied</v>
      </c>
      <c r="AI32" s="8">
        <f t="shared" si="13"/>
        <v>1</v>
      </c>
      <c r="AJ32" s="8" t="str">
        <f>'Raw Data'!$W28</f>
        <v>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v>
      </c>
      <c r="AK32" s="8" t="s">
        <v>163</v>
      </c>
      <c r="AL32" s="8" t="str">
        <f>SUBSTITUTE('Prompt Template'!$C$2,$AJ$5,$AK32)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prepared.&lt;/user_input&gt;</v>
      </c>
      <c r="AM32" s="8">
        <f t="array" ref="AM32">INDEX('Response Scoring'!$G:$G,MATCH($A32,'Response Scoring'!$A:$A,0))</f>
        <v>3</v>
      </c>
      <c r="AN32" s="8">
        <f t="shared" si="14"/>
        <v>0.6</v>
      </c>
      <c r="AO32" s="8" t="str">
        <f>'Raw Data'!$X28</f>
        <v>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v>
      </c>
      <c r="AP32" s="8" t="s">
        <v>164</v>
      </c>
      <c r="AQ32" s="8" t="str">
        <f>SUBSTITUTE('Prompt Template'!$D$2,$AO$5,$AP32)</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missed.&lt;/user_input&gt;
</v>
      </c>
      <c r="AR32" s="8">
        <f t="array" ref="AR32">INDEX('Response Scoring'!$I:$I,MATCH($A32,'Response Scoring'!$A:$A,0))</f>
        <v>3</v>
      </c>
      <c r="AS32" s="8">
        <f t="shared" si="15"/>
        <v>0.6</v>
      </c>
      <c r="AT32" s="14">
        <f t="shared" si="16"/>
        <v>6.6</v>
      </c>
      <c r="AU32" s="8">
        <f t="shared" si="17"/>
        <v>40.200000000000003</v>
      </c>
      <c r="AV32" s="14">
        <f t="shared" si="18"/>
        <v>80.400000000000006</v>
      </c>
      <c r="AW32" s="8" t="str">
        <f t="shared" si="19"/>
        <v>AI Expert</v>
      </c>
      <c r="AX32" s="8" t="str">
        <f>'Raw Data'!Y28</f>
        <v>ChatGPT, Perplexity.ai, Google Gemini</v>
      </c>
      <c r="AY32" s="8" t="b">
        <f>'Raw Data'!Z28</f>
        <v>0</v>
      </c>
      <c r="AZ32" s="8" t="str">
        <f>'Raw Data'!AA28</f>
        <v>Yes, we have a formal AI strategy</v>
      </c>
      <c r="BA32" s="8" t="str">
        <f>'Raw Data'!AB28</f>
        <v>Tools exist with clear access process</v>
      </c>
      <c r="BB32" s="8" t="str">
        <f>'Raw Data'!AC28</f>
        <v>ChatGPT for Enterprise or Teams</v>
      </c>
      <c r="BC32" s="8" t="str">
        <f>'Raw Data'!AD28</f>
        <v>Satisfied - meets my needs well</v>
      </c>
      <c r="BD32" s="8" t="str">
        <f>'Raw Data'!AE28</f>
        <v>Clear, enforced policies that directly implement our AI strategy</v>
      </c>
      <c r="BE32" s="8" t="str">
        <f>'Raw Data'!AF28</f>
        <v>We have a clear, actionable policy that effectively guides AI use</v>
      </c>
      <c r="BF32" s="8" t="b">
        <f>'Raw Data'!AG28</f>
        <v>1</v>
      </c>
      <c r="BG32" s="8" t="b">
        <f>'Raw Data'!AH28</f>
        <v>0</v>
      </c>
      <c r="BH32" s="8" t="str">
        <f>'Raw Data'!AI28</f>
        <v>2-4 hours per week</v>
      </c>
      <c r="BI32" s="8" t="str">
        <f>'Raw Data'!AJ28</f>
        <v>Very disappointed</v>
      </c>
      <c r="BJ32" s="8" t="str">
        <f>'Raw Data'!AK28</f>
        <v>Intermediate: I have a good understanding of AI principles, can use various AI tools independently, and can apply AI in specific tasks or projects.</v>
      </c>
      <c r="BK32" s="8" t="str">
        <f>'Raw Data'!AL28</f>
        <v>They expect me to use AI in my day-to-day work</v>
      </c>
      <c r="BL32" s="8" t="str">
        <f>'Raw Data'!AM28</f>
        <v>Excited about its implications for me</v>
      </c>
      <c r="BM32" s="8" t="b">
        <f>'Raw Data'!AN28</f>
        <v>1</v>
      </c>
      <c r="BN32" s="8" t="str">
        <f>'Raw Data'!AO28</f>
        <v>Other</v>
      </c>
      <c r="BO32" s="8" t="str">
        <f>'Raw Data'!AP28</f>
        <v>Not affecting my work - I don’t worry about AI replacing my job</v>
      </c>
      <c r="BP32" s="8" t="str">
        <f>'Raw Data'!AQ28</f>
        <v>Widespread adoption with open sharing or use cases and best practices</v>
      </c>
      <c r="BQ32" s="8" t="str">
        <f>'Raw Data'!AR28</f>
        <v>I’m encouraged to experiment and create my own AI solution (CustomGPTs, vibe coding, reusable prompts, etc)</v>
      </c>
      <c r="BR32" s="8" t="str">
        <f>'Raw Data'!AS28</f>
        <v>Significant improvement - noticeably better productivity and outcomes</v>
      </c>
      <c r="BS32" s="8">
        <f>'Raw Data'!C28</f>
        <v>0</v>
      </c>
      <c r="BT32" s="8">
        <f>'Raw Data'!D28</f>
        <v>0</v>
      </c>
      <c r="BU32" s="8" t="str">
        <f>'Raw Data'!E28</f>
        <v>HR/Finance/Corporate</v>
      </c>
      <c r="BV32" s="8" t="str">
        <f>'Raw Data'!F28</f>
        <v>VP+</v>
      </c>
      <c r="BW32" s="8">
        <f>'Raw Data'!G28</f>
        <v>0</v>
      </c>
      <c r="BX32" s="8">
        <f>'Raw Data'!H28</f>
        <v>0</v>
      </c>
      <c r="BY32" s="8">
        <f>'Raw Data'!I28</f>
        <v>0</v>
      </c>
      <c r="BZ32" s="8">
        <f>'Raw Data'!J28</f>
        <v>0</v>
      </c>
      <c r="CA32" s="15" t="str">
        <f>'Raw Data'!AT28</f>
        <v>More advanced ways of using but I am committed to and love figuring that out.</v>
      </c>
      <c r="CB32" s="15" t="str">
        <f>'Raw Data'!AU28</f>
        <v>Making me more efficient and better at my job.</v>
      </c>
      <c r="CC32" s="15" t="str">
        <f>'Raw Data'!AV28</f>
        <v>Employee communication and HR policies is a major time saver.  Working on creating a custom GPT or HR bot to answer employee FAQs which will be two fold -- save time and put the information in the employee hands.  Fact checking or figuring out new ways of working.</v>
      </c>
      <c r="CD32" s="15" t="str">
        <f>'Raw Data'!AW28</f>
        <v>Feel very supported in my growth.</v>
      </c>
      <c r="CE32" s="15" t="str">
        <f>'Raw Data'!AX28</f>
        <v>I know that reporting is one of the most time-consuming activities are team does on the client side and finance side and finding ways to use AI to automate and generate insights will be a game-changer.  Great news is teams are working on that already!</v>
      </c>
      <c r="CF32" s="15" t="str">
        <f>'Raw Data'!AY28</f>
        <v>Working on creating a training library that will tie into our learning frameworks.</v>
      </c>
      <c r="CG32" s="15" t="str">
        <f>'Raw Data'!AZ28</f>
        <v>Yes</v>
      </c>
    </row>
    <row r="33" spans="1:85" ht="15.75" customHeight="1">
      <c r="A33" s="8">
        <f>'Raw Data'!$A29</f>
        <v>27</v>
      </c>
      <c r="B33" s="8"/>
      <c r="C33" s="8" t="str">
        <f>'Raw Data'!$K29</f>
        <v>Daily</v>
      </c>
      <c r="D33" s="8">
        <f t="shared" si="0"/>
        <v>1</v>
      </c>
      <c r="E33" s="8" t="str">
        <f>'Raw Data'!$L29</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 Building custom prompts, templates, or workflows that I reuse regularly</v>
      </c>
      <c r="F33" s="8">
        <f t="shared" si="20"/>
        <v>3</v>
      </c>
      <c r="G33" s="12">
        <f t="shared" si="1"/>
        <v>1</v>
      </c>
      <c r="H33" s="13" t="str">
        <f>'Raw Data'!M29</f>
        <v>I maintain a library of prompts that I reuse frequently</v>
      </c>
      <c r="I33" s="8">
        <f t="shared" si="2"/>
        <v>0.5</v>
      </c>
      <c r="J33" s="8" t="str">
        <f>'Raw Data'!$N29</f>
        <v>Create a systematic process where AI handles data analysis and summary generation consistently</v>
      </c>
      <c r="K33" s="8">
        <f t="shared" si="3"/>
        <v>1</v>
      </c>
      <c r="L33" s="8" t="str">
        <f>'Raw Data'!$O29</f>
        <v>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v>
      </c>
      <c r="M33" s="8" t="s">
        <v>165</v>
      </c>
      <c r="N33" s="8" t="str">
        <f>SUBSTITUTE('Prompt Template'!$A$2,$L$5,$M33)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feedback.&lt;/user_input&gt;</v>
      </c>
      <c r="O33" s="8">
        <f t="array" ref="O33">INDEX('Response Scoring'!$C:$C,MATCH($A33,'Response Scoring'!$A:$A,0))</f>
        <v>3</v>
      </c>
      <c r="P33" s="12">
        <f t="shared" si="4"/>
        <v>1</v>
      </c>
      <c r="Q33" s="8" t="str">
        <f>'Raw Data'!$P29</f>
        <v>Building stronger email streams, building workflows for blog posting, URL and metatags, pressure testing pitch decks.</v>
      </c>
      <c r="R33" s="8" t="s">
        <v>166</v>
      </c>
      <c r="S33" s="8" t="str">
        <f>SUBSTITUTE('Prompt Template'!$B$2,$Q$5,$R33)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stronger email streams, building workflows for blog posting, URL and metatags, pressure testing pitch decks.&lt;/user_input&gt;</v>
      </c>
      <c r="T33" s="8">
        <f t="array" ref="T33">INDEX('Response Scoring'!$E:$E,MATCH($A33,'Response Scoring'!$A:$A,0))</f>
        <v>2</v>
      </c>
      <c r="U33" s="12">
        <f t="shared" si="5"/>
        <v>0.66666666666666663</v>
      </c>
      <c r="V33" s="12">
        <f t="shared" si="6"/>
        <v>8.1666666666666661</v>
      </c>
      <c r="W33" s="8" t="str">
        <f>'Raw Data'!$Q29</f>
        <v>Analyzing presentation slides to evaluate both the visual design and written content for consistency</v>
      </c>
      <c r="X33" s="8">
        <f t="shared" si="7"/>
        <v>1</v>
      </c>
      <c r="Y33" s="8" t="str">
        <f>'Raw Data'!$R29</f>
        <v>Hallucinations (generating false or misleading information), Biases in answers, Data privacy concerns when information is shared with an LLM, Vulnerability to manipulation by bad actors</v>
      </c>
      <c r="Z33" s="8">
        <f t="shared" si="8"/>
        <v>1</v>
      </c>
      <c r="AA33" s="8" t="str">
        <f>'Raw Data'!$S29</f>
        <v>Only share information that you would be comfortable sharing internally with a colleague, Anonymize information by removing identifying details, Use secure company instances or enterprise plans when available</v>
      </c>
      <c r="AB33" s="12">
        <f t="shared" si="9"/>
        <v>1</v>
      </c>
      <c r="AC33" s="8" t="str">
        <f>'Raw Data'!$T29</f>
        <v>Always: I routinely cross-check AI outputs with reliable sources</v>
      </c>
      <c r="AD33" s="8">
        <f t="shared" si="10"/>
        <v>1</v>
      </c>
      <c r="AE33" s="8" t="str">
        <f>'Raw Data'!$U29</f>
        <v>Verify any calculations or data analysis independently, Use a different AI tool to review and verify the content, Look for professional formatting and proper grammar, Cross-reference key claims with reliable external sources, Check if the response uses confident language and specific details, Ask the same AI tool to double-check its work for accuracy</v>
      </c>
      <c r="AF33" s="8">
        <f t="shared" si="11"/>
        <v>0</v>
      </c>
      <c r="AG33" s="14">
        <f t="shared" si="12"/>
        <v>8</v>
      </c>
      <c r="AH33" s="8" t="str">
        <f>'Raw Data'!$V29</f>
        <v>Sometimes: I iterate 2-3 times to reach a good result</v>
      </c>
      <c r="AI33" s="8">
        <f t="shared" si="13"/>
        <v>0.67</v>
      </c>
      <c r="AJ33" s="8" t="str">
        <f>'Raw Data'!$W29</f>
        <v>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v>
      </c>
      <c r="AK33" s="8" t="s">
        <v>167</v>
      </c>
      <c r="AL33" s="8" t="str">
        <f>SUBSTITUTE('Prompt Template'!$C$2,$AJ$5,$AK33)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of?&lt;/user_input&gt;</v>
      </c>
      <c r="AM33" s="8">
        <f t="array" ref="AM33">INDEX('Response Scoring'!$G:$G,MATCH($A33,'Response Scoring'!$A:$A,0))</f>
        <v>4</v>
      </c>
      <c r="AN33" s="8">
        <f t="shared" si="14"/>
        <v>0.8</v>
      </c>
      <c r="AO33" s="8" t="str">
        <f>'Raw Data'!$X29</f>
        <v>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v>
      </c>
      <c r="AP33" s="8" t="s">
        <v>168</v>
      </c>
      <c r="AQ33" s="8" t="str">
        <f>SUBSTITUTE('Prompt Template'!$D$2,$AO$5,$AP33)</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commentary.&lt;/user_input&gt;
</v>
      </c>
      <c r="AR33" s="8">
        <f t="array" ref="AR33">INDEX('Response Scoring'!$I:$I,MATCH($A33,'Response Scoring'!$A:$A,0))</f>
        <v>5</v>
      </c>
      <c r="AS33" s="8">
        <f t="shared" si="15"/>
        <v>1</v>
      </c>
      <c r="AT33" s="14">
        <f t="shared" si="16"/>
        <v>8.8049999999999997</v>
      </c>
      <c r="AU33" s="8">
        <f t="shared" si="17"/>
        <v>41.943333333333328</v>
      </c>
      <c r="AV33" s="14">
        <f t="shared" si="18"/>
        <v>83.886666666666656</v>
      </c>
      <c r="AW33" s="8" t="str">
        <f t="shared" si="19"/>
        <v>AI Expert</v>
      </c>
      <c r="AX33" s="8" t="str">
        <f>'Raw Data'!Y29</f>
        <v>ChatGPT, Claude</v>
      </c>
      <c r="AY33" s="8" t="b">
        <f>'Raw Data'!Z29</f>
        <v>0</v>
      </c>
      <c r="AZ33" s="8" t="str">
        <f>'Raw Data'!AA29</f>
        <v>Yes, we have a formal AI strategy</v>
      </c>
      <c r="BA33" s="8" t="str">
        <f>'Raw Data'!AB29</f>
        <v>Tools exist with clear access process</v>
      </c>
      <c r="BB33" s="8" t="str">
        <f>'Raw Data'!AC29</f>
        <v>ChatGPT for Enterprise or Teams</v>
      </c>
      <c r="BC33" s="8" t="str">
        <f>'Raw Data'!AD29</f>
        <v>Satisfied - meets my needs well</v>
      </c>
      <c r="BD33" s="8" t="str">
        <f>'Raw Data'!AE29</f>
        <v>Clear, enforced policies that directly implement our AI strategy</v>
      </c>
      <c r="BE33" s="8" t="str">
        <f>'Raw Data'!AF29</f>
        <v>We have a clear, actionable policy that effectively guides AI use</v>
      </c>
      <c r="BF33" s="8" t="b">
        <f>'Raw Data'!AG29</f>
        <v>1</v>
      </c>
      <c r="BG33" s="8" t="b">
        <f>'Raw Data'!AH29</f>
        <v>1</v>
      </c>
      <c r="BH33" s="8" t="str">
        <f>'Raw Data'!AI29</f>
        <v>2-4 hours per week</v>
      </c>
      <c r="BI33" s="8" t="str">
        <f>'Raw Data'!AJ29</f>
        <v>Very disappointed</v>
      </c>
      <c r="BJ33" s="8" t="str">
        <f>'Raw Data'!AK29</f>
        <v>Intermediate: I have a good understanding of AI principles, can use various AI tools independently, and can apply AI in specific tasks or projects.</v>
      </c>
      <c r="BK33" s="8" t="str">
        <f>'Raw Data'!AL29</f>
        <v>They expect me to use AI in my day-to-day work</v>
      </c>
      <c r="BL33" s="8" t="str">
        <f>'Raw Data'!AM29</f>
        <v>Excited about its implications for me</v>
      </c>
      <c r="BM33" s="8" t="b">
        <f>'Raw Data'!AN29</f>
        <v>1</v>
      </c>
      <c r="BN33" s="8" t="str">
        <f>'Raw Data'!AO29</f>
        <v>Other</v>
      </c>
      <c r="BO33" s="8" t="str">
        <f>'Raw Data'!AP29</f>
        <v>Minor concern but it doesn’t impact my daily work or productivity</v>
      </c>
      <c r="BP33" s="8" t="str">
        <f>'Raw Data'!AQ29</f>
        <v>Widespread adoption but people are cautious about discussing their AI use</v>
      </c>
      <c r="BQ33" s="8" t="str">
        <f>'Raw Data'!AR29</f>
        <v>I’m encouraged to experiment and create my own AI solution (CustomGPTs, vibe coding, reusable prompts, etc)</v>
      </c>
      <c r="BR33" s="8" t="str">
        <f>'Raw Data'!AS29</f>
        <v>Significant improvement - noticeably better productivity and outcomes</v>
      </c>
      <c r="BS33" s="8">
        <f>'Raw Data'!C29</f>
        <v>0</v>
      </c>
      <c r="BT33" s="8">
        <f>'Raw Data'!D29</f>
        <v>0</v>
      </c>
      <c r="BU33" s="8" t="str">
        <f>'Raw Data'!E29</f>
        <v>Marketing/Biz Dev</v>
      </c>
      <c r="BV33" s="8" t="str">
        <f>'Raw Data'!F29</f>
        <v>VP+</v>
      </c>
      <c r="BW33" s="8">
        <f>'Raw Data'!G29</f>
        <v>0</v>
      </c>
      <c r="BX33" s="8">
        <f>'Raw Data'!H29</f>
        <v>0</v>
      </c>
      <c r="BY33" s="8">
        <f>'Raw Data'!I29</f>
        <v>0</v>
      </c>
      <c r="BZ33" s="8">
        <f>'Raw Data'!J29</f>
        <v>0</v>
      </c>
      <c r="CA33" s="15" t="str">
        <f>'Raw Data'!AT29</f>
        <v>There are times when I'm not sure the best platform to use, especially if i'm looking for a visual output like a graph, slide or chart.</v>
      </c>
      <c r="CB33" s="15" t="str">
        <f>'Raw Data'!AU29</f>
        <v>AI saves so much time and makes the work better, I wrote most of our new website in a morning.</v>
      </c>
      <c r="CC33" s="15" t="str">
        <f>'Raw Data'!AV29</f>
        <v>Blog/content writing, using Claude, time saving. Using ChatGPT to critique pitch decks and RFP responses, makes responses better/improves win rate. Case study generator using Chat GPT, saves time and ensures consistent format.</v>
      </c>
      <c r="CD33" s="15" t="str">
        <f>'Raw Data'!AW29</f>
        <v>A little more communication around visualizations (like decks and images) and what tools would work best for that.</v>
      </c>
      <c r="CE33" s="15" t="str">
        <f>'Raw Data'!AX29</f>
        <v>I'd love to use a more AI approach to marketing reporting, including our events, Hubspot metrics, paid and organic media. KPIs would be increased lead volume, improved win rates, time saved.</v>
      </c>
      <c r="CF33" s="15" t="str">
        <f>'Raw Data'!AY29</f>
        <v>Rethinking how we present strategic work, creating more agency differentiators.</v>
      </c>
      <c r="CG33" s="15" t="str">
        <f>'Raw Data'!AZ29</f>
        <v>Yes</v>
      </c>
    </row>
    <row r="34" spans="1:85" ht="15.75" customHeight="1">
      <c r="A34" s="8">
        <f>'Raw Data'!$A30</f>
        <v>28</v>
      </c>
      <c r="B34" s="8"/>
      <c r="C34" s="8" t="str">
        <f>'Raw Data'!$K30</f>
        <v>Several times a week</v>
      </c>
      <c r="D34" s="8">
        <f t="shared" si="0"/>
        <v>0.75</v>
      </c>
      <c r="E34" s="8" t="str">
        <f>'Raw Data'!$L30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34" s="8">
        <f t="shared" si="20"/>
        <v>3</v>
      </c>
      <c r="G34" s="12">
        <f t="shared" si="1"/>
        <v>1</v>
      </c>
      <c r="H34" s="13" t="str">
        <f>'Raw Data'!M30</f>
        <v>I maintain a library of prompts that I reuse frequently</v>
      </c>
      <c r="I34" s="8">
        <f t="shared" si="2"/>
        <v>0.5</v>
      </c>
      <c r="J34" s="8" t="str">
        <f>'Raw Data'!$N30</f>
        <v>Create a systematic process where AI handles data analysis and summary generation consistently</v>
      </c>
      <c r="K34" s="8">
        <f t="shared" si="3"/>
        <v>1</v>
      </c>
      <c r="L34" s="8" t="str">
        <f>'Raw Data'!$O30</f>
        <v>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v>
      </c>
      <c r="M34" s="8" t="s">
        <v>169</v>
      </c>
      <c r="N34" s="8" t="str">
        <f>SUBSTITUTE('Prompt Template'!$A$2,$L$5,$M34)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hallucinating.&lt;/user_input&gt;</v>
      </c>
      <c r="O34" s="8">
        <f t="array" ref="O34">INDEX('Response Scoring'!$C:$C,MATCH($A34,'Response Scoring'!$A:$A,0))</f>
        <v>2</v>
      </c>
      <c r="P34" s="12">
        <f t="shared" si="4"/>
        <v>0.66666666666666663</v>
      </c>
      <c r="Q34" s="8" t="str">
        <f>'Raw Data'!$P30</f>
        <v>I have started using AI for re-occurring monthly reports to assist with synthesizing data and generating initial insights. Checking the work is still necessary to ensure there are no hallucinations.</v>
      </c>
      <c r="R34" s="8" t="s">
        <v>170</v>
      </c>
      <c r="S34" s="8" t="str">
        <f>SUBSTITUTE('Prompt Template'!$B$2,$Q$5,$R34)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started using AI for re-occurring monthly reports to assist with synthesizing data and generating initial insights. Checking the work is still necessary to ensure there are no hallucinations.&lt;/user_input&gt;</v>
      </c>
      <c r="T34" s="8">
        <f t="array" ref="T34">INDEX('Response Scoring'!$E:$E,MATCH($A34,'Response Scoring'!$A:$A,0))</f>
        <v>2</v>
      </c>
      <c r="U34" s="12">
        <f t="shared" si="5"/>
        <v>0.66666666666666663</v>
      </c>
      <c r="V34" s="12">
        <f t="shared" si="6"/>
        <v>7.375</v>
      </c>
      <c r="W34" s="8" t="str">
        <f>'Raw Data'!$Q30</f>
        <v>Analyzing presentation slides to evaluate both the visual design and written content for consistency</v>
      </c>
      <c r="X34" s="8">
        <f t="shared" si="7"/>
        <v>1</v>
      </c>
      <c r="Y34" s="8" t="str">
        <f>'Raw Data'!$R30</f>
        <v>Hallucinations (generating false or misleading information), Biases in answers, Data privacy concerns when information is shared with an LLM</v>
      </c>
      <c r="Z34" s="8">
        <f t="shared" si="8"/>
        <v>0.75</v>
      </c>
      <c r="AA34" s="8" t="str">
        <f>'Raw Data'!$S30</f>
        <v>Anonymize information by removing identifying details</v>
      </c>
      <c r="AB34" s="12">
        <f t="shared" si="9"/>
        <v>0.5</v>
      </c>
      <c r="AC34" s="8" t="str">
        <f>'Raw Data'!$T30</f>
        <v>Always: I routinely cross-check AI outputs with reliable sources</v>
      </c>
      <c r="AD34" s="8">
        <f t="shared" si="10"/>
        <v>1</v>
      </c>
      <c r="AE34" s="8" t="str">
        <f>'Raw Data'!$U30</f>
        <v>Use a different AI tool to review and verify the content, Cross-reference key claims with reliable external sources, Verify any calculations or data analysis independently, Ask the same AI tool to double-check its work for accuracy</v>
      </c>
      <c r="AF34" s="8">
        <f t="shared" si="11"/>
        <v>1</v>
      </c>
      <c r="AG34" s="14">
        <f t="shared" si="12"/>
        <v>8.5</v>
      </c>
      <c r="AH34" s="8" t="str">
        <f>'Raw Data'!$V30</f>
        <v>Frequently: I systematically refine prompts until I'm satisfied</v>
      </c>
      <c r="AI34" s="8">
        <f t="shared" si="13"/>
        <v>1</v>
      </c>
      <c r="AJ34" s="8" t="str">
        <f>'Raw Data'!$W30</f>
        <v>Hi there. I am preparing for a work meeting to discuss a new initiative. Could you help me prepare for this meeting by providing the following...</v>
      </c>
      <c r="AK34" s="8" t="s">
        <v>171</v>
      </c>
      <c r="AL34" s="8" t="str">
        <f>SUBSTITUTE('Prompt Template'!$C$2,$AJ$5,$AK34)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there. I am preparing for a work meeting to discuss a new initiative. Could you help me prepare for this meeting by providing the following...&lt;/prompt&gt;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there. I am preparing for a work meeting to discuss a new initiative. Could you help me prepare for this meeting by providing the following...&lt;/user_input&gt;</v>
      </c>
      <c r="AM34" s="8">
        <f t="array" ref="AM34">INDEX('Response Scoring'!$G:$G,MATCH($A34,'Response Scoring'!$A:$A,0))</f>
        <v>2</v>
      </c>
      <c r="AN34" s="8">
        <f t="shared" si="14"/>
        <v>0.4</v>
      </c>
      <c r="AO34" s="8" t="str">
        <f>'Raw Data'!$X30</f>
        <v>Hi there. I would like your help with gathering research on competitors' products, pricing and positioning. [Include the competitor set]. Please pull information in the following time range [provide time range] and include sources.</v>
      </c>
      <c r="AP34" s="8" t="s">
        <v>172</v>
      </c>
      <c r="AQ34" s="8" t="str">
        <f>SUBSTITUTE('Prompt Template'!$D$2,$AO$5,$AP34)</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&lt;user_input&gt;Hi there. I would like your help with gathering research on competitors' products, pricing and positioning. [Include the competitor set]. Please pull information in the following time range [provide time range] and include sources.&lt;/user_input&gt;
</v>
      </c>
      <c r="AR34" s="8">
        <f t="array" ref="AR34">INDEX('Response Scoring'!$I:$I,MATCH($A34,'Response Scoring'!$A:$A,0))</f>
        <v>1</v>
      </c>
      <c r="AS34" s="8">
        <f t="shared" si="15"/>
        <v>0.2</v>
      </c>
      <c r="AT34" s="14">
        <f t="shared" si="16"/>
        <v>3.9000000000000004</v>
      </c>
      <c r="AU34" s="8">
        <f t="shared" si="17"/>
        <v>31.05</v>
      </c>
      <c r="AV34" s="14">
        <f t="shared" si="18"/>
        <v>62.1</v>
      </c>
      <c r="AW34" s="8" t="str">
        <f t="shared" si="19"/>
        <v>AI Practitioner</v>
      </c>
      <c r="AX34" s="8" t="str">
        <f>'Raw Data'!Y30</f>
        <v>ChatGPT, Google Gemini, Meta's Llama</v>
      </c>
      <c r="AY34" s="8" t="b">
        <f>'Raw Data'!Z30</f>
        <v>0</v>
      </c>
      <c r="AZ34" s="8" t="str">
        <f>'Raw Data'!AA30</f>
        <v>Yes, we have a formal AI strategy</v>
      </c>
      <c r="BA34" s="8" t="str">
        <f>'Raw Data'!AB30</f>
        <v>Tools exist with clear access process</v>
      </c>
      <c r="BB34" s="8" t="str">
        <f>'Raw Data'!AC30</f>
        <v>ChatGPT for Enterprise or Teams</v>
      </c>
      <c r="BC34" s="8" t="str">
        <f>'Raw Data'!AD30</f>
        <v>Satisfied - meets my needs well</v>
      </c>
      <c r="BD34" s="8" t="str">
        <f>'Raw Data'!AE30</f>
        <v>Clear, enforced policies that directly implement our AI strategy</v>
      </c>
      <c r="BE34" s="8" t="str">
        <f>'Raw Data'!AF30</f>
        <v>We have a clear, actionable policy that effectively guides AI use</v>
      </c>
      <c r="BF34" s="8" t="b">
        <f>'Raw Data'!AG30</f>
        <v>1</v>
      </c>
      <c r="BG34" s="8" t="b">
        <f>'Raw Data'!AH30</f>
        <v>0</v>
      </c>
      <c r="BH34" s="8" t="str">
        <f>'Raw Data'!AI30</f>
        <v>2-4 hours per week</v>
      </c>
      <c r="BI34" s="8" t="str">
        <f>'Raw Data'!AJ30</f>
        <v>Somewhat disappointed</v>
      </c>
      <c r="BJ34" s="8" t="str">
        <f>'Raw Data'!AK30</f>
        <v>Intermediate: I have a good understanding of AI principles, can use various AI tools independently, and can apply AI in specific tasks or projects.</v>
      </c>
      <c r="BK34" s="8" t="str">
        <f>'Raw Data'!AL30</f>
        <v>They encourage the use of AI in my work, but don't expect it</v>
      </c>
      <c r="BL34" s="8" t="str">
        <f>'Raw Data'!AM30</f>
        <v>Excited about its implications for me</v>
      </c>
      <c r="BM34" s="8" t="b">
        <f>'Raw Data'!AN30</f>
        <v>1</v>
      </c>
      <c r="BN34" s="8" t="str">
        <f>'Raw Data'!AO30</f>
        <v>I'm worried it will replace me / about the impact on my job, I'm worried about hallucinations</v>
      </c>
      <c r="BO34" s="8" t="str">
        <f>'Raw Data'!AP30</f>
        <v>Minor concern but it doesn’t impact my daily work or productivity</v>
      </c>
      <c r="BP34" s="8" t="str">
        <f>'Raw Data'!AQ30</f>
        <v>Widespread adoption with open sharing or use cases and best practices</v>
      </c>
      <c r="BQ34" s="8" t="str">
        <f>'Raw Data'!AR30</f>
        <v>I’m encouraged to experiment and create my own AI solution (CustomGPTs, vibe coding, reusable prompts, etc)</v>
      </c>
      <c r="BR34" s="8" t="str">
        <f>'Raw Data'!AS30</f>
        <v>Significant improvement - noticeably better productivity and outcomes</v>
      </c>
      <c r="BS34" s="8">
        <f>'Raw Data'!C30</f>
        <v>0</v>
      </c>
      <c r="BT34" s="8">
        <f>'Raw Data'!D30</f>
        <v>0</v>
      </c>
      <c r="BU34" s="8" t="str">
        <f>'Raw Data'!E30</f>
        <v>Social</v>
      </c>
      <c r="BV34" s="8" t="str">
        <f>'Raw Data'!F30</f>
        <v>Manager/Senior Manager</v>
      </c>
      <c r="BW34" s="8">
        <f>'Raw Data'!G30</f>
        <v>0</v>
      </c>
      <c r="BX34" s="8">
        <f>'Raw Data'!H30</f>
        <v>0</v>
      </c>
      <c r="BY34" s="8">
        <f>'Raw Data'!I30</f>
        <v>0</v>
      </c>
      <c r="BZ34" s="8">
        <f>'Raw Data'!J30</f>
        <v>0</v>
      </c>
      <c r="CA34" s="15" t="str">
        <f>'Raw Data'!AT30</f>
        <v>Ensuring the data is reliable and there is limited hallucinations.</v>
      </c>
      <c r="CB34" s="15" t="str">
        <f>'Raw Data'!AU30</f>
        <v>I use AI to streamline and quicken workflows.</v>
      </c>
      <c r="CC34" s="15" t="str">
        <f>'Raw Data'!AV30</f>
        <v>Reporting, Copywriting, Research - all using ChatGPT - I save hours of time on occasion. The benefit is streamlined and quickened workflows.</v>
      </c>
      <c r="CD34" s="15" t="str">
        <f>'Raw Data'!AW30</f>
        <v>Continue offering interactive L&amp;Ds with real time activities to strengthen skillset.</v>
      </c>
      <c r="CE34" s="15" t="str">
        <f>'Raw Data'!AX30</f>
        <v>Monthly reporting and QBRs. The data analysis is the most time consuming piece of these deliverables for clients. A KPI to measure AI's impact is time saved while still maintaining reporting accuracy.</v>
      </c>
      <c r="CF34" s="15" t="str">
        <f>'Raw Data'!AY30</f>
        <v>More learning &amp; development, more time spent strategizing for clients then spending time doing executional things.</v>
      </c>
      <c r="CG34" s="15" t="str">
        <f>'Raw Data'!AZ30</f>
        <v>Yes</v>
      </c>
    </row>
    <row r="35" spans="1:85" ht="15.75" customHeight="1">
      <c r="A35" s="8">
        <f>'Raw Data'!$A31</f>
        <v>29</v>
      </c>
      <c r="B35" s="8"/>
      <c r="C35" s="8" t="str">
        <f>'Raw Data'!$K31</f>
        <v>A few times a month</v>
      </c>
      <c r="D35" s="8">
        <f t="shared" si="0"/>
        <v>0.25</v>
      </c>
      <c r="E35" s="8" t="str">
        <f>'Raw Data'!$L31</f>
        <v>Getting quick answers to specific questions or looking up information, Brainstorming ideas, testing concepts, or getting feedback on my thinking</v>
      </c>
      <c r="F35" s="8">
        <f t="shared" si="20"/>
        <v>1</v>
      </c>
      <c r="G35" s="12">
        <f t="shared" si="1"/>
        <v>0.33333333333333331</v>
      </c>
      <c r="H35" s="13" t="str">
        <f>'Raw Data'!M31</f>
        <v>I create fresh prompts each time I use AI</v>
      </c>
      <c r="I35" s="8">
        <f t="shared" si="2"/>
        <v>0.25</v>
      </c>
      <c r="J35" s="8" t="str">
        <f>'Raw Data'!$N31</f>
        <v>Create a systematic process where AI handles data analysis and summary generation consistently</v>
      </c>
      <c r="K35" s="8">
        <f t="shared" si="3"/>
        <v>1</v>
      </c>
      <c r="L35" s="8" t="str">
        <f>'Raw Data'!$O31</f>
        <v>I would write a prompt asking ChatGPT to create a presentation for senior stakeholders on the topic provided.  The prompt would include researching the topic and create slides for the stakeholders.  I would then take the information and confirm that it's accurate information.</v>
      </c>
      <c r="M35" s="8" t="s">
        <v>173</v>
      </c>
      <c r="N35" s="8" t="str">
        <f>SUBSTITUTE('Prompt Template'!$A$2,$L$5,$M35)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write a prompt asking ChatGPT to create a presentation for senior stakeholders on the topic provided.  The prompt would include researching the topic and create slides for the stakeholders.  I would then take the information and confirm that it's accurate information.&lt;/user_input&gt;</v>
      </c>
      <c r="O35" s="8">
        <f t="array" ref="O35">INDEX('Response Scoring'!$C:$C,MATCH($A35,'Response Scoring'!$A:$A,0))</f>
        <v>2</v>
      </c>
      <c r="P35" s="12">
        <f t="shared" si="4"/>
        <v>0.66666666666666663</v>
      </c>
      <c r="Q35" s="8" t="str">
        <f>'Raw Data'!$P31</f>
        <v>To help me craft letters and emails.</v>
      </c>
      <c r="R35" s="8" t="s">
        <v>174</v>
      </c>
      <c r="S35" s="8" t="str">
        <f>SUBSTITUTE('Prompt Template'!$B$2,$Q$5,$R35)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craft letters and emails.&lt;/user_input&gt;</v>
      </c>
      <c r="T35" s="8">
        <f t="array" ref="T35">INDEX('Response Scoring'!$E:$E,MATCH($A35,'Response Scoring'!$A:$A,0))</f>
        <v>1</v>
      </c>
      <c r="U35" s="12">
        <f t="shared" si="5"/>
        <v>0.33333333333333331</v>
      </c>
      <c r="V35" s="12">
        <f t="shared" si="6"/>
        <v>4.5416666666666661</v>
      </c>
      <c r="W35" s="8" t="str">
        <f>'Raw Data'!$Q31</f>
        <v>Analyzing presentation slides to evaluate both the visual design and written content for consistency</v>
      </c>
      <c r="X35" s="8">
        <f t="shared" si="7"/>
        <v>1</v>
      </c>
      <c r="Y35" s="8" t="str">
        <f>'Raw Data'!$R31</f>
        <v>Hallucinations (generating false or misleading information), Data privacy concerns when information is shared with an LLM</v>
      </c>
      <c r="Z35" s="8">
        <f t="shared" si="8"/>
        <v>0.5</v>
      </c>
      <c r="AA35" s="8" t="str">
        <f>'Raw Data'!$S31</f>
        <v>Use secure company instances or enterprise plans when available</v>
      </c>
      <c r="AB35" s="12">
        <f t="shared" si="9"/>
        <v>0.5</v>
      </c>
      <c r="AC35" s="8" t="str">
        <f>'Raw Data'!$T31</f>
        <v>Always: I routinely cross-check AI outputs with reliable sources</v>
      </c>
      <c r="AD35" s="8">
        <f t="shared" si="10"/>
        <v>1</v>
      </c>
      <c r="AE35" s="8" t="str">
        <f>'Raw Data'!$U31</f>
        <v>Cross-reference key claims with reliable external sources, Verify any calculations or data analysis independently</v>
      </c>
      <c r="AF35" s="8">
        <f t="shared" si="11"/>
        <v>0.5</v>
      </c>
      <c r="AG35" s="14">
        <f t="shared" si="12"/>
        <v>7</v>
      </c>
      <c r="AH35" s="8" t="str">
        <f>'Raw Data'!$V31</f>
        <v>Sometimes: I iterate 2-3 times to reach a good result</v>
      </c>
      <c r="AI35" s="8">
        <f t="shared" si="13"/>
        <v>0.67</v>
      </c>
      <c r="AJ35" s="8" t="str">
        <f>'Raw Data'!$W31</f>
        <v>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v>
      </c>
      <c r="AK35" s="8" t="s">
        <v>175</v>
      </c>
      <c r="AL35" s="8" t="str">
        <f>SUBSTITUTE('Prompt Template'!$C$2,$AJ$5,$AK35)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clearly.&lt;/user_input&gt;</v>
      </c>
      <c r="AM35" s="8">
        <f t="array" ref="AM35">INDEX('Response Scoring'!$G:$G,MATCH($A35,'Response Scoring'!$A:$A,0))</f>
        <v>2</v>
      </c>
      <c r="AN35" s="8">
        <f t="shared" si="14"/>
        <v>0.4</v>
      </c>
      <c r="AO35" s="8" t="str">
        <f>'Raw Data'!$X31</f>
        <v>Write a custom research tool that will help team members gather competitive intelligence consistently on the following:  products, pricing, and positioning in the market.  The client is a footwear manufacturer.</v>
      </c>
      <c r="AP35" s="8" t="s">
        <v>176</v>
      </c>
      <c r="AQ35" s="8" t="str">
        <f>SUBSTITUTE('Prompt Template'!$D$2,$AO$5,$AP35)</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&lt;user_input&gt;Write a custom research tool that will help team members gather competitive intelligence consistently on the following:  products, pricing, and positioning in the market.  The client is a footwear manufacturer.&lt;/user_input&gt;
</v>
      </c>
      <c r="AR35" s="8">
        <f t="array" ref="AR35">INDEX('Response Scoring'!$I:$I,MATCH($A35,'Response Scoring'!$A:$A,0))</f>
        <v>2</v>
      </c>
      <c r="AS35" s="8">
        <f t="shared" si="15"/>
        <v>0.4</v>
      </c>
      <c r="AT35" s="14">
        <f t="shared" si="16"/>
        <v>4.4050000000000002</v>
      </c>
      <c r="AU35" s="8">
        <f t="shared" si="17"/>
        <v>24.893333333333331</v>
      </c>
      <c r="AV35" s="14">
        <f t="shared" si="18"/>
        <v>49.786666666666662</v>
      </c>
      <c r="AW35" s="8" t="str">
        <f t="shared" si="19"/>
        <v>AI Experimenter</v>
      </c>
      <c r="AX35" s="8" t="str">
        <f>'Raw Data'!Y31</f>
        <v>ChatGPT</v>
      </c>
      <c r="AY35" s="8" t="b">
        <f>'Raw Data'!Z31</f>
        <v>0</v>
      </c>
      <c r="AZ35" s="8" t="str">
        <f>'Raw Data'!AA31</f>
        <v>Yes, we have a formal AI strategy</v>
      </c>
      <c r="BA35" s="8" t="str">
        <f>'Raw Data'!AB31</f>
        <v>Tools exist but I don't know how to access them</v>
      </c>
      <c r="BB35" s="8" t="str">
        <f>'Raw Data'!AC31</f>
        <v>ChatGPT for Enterprise or Teams</v>
      </c>
      <c r="BC35" s="8" t="str">
        <f>'Raw Data'!AD31</f>
        <v>Satisfied - meets my needs well</v>
      </c>
      <c r="BD35" s="8" t="str">
        <f>'Raw Data'!AE31</f>
        <v>Clear, enforced policies that directly implement our AI strategy</v>
      </c>
      <c r="BE35" s="8" t="str">
        <f>'Raw Data'!AF31</f>
        <v>We have a clear, actionable policy that effectively guides AI use</v>
      </c>
      <c r="BF35" s="8" t="b">
        <f>'Raw Data'!AG31</f>
        <v>1</v>
      </c>
      <c r="BG35" s="8" t="b">
        <f>'Raw Data'!AH31</f>
        <v>0</v>
      </c>
      <c r="BH35" s="8" t="str">
        <f>'Raw Data'!AI31</f>
        <v>Less than 2 hours per week</v>
      </c>
      <c r="BI35" s="8" t="str">
        <f>'Raw Data'!AJ31</f>
        <v>Somewhat disappointed</v>
      </c>
      <c r="BJ35" s="8" t="str">
        <f>'Raw Data'!AK31</f>
        <v>Novice: I have basic knowledge of AI concepts and can use simple AI tools with guidance.</v>
      </c>
      <c r="BK35" s="8" t="str">
        <f>'Raw Data'!AL31</f>
        <v>They encourage the use of AI in my work, but don't expect it</v>
      </c>
      <c r="BL35" s="8" t="str">
        <f>'Raw Data'!AM31</f>
        <v>Excited about its implications for me</v>
      </c>
      <c r="BM35" s="8" t="b">
        <f>'Raw Data'!AN31</f>
        <v>1</v>
      </c>
      <c r="BN35" s="8" t="str">
        <f>'Raw Data'!AO31</f>
        <v>I don't know the right use cases or what to use it for</v>
      </c>
      <c r="BO35" s="8" t="str">
        <f>'Raw Data'!AP31</f>
        <v>Not affecting my work - I don’t worry about AI replacing my job</v>
      </c>
      <c r="BP35" s="8" t="str">
        <f>'Raw Data'!AQ31</f>
        <v>Widespread adoption with open sharing or use cases and best practices</v>
      </c>
      <c r="BQ35" s="8" t="str">
        <f>'Raw Data'!AR31</f>
        <v>I’m encouraged to experiment and create my own AI solution (CustomGPTs, vibe coding, reusable prompts, etc)</v>
      </c>
      <c r="BR35" s="8" t="str">
        <f>'Raw Data'!AS31</f>
        <v>Minimal impact - occasionally helpful but not game-changing</v>
      </c>
      <c r="BS35" s="8">
        <f>'Raw Data'!C31</f>
        <v>0</v>
      </c>
      <c r="BT35" s="8">
        <f>'Raw Data'!D31</f>
        <v>0</v>
      </c>
      <c r="BU35" s="8" t="str">
        <f>'Raw Data'!E31</f>
        <v>Client Strategy/Planner</v>
      </c>
      <c r="BV35" s="8" t="str">
        <f>'Raw Data'!F31</f>
        <v>VP+</v>
      </c>
      <c r="BW35" s="8">
        <f>'Raw Data'!G31</f>
        <v>0</v>
      </c>
      <c r="BX35" s="8">
        <f>'Raw Data'!H31</f>
        <v>0</v>
      </c>
      <c r="BY35" s="8">
        <f>'Raw Data'!I31</f>
        <v>0</v>
      </c>
      <c r="BZ35" s="8">
        <f>'Raw Data'!J31</f>
        <v>0</v>
      </c>
      <c r="CA35" s="15" t="str">
        <f>'Raw Data'!AT31</f>
        <v>I just have not found routine tasks that require it just yet but I have found it useful.</v>
      </c>
      <c r="CB35" s="15" t="str">
        <f>'Raw Data'!AU31</f>
        <v>Again, I just haven't found consistent tasks that require it.</v>
      </c>
      <c r="CC35" s="15" t="str">
        <f>'Raw Data'!AV31</f>
        <v>Writing long notes</v>
      </c>
      <c r="CD35" s="15" t="str">
        <f>'Raw Data'!AW31</f>
        <v>Nothing.</v>
      </c>
      <c r="CE35" s="15" t="str">
        <f>'Raw Data'!AX31</f>
        <v>Create a due date template for materials for Sanam for trafficking materials.</v>
      </c>
      <c r="CF35" s="15" t="str">
        <f>'Raw Data'!AY31</f>
        <v>Create timeline and due date schedules.</v>
      </c>
      <c r="CG35" s="15" t="str">
        <f>'Raw Data'!AZ31</f>
        <v>Yes</v>
      </c>
    </row>
    <row r="36" spans="1:85" ht="15.75" customHeight="1">
      <c r="A36" s="8">
        <f>'Raw Data'!$A32</f>
        <v>30</v>
      </c>
      <c r="B36" s="8"/>
      <c r="C36" s="8" t="str">
        <f>'Raw Data'!$K32</f>
        <v>Several times a week</v>
      </c>
      <c r="D36" s="8">
        <f t="shared" si="0"/>
        <v>0.75</v>
      </c>
      <c r="E36" s="8" t="str">
        <f>'Raw Data'!$L32</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36" s="8">
        <f t="shared" si="20"/>
        <v>3</v>
      </c>
      <c r="G36" s="12">
        <f t="shared" si="1"/>
        <v>1</v>
      </c>
      <c r="H36" s="13" t="str">
        <f>'Raw Data'!M32</f>
        <v>I've built custom AI tools (CustomGPTs, Copilot Agents, Google Gems, Claude Projects) for repetitive tasks</v>
      </c>
      <c r="I36" s="8">
        <f t="shared" si="2"/>
        <v>0.75</v>
      </c>
      <c r="J36" s="8" t="str">
        <f>'Raw Data'!$N32</f>
        <v>Create a systematic process where AI handles data analysis and summary generation consistently</v>
      </c>
      <c r="K36" s="8">
        <f t="shared" si="3"/>
        <v>1</v>
      </c>
      <c r="L36" s="8" t="str">
        <f>'Raw Data'!$O32</f>
        <v>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v>
      </c>
      <c r="M36" s="8" t="s">
        <v>177</v>
      </c>
      <c r="N36" s="8" t="str">
        <f>SUBSTITUTE('Prompt Template'!$A$2,$L$5,$M36)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prepared.&lt;/user_input&gt;</v>
      </c>
      <c r="O36" s="8">
        <f t="array" ref="O36">INDEX('Response Scoring'!$C:$C,MATCH($A36,'Response Scoring'!$A:$A,0))</f>
        <v>3</v>
      </c>
      <c r="P36" s="12">
        <f t="shared" si="4"/>
        <v>1</v>
      </c>
      <c r="Q36" s="8" t="str">
        <f>'Raw Data'!$P32</f>
        <v>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v>
      </c>
      <c r="R36" s="8" t="s">
        <v>178</v>
      </c>
      <c r="S36" s="8" t="str">
        <f>SUBSTITUTE('Prompt Template'!$B$2,$Q$5,$R36)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insights.&lt;/user_input&gt;</v>
      </c>
      <c r="T36" s="8">
        <f t="array" ref="T36">INDEX('Response Scoring'!$E:$E,MATCH($A36,'Response Scoring'!$A:$A,0))</f>
        <v>2</v>
      </c>
      <c r="U36" s="12">
        <f t="shared" si="5"/>
        <v>0.66666666666666663</v>
      </c>
      <c r="V36" s="12">
        <f t="shared" si="6"/>
        <v>8.2916666666666661</v>
      </c>
      <c r="W36" s="8" t="str">
        <f>'Raw Data'!$Q32</f>
        <v>Analyzing presentation slides to evaluate both the visual design and written content for consistency</v>
      </c>
      <c r="X36" s="8">
        <f t="shared" si="7"/>
        <v>1</v>
      </c>
      <c r="Y36" s="8" t="str">
        <f>'Raw Data'!$R32</f>
        <v>Hallucinations (generating false or misleading information), Biases in answers, Data privacy concerns when information is shared with an LLM, Vulnerability to manipulation by bad actors</v>
      </c>
      <c r="Z36" s="8">
        <f t="shared" si="8"/>
        <v>1</v>
      </c>
      <c r="AA36" s="8" t="str">
        <f>'Raw Data'!$S32</f>
        <v>Anonymize information by removing identifying details, Only share information that you would be comfortable sharing internally with a colleague, Use secure company instances or enterprise plans when available</v>
      </c>
      <c r="AB36" s="12">
        <f t="shared" si="9"/>
        <v>1</v>
      </c>
      <c r="AC36" s="8" t="str">
        <f>'Raw Data'!$T32</f>
        <v>Always: I routinely cross-check AI outputs with reliable sources</v>
      </c>
      <c r="AD36" s="8">
        <f t="shared" si="10"/>
        <v>1</v>
      </c>
      <c r="AE36" s="8" t="str">
        <f>'Raw Data'!$U32</f>
        <v>Cross-reference key claims with reliable external sources, Verify any calculations or data analysis independently</v>
      </c>
      <c r="AF36" s="8">
        <f t="shared" si="11"/>
        <v>0.5</v>
      </c>
      <c r="AG36" s="14">
        <f t="shared" si="12"/>
        <v>9</v>
      </c>
      <c r="AH36" s="8" t="str">
        <f>'Raw Data'!$V32</f>
        <v>Sometimes: I iterate 2-3 times to reach a good result</v>
      </c>
      <c r="AI36" s="8">
        <f t="shared" si="13"/>
        <v>0.67</v>
      </c>
      <c r="AJ36" s="8" t="str">
        <f>'Raw Data'!$W32</f>
        <v>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v>
      </c>
      <c r="AK36" s="8" t="s">
        <v>179</v>
      </c>
      <c r="AL36" s="8" t="str">
        <f>SUBSTITUTE('Prompt Template'!$C$2,$AJ$5,$AK36)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of.&lt;/user_input&gt;</v>
      </c>
      <c r="AM36" s="8">
        <f t="array" ref="AM36">INDEX('Response Scoring'!$G:$G,MATCH($A36,'Response Scoring'!$A:$A,0))</f>
        <v>4</v>
      </c>
      <c r="AN36" s="8">
        <f t="shared" si="14"/>
        <v>0.8</v>
      </c>
      <c r="AO36" s="8" t="str">
        <f>'Raw Data'!$X32</f>
        <v>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v>
      </c>
      <c r="AP36" s="8" t="s">
        <v>180</v>
      </c>
      <c r="AQ36" s="8" t="str">
        <f>SUBSTITUTE('Prompt Template'!$D$2,$AO$5,$AP36)</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insight"&lt;/user_input&gt;
</v>
      </c>
      <c r="AR36" s="8">
        <f t="array" ref="AR36">INDEX('Response Scoring'!$I:$I,MATCH($A36,'Response Scoring'!$A:$A,0))</f>
        <v>5</v>
      </c>
      <c r="AS36" s="8">
        <f t="shared" si="15"/>
        <v>1</v>
      </c>
      <c r="AT36" s="14">
        <f t="shared" si="16"/>
        <v>8.8049999999999997</v>
      </c>
      <c r="AU36" s="8">
        <f t="shared" si="17"/>
        <v>43.193333333333328</v>
      </c>
      <c r="AV36" s="14">
        <f t="shared" si="18"/>
        <v>86.386666666666656</v>
      </c>
      <c r="AW36" s="8" t="str">
        <f t="shared" si="19"/>
        <v>AI Expert</v>
      </c>
      <c r="AX36" s="8" t="str">
        <f>'Raw Data'!Y32</f>
        <v>ChatGPT, Claude</v>
      </c>
      <c r="AY36" s="8" t="b">
        <f>'Raw Data'!Z32</f>
        <v>0</v>
      </c>
      <c r="AZ36" s="8" t="str">
        <f>'Raw Data'!AA32</f>
        <v>We're currently developing an AI strategy</v>
      </c>
      <c r="BA36" s="8" t="str">
        <f>'Raw Data'!AB32</f>
        <v>Tools exist with clear access process</v>
      </c>
      <c r="BB36" s="8" t="str">
        <f>'Raw Data'!AC32</f>
        <v>ChatGPT for Enterprise or Teams</v>
      </c>
      <c r="BC36" s="8" t="str">
        <f>'Raw Data'!AD32</f>
        <v>Satisfied - meets my needs well</v>
      </c>
      <c r="BD36" s="8" t="str">
        <f>'Raw Data'!AE32</f>
        <v>Clear, enforced policies that directly implement our AI strategy</v>
      </c>
      <c r="BE36" s="8" t="str">
        <f>'Raw Data'!AF32</f>
        <v>We have a clear, actionable policy that effectively guides AI use</v>
      </c>
      <c r="BF36" s="8" t="b">
        <f>'Raw Data'!AG32</f>
        <v>1</v>
      </c>
      <c r="BG36" s="8" t="b">
        <f>'Raw Data'!AH32</f>
        <v>1</v>
      </c>
      <c r="BH36" s="8" t="str">
        <f>'Raw Data'!AI32</f>
        <v>4-8 hours per week</v>
      </c>
      <c r="BI36" s="8" t="str">
        <f>'Raw Data'!AJ32</f>
        <v>Very disappointed</v>
      </c>
      <c r="BJ36" s="8" t="str">
        <f>'Raw Data'!AK32</f>
        <v>Advanced: I systematically use AI in multiple workflows, refine prompts, troubleshoot issues, and often teach or guide colleagues in AI best practices.</v>
      </c>
      <c r="BK36" s="8" t="str">
        <f>'Raw Data'!AL32</f>
        <v>They expect me to use AI in my day-to-day work</v>
      </c>
      <c r="BL36" s="8" t="str">
        <f>'Raw Data'!AM32</f>
        <v>Excited about its implications for me</v>
      </c>
      <c r="BM36" s="8" t="b">
        <f>'Raw Data'!AN32</f>
        <v>1</v>
      </c>
      <c r="BN36" s="8" t="str">
        <f>'Raw Data'!AO32</f>
        <v>I'm worried about data security or privacy, I'm worried it will replace me / about the impact on my job, I'm worried it will be seen as cheating by my company or manager</v>
      </c>
      <c r="BO36" s="8" t="str">
        <f>'Raw Data'!AP32</f>
        <v>Moderate concern that occasionally causes stress or distraction at work</v>
      </c>
      <c r="BP36" s="8" t="str">
        <f>'Raw Data'!AQ32</f>
        <v>Widespread adoption with open sharing or use cases and best practices</v>
      </c>
      <c r="BQ36" s="8" t="str">
        <f>'Raw Data'!AR32</f>
        <v>I’m encouraged to experiment and create my own AI solution (CustomGPTs, vibe coding, reusable prompts, etc)</v>
      </c>
      <c r="BR36" s="8" t="str">
        <f>'Raw Data'!AS32</f>
        <v>Significant improvement - noticeably better productivity and outcomes</v>
      </c>
      <c r="BS36" s="8">
        <f>'Raw Data'!C32</f>
        <v>0</v>
      </c>
      <c r="BT36" s="8">
        <f>'Raw Data'!D32</f>
        <v>0</v>
      </c>
      <c r="BU36" s="8" t="str">
        <f>'Raw Data'!E32</f>
        <v>Social</v>
      </c>
      <c r="BV36" s="8" t="str">
        <f>'Raw Data'!F32</f>
        <v>Manager/Senior Manager</v>
      </c>
      <c r="BW36" s="8">
        <f>'Raw Data'!G32</f>
        <v>0</v>
      </c>
      <c r="BX36" s="8">
        <f>'Raw Data'!H32</f>
        <v>0</v>
      </c>
      <c r="BY36" s="8">
        <f>'Raw Data'!I32</f>
        <v>0</v>
      </c>
      <c r="BZ36" s="8">
        <f>'Raw Data'!J32</f>
        <v>0</v>
      </c>
      <c r="CA36" s="15" t="str">
        <f>'Raw Data'!AT32</f>
        <v>Giving too much information that could potentially be used in a data leak. I have personally privacy issues with uploading my voice or face to create presentations in my absence. I also do not want to be replaced at work.</v>
      </c>
      <c r="CB36" s="15" t="str">
        <f>'Raw Data'!AU32</f>
        <v>I am mainly using it as an assistant in the many roles I perform at the agency. I use it weekly to pressure test strategies and ideas and use it daily to refine communication.</v>
      </c>
      <c r="CC36" s="15" t="str">
        <f>'Raw Data'!AV32</f>
        <v>1. Influencer Sourcing: I use ChatGPT to help me source influencers for my brands. It is very helpful when I need to find talent quickly within a geo-targeted location and within a certain niche. This has saved me countless hours. 
2. Strategy Development: I use ChatGPT to help develop and refine strategy for existing clients and new business opportunities. I have it draw upon competitor strategies to help refine our brands to increase their awareness against other key brands. Once the strategy is complete, I run it back through AI to pressure test and help find any gaps and understand any potential questions. This again has saved countless hours
3. Communication refinement: I used to spend hours on perfecting communication via email to clients and influencers. Now with ChatGPT, I can quickly write my initial thoughts into a prompt and have AI build me a draft for my email that I can quickly refine to personalize and send with confidence. This has saved me at least 5 hours per week.</v>
      </c>
      <c r="CD36" s="15" t="str">
        <f>'Raw Data'!AW32</f>
        <v>Continue to invest in training</v>
      </c>
      <c r="CE36" s="15" t="str">
        <f>'Raw Data'!AX32</f>
        <v>Data insights and reporting. This can highly benefit from AI assistance to help streamline reporting insights and workflows. it would save 10+ hours a week if used across teams. Insights would also be deeper and more refined which would in turn result in healthier client relationships and trust in us.</v>
      </c>
      <c r="CF36" s="15" t="str">
        <f>'Raw Data'!AY32</f>
        <v>I would focus on new innovation and building net new services for our agency to offer to clients to help generate revenue for us.</v>
      </c>
      <c r="CG36" s="15" t="str">
        <f>'Raw Data'!AZ32</f>
        <v>Yes</v>
      </c>
    </row>
    <row r="37" spans="1:85" ht="15.75" customHeight="1">
      <c r="A37" s="8">
        <f>'Raw Data'!$A33</f>
        <v>31</v>
      </c>
      <c r="B37" s="8"/>
      <c r="C37" s="8" t="str">
        <f>'Raw Data'!$K33</f>
        <v>Daily</v>
      </c>
      <c r="D37" s="8">
        <f t="shared" si="0"/>
        <v>1</v>
      </c>
      <c r="E37" s="8" t="str">
        <f>'Raw Data'!$L33</f>
        <v>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F37" s="8">
        <f t="shared" si="20"/>
        <v>3</v>
      </c>
      <c r="G37" s="12">
        <f t="shared" si="1"/>
        <v>1</v>
      </c>
      <c r="H37" s="13" t="str">
        <f>'Raw Data'!M33</f>
        <v>I've created workflows that connect AI with other systems (Slack, Salesforce, email) using integrations or code</v>
      </c>
      <c r="I37" s="8">
        <f t="shared" si="2"/>
        <v>1</v>
      </c>
      <c r="J37" s="8" t="str">
        <f>'Raw Data'!$N33</f>
        <v>Create a systematic process where AI handles data analysis and summary generation consistently</v>
      </c>
      <c r="K37" s="8">
        <f t="shared" si="3"/>
        <v>1</v>
      </c>
      <c r="L37" s="8" t="str">
        <f>'Raw Data'!$O33</f>
        <v>At each step along the way from concept gen, to creation to QA</v>
      </c>
      <c r="M37" s="8" t="s">
        <v>181</v>
      </c>
      <c r="N37" s="8" t="str">
        <f>SUBSTITUTE('Prompt Template'!$A$2,$L$5,$M37)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&lt;user_input&gt;At each step along the way from concept gen, to creation to QA&lt;/user_input&gt;</v>
      </c>
      <c r="O37" s="8">
        <f t="array" ref="O37">INDEX('Response Scoring'!$C:$C,MATCH($A37,'Response Scoring'!$A:$A,0))</f>
        <v>2</v>
      </c>
      <c r="P37" s="12">
        <f t="shared" si="4"/>
        <v>0.66666666666666663</v>
      </c>
      <c r="Q37" s="8" t="str">
        <f>'Raw Data'!$P33</f>
        <v>Automating workflows</v>
      </c>
      <c r="R37" s="8" t="s">
        <v>182</v>
      </c>
      <c r="S37" s="8" t="str">
        <f>SUBSTITUTE('Prompt Template'!$B$2,$Q$5,$R37)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&lt;user_input&gt;Automating workflows&lt;/user_input&gt;</v>
      </c>
      <c r="T37" s="8">
        <f t="array" ref="T37">INDEX('Response Scoring'!$E:$E,MATCH($A37,'Response Scoring'!$A:$A,0))</f>
        <v>1</v>
      </c>
      <c r="U37" s="12">
        <f t="shared" si="5"/>
        <v>0.33333333333333331</v>
      </c>
      <c r="V37" s="12">
        <f t="shared" si="6"/>
        <v>6.6666666666666661</v>
      </c>
      <c r="W37" s="8" t="str">
        <f>'Raw Data'!$Q33</f>
        <v>Creating a complete slide deck with visual design for an important client presentation</v>
      </c>
      <c r="X37" s="8">
        <f t="shared" si="7"/>
        <v>0</v>
      </c>
      <c r="Y37" s="8" t="str">
        <f>'Raw Data'!$R33</f>
        <v>Data privacy concerns when information is shared with an LLM, Hallucinations (generating false or misleading information)</v>
      </c>
      <c r="Z37" s="8">
        <f t="shared" si="8"/>
        <v>0.5</v>
      </c>
      <c r="AA37" s="8" t="str">
        <f>'Raw Data'!$S33</f>
        <v>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v>
      </c>
      <c r="AB37" s="12">
        <f t="shared" si="9"/>
        <v>0</v>
      </c>
      <c r="AC37" s="8" t="str">
        <f>'Raw Data'!$T33</f>
        <v>Always: I routinely cross-check AI outputs with reliable sources</v>
      </c>
      <c r="AD37" s="8">
        <f t="shared" si="10"/>
        <v>1</v>
      </c>
      <c r="AE37" s="8" t="str">
        <f>'Raw Data'!$U33</f>
        <v>Verify any calculations or data analysis independently, Cross-reference key claims with reliable external sources, Look for professional formatting and proper grammar, Check if the response uses confident language and specific details</v>
      </c>
      <c r="AF37" s="8">
        <f t="shared" si="11"/>
        <v>0</v>
      </c>
      <c r="AG37" s="14">
        <f t="shared" si="12"/>
        <v>3</v>
      </c>
      <c r="AH37" s="8" t="str">
        <f>'Raw Data'!$V33</f>
        <v>Frequently: I systematically refine prompts until I'm satisfied</v>
      </c>
      <c r="AI37" s="8">
        <f t="shared" si="13"/>
        <v>1</v>
      </c>
      <c r="AJ37" s="8" t="str">
        <f>'Raw Data'!$W33</f>
        <v>Help me prepare for X initiative by reviewing Y content tailored towards the Z audience</v>
      </c>
      <c r="AK37" s="8" t="s">
        <v>183</v>
      </c>
      <c r="AL37" s="8" t="str">
        <f>SUBSTITUTE('Prompt Template'!$C$2,$AJ$5,$AK37)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X initiative by reviewing Y content tailored towards the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X initiative by reviewing Y content tailored towards the Z audience&lt;/user_input&gt;</v>
      </c>
      <c r="AM37" s="8">
        <f t="array" ref="AM37">INDEX('Response Scoring'!$G:$G,MATCH($A37,'Response Scoring'!$A:$A,0))</f>
        <v>2</v>
      </c>
      <c r="AN37" s="8">
        <f t="shared" si="14"/>
        <v>0.4</v>
      </c>
      <c r="AO37" s="8" t="str">
        <f>'Raw Data'!$X33</f>
        <v>I’d use the custom GPT I fell to help me build GPT’s and informant using specific knowledge context files of the data, etc.</v>
      </c>
      <c r="AP37" s="8" t="s">
        <v>184</v>
      </c>
      <c r="AQ37" s="8" t="str">
        <f>SUBSTITUTE('Prompt Template'!$D$2,$AO$5,$AP37)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&lt;user_input&gt;I’d use the custom GPT I fell to help me build GPT’s and informant using specific knowledge context files of the data, etc.&lt;/user_input&gt;
</v>
      </c>
      <c r="AR37" s="8">
        <f t="array" ref="AR37">INDEX('Response Scoring'!$I:$I,MATCH($A37,'Response Scoring'!$A:$A,0))</f>
        <v>0</v>
      </c>
      <c r="AS37" s="8">
        <f t="shared" si="15"/>
        <v>0</v>
      </c>
      <c r="AT37" s="14">
        <f t="shared" si="16"/>
        <v>2.9000000000000004</v>
      </c>
      <c r="AU37" s="8">
        <f t="shared" si="17"/>
        <v>22.133333333333333</v>
      </c>
      <c r="AV37" s="14">
        <f t="shared" si="18"/>
        <v>44.266666666666666</v>
      </c>
      <c r="AW37" s="8" t="str">
        <f t="shared" si="19"/>
        <v>AI Experimenter</v>
      </c>
      <c r="AX37" s="8" t="str">
        <f>'Raw Data'!Y33</f>
        <v>ChatGPT, Google Gemini, Claude, xAI's Grok</v>
      </c>
      <c r="AY37" s="8" t="b">
        <f>'Raw Data'!Z33</f>
        <v>1</v>
      </c>
      <c r="AZ37" s="8" t="str">
        <f>'Raw Data'!AA33</f>
        <v>Yes, we have a formal AI strategy</v>
      </c>
      <c r="BA37" s="8" t="str">
        <f>'Raw Data'!AB33</f>
        <v>Tools exist with clear access process</v>
      </c>
      <c r="BB37" s="8" t="str">
        <f>'Raw Data'!AC33</f>
        <v>ChatGPT for Enterprise or Teams, Other</v>
      </c>
      <c r="BC37" s="8" t="str">
        <f>'Raw Data'!AD33</f>
        <v>Partially satisfied - has limitations but still useful</v>
      </c>
      <c r="BD37" s="8" t="str">
        <f>'Raw Data'!AE33</f>
        <v>Some policies exist, but don't clearly connect to our strategy</v>
      </c>
      <c r="BE37" s="8" t="str">
        <f>'Raw Data'!AF33</f>
        <v>A policy exists but it is unclear, restrictive, or unhelpful</v>
      </c>
      <c r="BF37" s="8" t="b">
        <f>'Raw Data'!AG33</f>
        <v>1</v>
      </c>
      <c r="BG37" s="8" t="b">
        <f>'Raw Data'!AH33</f>
        <v>1</v>
      </c>
      <c r="BH37" s="8" t="str">
        <f>'Raw Data'!AI33</f>
        <v>More than 12 hours per week</v>
      </c>
      <c r="BI37" s="8" t="str">
        <f>'Raw Data'!AJ33</f>
        <v>Very disappointed</v>
      </c>
      <c r="BJ37" s="8" t="str">
        <f>'Raw Data'!AK33</f>
        <v>Advanced: I systematically use AI in multiple workflows, refine prompts, troubleshoot issues, and often teach or guide colleagues in AI best practices.</v>
      </c>
      <c r="BK37" s="8" t="str">
        <f>'Raw Data'!AL33</f>
        <v>They encourage the use of AI in my work, but don't expect it</v>
      </c>
      <c r="BL37" s="8" t="str">
        <f>'Raw Data'!AM33</f>
        <v>Excited about its implications for me</v>
      </c>
      <c r="BM37" s="8" t="b">
        <f>'Raw Data'!AN33</f>
        <v>1</v>
      </c>
      <c r="BN37" s="8" t="str">
        <f>'Raw Data'!AO33</f>
        <v>Other</v>
      </c>
      <c r="BO37" s="8" t="str">
        <f>'Raw Data'!AP33</f>
        <v>Major source of ongoing stress that’s impacting my work performance and professional relationships</v>
      </c>
      <c r="BP37" s="8" t="str">
        <f>'Raw Data'!AQ33</f>
        <v>Mixed adoption - some teams use it actively while others avoid it</v>
      </c>
      <c r="BQ37" s="8" t="str">
        <f>'Raw Data'!AR33</f>
        <v>I’m encouraged to experiment and create my own AI solution (CustomGPTs, vibe coding, reusable prompts, etc)</v>
      </c>
      <c r="BR37" s="8" t="str">
        <f>'Raw Data'!AS33</f>
        <v>Transformative - fundamentally changing how I approach my role</v>
      </c>
      <c r="BS37" s="8">
        <f>'Raw Data'!C33</f>
        <v>0</v>
      </c>
      <c r="BT37" s="8">
        <f>'Raw Data'!D33</f>
        <v>0</v>
      </c>
      <c r="BU37" s="8" t="str">
        <f>'Raw Data'!E33</f>
        <v>Retail Media</v>
      </c>
      <c r="BV37" s="8" t="str">
        <f>'Raw Data'!F33</f>
        <v>Manager/Senior Manager</v>
      </c>
      <c r="BW37" s="8">
        <f>'Raw Data'!G33</f>
        <v>0</v>
      </c>
      <c r="BX37" s="8">
        <f>'Raw Data'!H33</f>
        <v>0</v>
      </c>
      <c r="BY37" s="8">
        <f>'Raw Data'!I33</f>
        <v>0</v>
      </c>
      <c r="BZ37" s="8">
        <f>'Raw Data'!J33</f>
        <v>0</v>
      </c>
      <c r="CA37" s="15" t="str">
        <f>'Raw Data'!AT33</f>
        <v>None</v>
      </c>
      <c r="CB37" s="15" t="str">
        <f>'Raw Data'!AU33</f>
        <v>Automating workflows</v>
      </c>
      <c r="CC37" s="15" t="str">
        <f>'Raw Data'!AV33</f>
        <v>Automating work flows, QA, data analysis</v>
      </c>
      <c r="CD37" s="15" t="str">
        <f>'Raw Data'!AW33</f>
        <v>Increase tech stack</v>
      </c>
      <c r="CE37" s="15" t="str">
        <f>'Raw Data'!AX33</f>
        <v>Monthly reporting - I automated the process to make it more dynamic?</v>
      </c>
      <c r="CF37" s="15" t="str">
        <f>'Raw Data'!AY33</f>
        <v>Insights</v>
      </c>
      <c r="CG37" s="15" t="str">
        <f>'Raw Data'!AZ33</f>
        <v>Yes</v>
      </c>
    </row>
    <row r="38" spans="1:85" ht="15.75" customHeight="1">
      <c r="A38" s="8">
        <f>'Raw Data'!$A34</f>
        <v>32</v>
      </c>
      <c r="B38" s="8"/>
      <c r="C38" s="8" t="str">
        <f>'Raw Data'!$K34</f>
        <v>Daily</v>
      </c>
      <c r="D38" s="8">
        <f t="shared" si="0"/>
        <v>1</v>
      </c>
      <c r="E38" s="8" t="str">
        <f>'Raw Data'!$L34</f>
        <v>Getting quick answers to specific questions or looking up information, Creating first drafts of content from scratch (reports, proposals, marketing copy), Brainstorming ideas, testing concepts, or getting feedback on my thinking, Building custom prompts, templates, or workflows that I reuse regularly</v>
      </c>
      <c r="F38" s="8">
        <f t="shared" si="20"/>
        <v>3</v>
      </c>
      <c r="G38" s="12">
        <f t="shared" si="1"/>
        <v>1</v>
      </c>
      <c r="H38" s="13" t="str">
        <f>'Raw Data'!M34</f>
        <v>I've created workflows that connect AI with other systems (Slack, Salesforce, email) using integrations or code</v>
      </c>
      <c r="I38" s="8">
        <f t="shared" si="2"/>
        <v>1</v>
      </c>
      <c r="J38" s="8" t="str">
        <f>'Raw Data'!$N34</f>
        <v>Use AI to help analyze each data source, then compile results manually</v>
      </c>
      <c r="K38" s="8">
        <f t="shared" si="3"/>
        <v>0.67</v>
      </c>
      <c r="L38" s="8" t="str">
        <f>'Raw Data'!$O34</f>
        <v>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v>
      </c>
      <c r="M38" s="8" t="s">
        <v>185</v>
      </c>
      <c r="N38" s="8" t="str">
        <f>SUBSTITUTE('Prompt Template'!$A$2,$L$5,$M38)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priorities.&lt;/user_input&gt;</v>
      </c>
      <c r="O38" s="8">
        <f t="array" ref="O38">INDEX('Response Scoring'!$C:$C,MATCH($A38,'Response Scoring'!$A:$A,0))</f>
        <v>3</v>
      </c>
      <c r="P38" s="12">
        <f t="shared" si="4"/>
        <v>1</v>
      </c>
      <c r="Q38" s="8" t="str">
        <f>'Raw Data'!$P34</f>
        <v>I need to understand what specific keywords are negatively affecting certain campaigns. By using AI to sift through the vast amounts of data, I can quickly pinpoint which keywords are ineffective and rule them out to drive overall performance and make our key KPIs stronger.</v>
      </c>
      <c r="R38" s="8" t="s">
        <v>186</v>
      </c>
      <c r="S38" s="8" t="str">
        <f>SUBSTITUTE('Prompt Template'!$B$2,$Q$5,$R38)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what specific keywords are negatively affecting certain campaigns. By using AI to sift through the vast amounts of data, I can quickly pinpoint which keywords are ineffective and rule them out to drive overall performance and make our key KPIs stronger.&lt;/user_input&gt;</v>
      </c>
      <c r="T38" s="8">
        <f t="array" ref="T38">INDEX('Response Scoring'!$E:$E,MATCH($A38,'Response Scoring'!$A:$A,0))</f>
        <v>2</v>
      </c>
      <c r="U38" s="12">
        <f t="shared" si="5"/>
        <v>0.66666666666666663</v>
      </c>
      <c r="V38" s="12">
        <f t="shared" si="6"/>
        <v>8.336666666666666</v>
      </c>
      <c r="W38" s="8" t="str">
        <f>'Raw Data'!$Q34</f>
        <v>Providing real-time updates on breaking news events happening right now</v>
      </c>
      <c r="X38" s="8">
        <f t="shared" si="7"/>
        <v>0</v>
      </c>
      <c r="Y38" s="8" t="str">
        <f>'Raw Data'!$R34</f>
        <v>Hallucinations (generating false or misleading information), Biases in answers, Data privacy concerns when information is shared with an LLM</v>
      </c>
      <c r="Z38" s="8">
        <f t="shared" si="8"/>
        <v>0.75</v>
      </c>
      <c r="AA38" s="8" t="str">
        <f>'Raw Data'!$S34</f>
        <v>Verify that the AI tool has SSL/HTTPS encryption before using it, Anonymize information by removing identifying details</v>
      </c>
      <c r="AB38" s="12">
        <f t="shared" si="9"/>
        <v>0</v>
      </c>
      <c r="AC38" s="8" t="str">
        <f>'Raw Data'!$T34</f>
        <v>Always: I routinely cross-check AI outputs with reliable sources</v>
      </c>
      <c r="AD38" s="8">
        <f t="shared" si="10"/>
        <v>1</v>
      </c>
      <c r="AE38" s="8" t="str">
        <f>'Raw Data'!$U34</f>
        <v>Cross-reference key claims with reliable external sources, Verify any calculations or data analysis independently, Ask the same AI tool to double-check its work for accuracy</v>
      </c>
      <c r="AF38" s="8">
        <f t="shared" si="11"/>
        <v>0.75</v>
      </c>
      <c r="AG38" s="14">
        <f t="shared" si="12"/>
        <v>5</v>
      </c>
      <c r="AH38" s="8" t="str">
        <f>'Raw Data'!$V34</f>
        <v>Frequently: I systematically refine prompts until I'm satisfied</v>
      </c>
      <c r="AI38" s="8">
        <f t="shared" si="13"/>
        <v>1</v>
      </c>
      <c r="AJ38" s="8" t="str">
        <f>'Raw Data'!$W34</f>
        <v>Help me prepare for a work meeting about a new initiative. Summarize the goals, expected impact, and key points I should present. Outline questions I should anticipate, potential risks or objections, and suggestions for how to communicate the proposal clearly.</v>
      </c>
      <c r="AK38" s="8" t="s">
        <v>187</v>
      </c>
      <c r="AL38" s="8" t="str">
        <f>SUBSTITUTE('Prompt Template'!$C$2,$AJ$5,$AK38)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the goals, expected impact, and key points I should present. Outline questions I should anticipate, potential risks or objections, and suggestions for how to communicate the proposal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the goals, expected impact, and key points I should present. Outline questions I should anticipate, potential risks or objections, and suggestions for how to communicate the proposal clearly.&lt;/user_input&gt;</v>
      </c>
      <c r="AM38" s="8">
        <f t="array" ref="AM38">INDEX('Response Scoring'!$G:$G,MATCH($A38,'Response Scoring'!$A:$A,0))</f>
        <v>3</v>
      </c>
      <c r="AN38" s="8">
        <f t="shared" si="14"/>
        <v>0.6</v>
      </c>
      <c r="AO38" s="8" t="str">
        <f>'Raw Data'!$X34</f>
        <v>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v>
      </c>
      <c r="AP38" s="8" t="s">
        <v>188</v>
      </c>
      <c r="AQ38" s="8" t="str">
        <f>SUBSTITUTE('Prompt Template'!$D$2,$AO$5,$AP38)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possible.&lt;/user_input&gt;
</v>
      </c>
      <c r="AR38" s="8">
        <f t="array" ref="AR38">INDEX('Response Scoring'!$I:$I,MATCH($A38,'Response Scoring'!$A:$A,0))</f>
        <v>3</v>
      </c>
      <c r="AS38" s="8">
        <f t="shared" si="15"/>
        <v>0.6</v>
      </c>
      <c r="AT38" s="14">
        <f t="shared" si="16"/>
        <v>6.6</v>
      </c>
      <c r="AU38" s="8">
        <f t="shared" si="17"/>
        <v>34.873333333333335</v>
      </c>
      <c r="AV38" s="14">
        <f t="shared" si="18"/>
        <v>69.74666666666667</v>
      </c>
      <c r="AW38" s="8" t="str">
        <f t="shared" si="19"/>
        <v>AI Practitioner</v>
      </c>
      <c r="AX38" s="8" t="str">
        <f>'Raw Data'!Y34</f>
        <v>ChatGPT, Google Gemini</v>
      </c>
      <c r="AY38" s="8" t="b">
        <f>'Raw Data'!Z34</f>
        <v>0</v>
      </c>
      <c r="AZ38" s="8" t="str">
        <f>'Raw Data'!AA34</f>
        <v>Yes, we have a formal AI strategy</v>
      </c>
      <c r="BA38" s="8" t="str">
        <f>'Raw Data'!AB34</f>
        <v>Tools exist with clear access process</v>
      </c>
      <c r="BB38" s="8" t="str">
        <f>'Raw Data'!AC34</f>
        <v>Other</v>
      </c>
      <c r="BC38" s="8" t="str">
        <f>'Raw Data'!AD34</f>
        <v>Partially satisfied - has limitations but still useful</v>
      </c>
      <c r="BD38" s="8" t="str">
        <f>'Raw Data'!AE34</f>
        <v>Clear, enforced policies that directly implement our AI strategy</v>
      </c>
      <c r="BE38" s="8" t="str">
        <f>'Raw Data'!AF34</f>
        <v>We have a clear, actionable policy that effectively guides AI use</v>
      </c>
      <c r="BF38" s="8" t="b">
        <f>'Raw Data'!AG34</f>
        <v>1</v>
      </c>
      <c r="BG38" s="8" t="b">
        <f>'Raw Data'!AH34</f>
        <v>0</v>
      </c>
      <c r="BH38" s="8" t="str">
        <f>'Raw Data'!AI34</f>
        <v>2-4 hours per week</v>
      </c>
      <c r="BI38" s="8" t="str">
        <f>'Raw Data'!AJ34</f>
        <v>Somewhat disappointed</v>
      </c>
      <c r="BJ38" s="8" t="str">
        <f>'Raw Data'!AK34</f>
        <v>Intermediate: I have a good understanding of AI principles, can use various AI tools independently, and can apply AI in specific tasks or projects.</v>
      </c>
      <c r="BK38" s="8" t="str">
        <f>'Raw Data'!AL34</f>
        <v>They expect me to use AI in my day-to-day work</v>
      </c>
      <c r="BL38" s="8" t="str">
        <f>'Raw Data'!AM34</f>
        <v>Excited about its implications for me</v>
      </c>
      <c r="BM38" s="8" t="b">
        <f>'Raw Data'!AN34</f>
        <v>1</v>
      </c>
      <c r="BN38" s="8" t="str">
        <f>'Raw Data'!AO34</f>
        <v>I'm worried about hallucinations, I'm worried about data security or privacy, I'm worried it will replace me / about the impact on my job</v>
      </c>
      <c r="BO38" s="8" t="str">
        <f>'Raw Data'!AP34</f>
        <v>Minor concern but it doesn’t impact my daily work or productivity</v>
      </c>
      <c r="BP38" s="8" t="str">
        <f>'Raw Data'!AQ34</f>
        <v>Widespread adoption with open sharing or use cases and best practices</v>
      </c>
      <c r="BQ38" s="8" t="str">
        <f>'Raw Data'!AR34</f>
        <v>I’m encouraged to use centrally available solutions (CustomGPTs/agents) but must request new builds from IT/engineering teams</v>
      </c>
      <c r="BR38" s="8" t="str">
        <f>'Raw Data'!AS34</f>
        <v>Modest help - useful for specific tasks but limited overall impact</v>
      </c>
      <c r="BS38" s="8">
        <f>'Raw Data'!C34</f>
        <v>0</v>
      </c>
      <c r="BT38" s="8">
        <f>'Raw Data'!D34</f>
        <v>0</v>
      </c>
      <c r="BU38" s="8" t="str">
        <f>'Raw Data'!E34</f>
        <v>Client Strategy/Planner</v>
      </c>
      <c r="BV38" s="8" t="str">
        <f>'Raw Data'!F34</f>
        <v>Coordinator</v>
      </c>
      <c r="BW38" s="8">
        <f>'Raw Data'!G34</f>
        <v>0</v>
      </c>
      <c r="BX38" s="8">
        <f>'Raw Data'!H34</f>
        <v>0</v>
      </c>
      <c r="BY38" s="8">
        <f>'Raw Data'!I34</f>
        <v>0</v>
      </c>
      <c r="BZ38" s="8">
        <f>'Raw Data'!J34</f>
        <v>0</v>
      </c>
      <c r="CA38" s="15" t="str">
        <f>'Raw Data'!AT34</f>
        <v>Inaccurate data, Hallucinations, and Security reasons are at the forefront.</v>
      </c>
      <c r="CB38" s="15" t="str">
        <f>'Raw Data'!AU34</f>
        <v>To increase productivity and efficiency</v>
      </c>
      <c r="CC38" s="15" t="str">
        <f>'Raw Data'!AV34</f>
        <v>1. Sifting through large data sets. 2. Providing key insights based off of information I give it. 3. Helping with external research. I primarily use ChatGPT and Gemini</v>
      </c>
      <c r="CD38" s="15" t="str">
        <f>'Raw Data'!AW34</f>
        <v>Provide more trainings/courses</v>
      </c>
      <c r="CE38" s="15" t="str">
        <f>'Raw Data'!AX34</f>
        <v>Pulling monthly reports for clients - AI can help with being better at formatting the data in more effective ways we tell it. Sometimes, it has a hard time listening and adjusting to things we want to alter.</v>
      </c>
      <c r="CF38" s="15" t="str">
        <f>'Raw Data'!AY34</f>
        <v>I would focus more on Client strategy and spending time looking for prospecting business. I would also sharpen my speaker skills and focus on mental clarity.</v>
      </c>
      <c r="CG38" s="15" t="str">
        <f>'Raw Data'!AZ34</f>
        <v>Yes</v>
      </c>
    </row>
    <row r="39" spans="1:85" ht="15.75" customHeight="1">
      <c r="A39" s="8">
        <f>'Raw Data'!$A35</f>
        <v>33</v>
      </c>
      <c r="B39" s="8"/>
      <c r="C39" s="8" t="str">
        <f>'Raw Data'!$K35</f>
        <v>Daily</v>
      </c>
      <c r="D39" s="8">
        <f t="shared" si="0"/>
        <v>1</v>
      </c>
      <c r="E39" s="8" t="str">
        <f>'Raw Data'!$L35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39" s="8">
        <f t="shared" si="20"/>
        <v>3</v>
      </c>
      <c r="G39" s="12">
        <f t="shared" si="1"/>
        <v>1</v>
      </c>
      <c r="H39" s="13" t="str">
        <f>'Raw Data'!M35</f>
        <v>I've built custom AI tools (CustomGPTs, Copilot Agents, Google Gems, Claude Projects) for repetitive tasks</v>
      </c>
      <c r="I39" s="8">
        <f t="shared" si="2"/>
        <v>0.75</v>
      </c>
      <c r="J39" s="8" t="str">
        <f>'Raw Data'!$N35</f>
        <v>Create a systematic process where AI handles data analysis and summary generation consistently</v>
      </c>
      <c r="K39" s="8">
        <f t="shared" si="3"/>
        <v>1</v>
      </c>
      <c r="L39" s="8" t="str">
        <f>'Raw Data'!$O35</f>
        <v>I would explain the topic at a beginner/intermediate level and summarize a few subtopics that need to be included in the presentation at a high level. I would also provide AI with example articles or PDFs and then outline how exactly I'd like the deck output.</v>
      </c>
      <c r="M39" s="8" t="s">
        <v>189</v>
      </c>
      <c r="N39" s="8" t="str">
        <f>SUBSTITUTE('Prompt Template'!$A$2,$L$5,$M39)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explain the topic at a beginner/intermediate level and summarize a few subtopics that need to be included in the presentation at a high level. I would also provide AI with example articles or PDFs and then outline how exactly I'd like the deck output.&lt;/user_input&gt;</v>
      </c>
      <c r="O39" s="8">
        <f t="array" ref="O39">INDEX('Response Scoring'!$C:$C,MATCH($A39,'Response Scoring'!$A:$A,0))</f>
        <v>2</v>
      </c>
      <c r="P39" s="12">
        <f t="shared" si="4"/>
        <v>0.66666666666666663</v>
      </c>
      <c r="Q39" s="8" t="str">
        <f>'Raw Data'!$P35</f>
        <v>1. For quick one-off questions that arise on a daily basis that i do not know the answer to
2. Ask for different ad copy and keyword variations based on examples that i give in my prompt
3. To clean up and enhance client emails and messages.</v>
      </c>
      <c r="R39" s="8" t="s">
        <v>190</v>
      </c>
      <c r="S39" s="8" t="str">
        <f>SUBSTITUTE('Prompt Template'!$B$2,$Q$5,$R39)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For quick one-off questions that arise on a daily basis that i do not know the answer to
2. Ask for different ad copy and keyword variations based on examples that i give in my prompt
3. To clean up and enhance client emails and messages.&lt;/user_input&gt;</v>
      </c>
      <c r="T39" s="8">
        <f t="array" ref="T39">INDEX('Response Scoring'!$E:$E,MATCH($A39,'Response Scoring'!$A:$A,0))</f>
        <v>1</v>
      </c>
      <c r="U39" s="12">
        <f t="shared" si="5"/>
        <v>0.33333333333333331</v>
      </c>
      <c r="V39" s="12">
        <f t="shared" si="6"/>
        <v>6.4166666666666661</v>
      </c>
      <c r="W39" s="8" t="str">
        <f>'Raw Data'!$Q35</f>
        <v>Creating a complete slide deck with visual design for an important client presentation</v>
      </c>
      <c r="X39" s="8">
        <f t="shared" si="7"/>
        <v>0</v>
      </c>
      <c r="Y39" s="8" t="str">
        <f>'Raw Data'!$R35</f>
        <v>Hallucinations (generating false or misleading information), Data privacy concerns when information is shared with an LLM, Biases in answers</v>
      </c>
      <c r="Z39" s="8">
        <f t="shared" si="8"/>
        <v>0.75</v>
      </c>
      <c r="AA39" s="8" t="str">
        <f>'Raw Data'!$S35</f>
        <v>Anonymize information by removing identifying details, Use secure company instances or enterprise plans when available, Only share information that you would be comfortable sharing internally with a colleague</v>
      </c>
      <c r="AB39" s="12">
        <f t="shared" si="9"/>
        <v>1</v>
      </c>
      <c r="AC39" s="8" t="str">
        <f>'Raw Data'!$T35</f>
        <v>Sometimes: I do a quick check against known data or references</v>
      </c>
      <c r="AD39" s="8">
        <f t="shared" si="10"/>
        <v>0.67</v>
      </c>
      <c r="AE39" s="8" t="str">
        <f>'Raw Data'!$U35</f>
        <v>Cross-reference key claims with reliable external sources, Verify any calculations or data analysis independently, Check if the response uses confident language and specific details, Use a different AI tool to review and verify the content, Ask the same AI tool to double-check its work for accuracy</v>
      </c>
      <c r="AF39" s="8">
        <f t="shared" si="11"/>
        <v>0</v>
      </c>
      <c r="AG39" s="14">
        <f t="shared" si="12"/>
        <v>4.84</v>
      </c>
      <c r="AH39" s="8" t="str">
        <f>'Raw Data'!$V35</f>
        <v>Frequently: I systematically refine prompts until I'm satisfied</v>
      </c>
      <c r="AI39" s="8">
        <f t="shared" si="13"/>
        <v>1</v>
      </c>
      <c r="AJ39" s="8" t="str">
        <f>'Raw Data'!$W35</f>
        <v>I have an upcoming work meeting to discuss a new initiative or proposal. Please summarize key points of the proposal clearly and effectively and identify any risks or challenges i should be prepared to discuss. Please also provide an agenda for how i can present effectively.</v>
      </c>
      <c r="AK39" s="8" t="s">
        <v>191</v>
      </c>
      <c r="AL39" s="8" t="str">
        <f>SUBSTITUTE('Prompt Template'!$C$2,$AJ$5,$AK39)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or proposal. Please summarize key points of the proposal clearly and effectively and identify any risks or challenges i should be prepared to discuss. Please also provide an agenda for how i can present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or proposal. Please summarize key points of the proposal clearly and effectively and identify any risks or challenges i should be prepared to discuss. Please also provide an agenda for how i can present effectively.&lt;/user_input&gt;</v>
      </c>
      <c r="AM39" s="8">
        <f t="array" ref="AM39">INDEX('Response Scoring'!$G:$G,MATCH($A39,'Response Scoring'!$A:$A,0))</f>
        <v>2</v>
      </c>
      <c r="AN39" s="8">
        <f t="shared" si="14"/>
        <v>0.4</v>
      </c>
      <c r="AO39" s="8" t="str">
        <f>'Raw Data'!$X35</f>
        <v>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v>
      </c>
      <c r="AP39" s="8" t="s">
        <v>192</v>
      </c>
      <c r="AQ39" s="8" t="str">
        <f>SUBSTITUTE('Prompt Template'!$D$2,$AO$5,$AP39)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emerge.&lt;/user_input&gt;
</v>
      </c>
      <c r="AR39" s="8">
        <f t="array" ref="AR39">INDEX('Response Scoring'!$I:$I,MATCH($A39,'Response Scoring'!$A:$A,0))</f>
        <v>1</v>
      </c>
      <c r="AS39" s="8">
        <f t="shared" si="15"/>
        <v>0.2</v>
      </c>
      <c r="AT39" s="14">
        <f t="shared" si="16"/>
        <v>3.9000000000000004</v>
      </c>
      <c r="AU39" s="8">
        <f t="shared" si="17"/>
        <v>25.473333333333333</v>
      </c>
      <c r="AV39" s="14">
        <f t="shared" si="18"/>
        <v>50.946666666666665</v>
      </c>
      <c r="AW39" s="8" t="str">
        <f t="shared" si="19"/>
        <v>AI Experimenter</v>
      </c>
      <c r="AX39" s="8" t="str">
        <f>'Raw Data'!Y35</f>
        <v>ChatGPT, Google Gemini, Claude</v>
      </c>
      <c r="AY39" s="8" t="b">
        <f>'Raw Data'!Z35</f>
        <v>0</v>
      </c>
      <c r="AZ39" s="8" t="str">
        <f>'Raw Data'!AA35</f>
        <v>Yes, we have a formal AI strategy</v>
      </c>
      <c r="BA39" s="8" t="str">
        <f>'Raw Data'!AB35</f>
        <v>Tools exist with clear access process</v>
      </c>
      <c r="BB39" s="8" t="str">
        <f>'Raw Data'!AC35</f>
        <v>ChatGPT for Enterprise or Teams</v>
      </c>
      <c r="BC39" s="8" t="str">
        <f>'Raw Data'!AD35</f>
        <v>Satisfied - meets my needs well</v>
      </c>
      <c r="BD39" s="8" t="str">
        <f>'Raw Data'!AE35</f>
        <v>Clear, enforced policies that directly implement our AI strategy</v>
      </c>
      <c r="BE39" s="8" t="str">
        <f>'Raw Data'!AF35</f>
        <v>We have a clear, actionable policy that effectively guides AI use</v>
      </c>
      <c r="BF39" s="8" t="b">
        <f>'Raw Data'!AG35</f>
        <v>1</v>
      </c>
      <c r="BG39" s="8" t="b">
        <f>'Raw Data'!AH35</f>
        <v>1</v>
      </c>
      <c r="BH39" s="8" t="str">
        <f>'Raw Data'!AI35</f>
        <v>Less than 2 hours per week</v>
      </c>
      <c r="BI39" s="8" t="str">
        <f>'Raw Data'!AJ35</f>
        <v>Somewhat disappointed</v>
      </c>
      <c r="BJ39" s="8" t="str">
        <f>'Raw Data'!AK35</f>
        <v>Advanced: I systematically use AI in multiple workflows, refine prompts, troubleshoot issues, and often teach or guide colleagues in AI best practices.</v>
      </c>
      <c r="BK39" s="8" t="str">
        <f>'Raw Data'!AL35</f>
        <v>They encourage the use of AI in my work, but don't expect it</v>
      </c>
      <c r="BL39" s="8" t="str">
        <f>'Raw Data'!AM35</f>
        <v>Excited about its implications for me</v>
      </c>
      <c r="BM39" s="8" t="b">
        <f>'Raw Data'!AN35</f>
        <v>1</v>
      </c>
      <c r="BN39" s="8" t="str">
        <f>'Raw Data'!AO35</f>
        <v>Other</v>
      </c>
      <c r="BO39" s="8" t="str">
        <f>'Raw Data'!AP35</f>
        <v>Minor concern but it doesn’t impact my daily work or productivity</v>
      </c>
      <c r="BP39" s="8" t="str">
        <f>'Raw Data'!AQ35</f>
        <v>Widespread adoption with open sharing or use cases and best practices</v>
      </c>
      <c r="BQ39" s="8" t="str">
        <f>'Raw Data'!AR35</f>
        <v>I’m encouraged to use centrally available solutions (CustomGPTs/agents) but must request new builds from IT/engineering teams</v>
      </c>
      <c r="BR39" s="8" t="str">
        <f>'Raw Data'!AS35</f>
        <v>Modest help - useful for specific tasks but limited overall impact</v>
      </c>
      <c r="BS39" s="8">
        <f>'Raw Data'!C35</f>
        <v>0</v>
      </c>
      <c r="BT39" s="8">
        <f>'Raw Data'!D35</f>
        <v>0</v>
      </c>
      <c r="BU39" s="8" t="str">
        <f>'Raw Data'!E35</f>
        <v>SEM</v>
      </c>
      <c r="BV39" s="8" t="str">
        <f>'Raw Data'!F35</f>
        <v>Associate Director</v>
      </c>
      <c r="BW39" s="8">
        <f>'Raw Data'!G35</f>
        <v>0</v>
      </c>
      <c r="BX39" s="8">
        <f>'Raw Data'!H35</f>
        <v>0</v>
      </c>
      <c r="BY39" s="8">
        <f>'Raw Data'!I35</f>
        <v>0</v>
      </c>
      <c r="BZ39" s="8">
        <f>'Raw Data'!J35</f>
        <v>0</v>
      </c>
      <c r="CA39" s="15" t="str">
        <f>'Raw Data'!AT35</f>
        <v>n/a</v>
      </c>
      <c r="CB39" s="15" t="str">
        <f>'Raw Data'!AU35</f>
        <v>The main reason i use AI is to save time on daily/weekly tasks and to ask questions that i do not know the answer to.  I also lean on it for client emails, presentations etc.</v>
      </c>
      <c r="CC39" s="15" t="str">
        <f>'Raw Data'!AV35</f>
        <v>1. Asking AI for keyword and ad copy recommendations based on examples that i provide
2. Utilizing custom GPTs for monthly reporting and insights.
3. Having AI enhance client emails and presentations.
4. One off questions as needed</v>
      </c>
      <c r="CD39" s="15" t="str">
        <f>'Raw Data'!AW35</f>
        <v>I think Stella is doing a great job at adopting AI and feel we are very ahead of the curve</v>
      </c>
      <c r="CE39" s="15" t="str">
        <f>'Raw Data'!AX35</f>
        <v>Budget pacing.  I think there may be a way to automate the process with AI via a custom GPT, similar to what we're currently doing for reporting and insights</v>
      </c>
      <c r="CF39" s="15" t="str">
        <f>'Raw Data'!AY35</f>
        <v>Deeper account optimizations, more frequent budget pacing, personal growth/trainings/certificates</v>
      </c>
      <c r="CG39" s="15" t="str">
        <f>'Raw Data'!AZ35</f>
        <v>No</v>
      </c>
    </row>
    <row r="40" spans="1:85" ht="15.75" customHeight="1">
      <c r="A40" s="8">
        <f>'Raw Data'!$A36</f>
        <v>34</v>
      </c>
      <c r="B40" s="8"/>
      <c r="C40" s="8" t="str">
        <f>'Raw Data'!$K36</f>
        <v>Daily</v>
      </c>
      <c r="D40" s="8">
        <f t="shared" si="0"/>
        <v>1</v>
      </c>
      <c r="E40" s="8" t="str">
        <f>'Raw Data'!$L36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0" s="8">
        <f t="shared" si="20"/>
        <v>3</v>
      </c>
      <c r="G40" s="12">
        <f t="shared" si="1"/>
        <v>1</v>
      </c>
      <c r="H40" s="13" t="str">
        <f>'Raw Data'!M36</f>
        <v>I create fresh prompts each time I use AI</v>
      </c>
      <c r="I40" s="8">
        <f t="shared" si="2"/>
        <v>0.25</v>
      </c>
      <c r="J40" s="8" t="str">
        <f>'Raw Data'!$N36</f>
        <v>Ask AI to write the summary after you've analyzed all the data</v>
      </c>
      <c r="K40" s="8">
        <f t="shared" si="3"/>
        <v>0.33</v>
      </c>
      <c r="L40" s="8" t="str">
        <f>'Raw Data'!$O36</f>
        <v>I would use it to gather ideas for what to discuss in the presentation, compile my own research to give it, and then once i've added the content to the presentation, i would have it review the deck and give feedback and keep refining until i'm happy.</v>
      </c>
      <c r="M40" s="8" t="s">
        <v>193</v>
      </c>
      <c r="N40" s="8" t="str">
        <f>SUBSTITUTE('Prompt Template'!$A$2,$L$5,$M40)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gather ideas for what to discuss in the presentation, compile my own research to give it, and then once i've added the content to the presentation, i would have it review the deck and give feedback and keep refining until i'm happy.&lt;/user_input&gt;</v>
      </c>
      <c r="O40" s="8">
        <f t="array" ref="O40">INDEX('Response Scoring'!$C:$C,MATCH($A40,'Response Scoring'!$A:$A,0))</f>
        <v>2</v>
      </c>
      <c r="P40" s="12">
        <f t="shared" si="4"/>
        <v>0.66666666666666663</v>
      </c>
      <c r="Q40" s="8" t="str">
        <f>'Raw Data'!$P36</f>
        <v>I use ai when creating all of my deliverables to organize my thoughts quicker and write drafts of decks. i also use it to break down call transcripts and make sure i have all follow up items recorded</v>
      </c>
      <c r="R40" s="8" t="s">
        <v>194</v>
      </c>
      <c r="S40" s="8" t="str">
        <f>SUBSTITUTE('Prompt Template'!$B$2,$Q$5,$R40)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when creating all of my deliverables to organize my thoughts quicker and write drafts of decks. i also use it to break down call transcripts and make sure i have all follow up items recorded&lt;/user_input&gt;</v>
      </c>
      <c r="T40" s="8">
        <f t="array" ref="T40">INDEX('Response Scoring'!$E:$E,MATCH($A40,'Response Scoring'!$A:$A,0))</f>
        <v>2</v>
      </c>
      <c r="U40" s="12">
        <f t="shared" si="5"/>
        <v>0.66666666666666663</v>
      </c>
      <c r="V40" s="12">
        <f t="shared" si="6"/>
        <v>6.58</v>
      </c>
      <c r="W40" s="8" t="str">
        <f>'Raw Data'!$Q36</f>
        <v>Analyzing presentation slides to evaluate both the visual design and written content for consistency</v>
      </c>
      <c r="X40" s="8">
        <f t="shared" si="7"/>
        <v>1</v>
      </c>
      <c r="Y40" s="8" t="str">
        <f>'Raw Data'!$R36</f>
        <v>Hallucinations (generating false or misleading information), Biases in answers, Data privacy concerns when information is shared with an LLM</v>
      </c>
      <c r="Z40" s="8">
        <f t="shared" si="8"/>
        <v>0.75</v>
      </c>
      <c r="AA40" s="8" t="str">
        <f>'Raw Data'!$S36</f>
        <v>Verify that the AI tool has SSL/HTTPS encryption before using it, Anonymize information by removing identifying details, Use secure company instances or enterprise plans when available</v>
      </c>
      <c r="AB40" s="12">
        <f t="shared" si="9"/>
        <v>0</v>
      </c>
      <c r="AC40" s="8" t="str">
        <f>'Raw Data'!$T36</f>
        <v>Always: I routinely cross-check AI outputs with reliable sources</v>
      </c>
      <c r="AD40" s="8">
        <f t="shared" si="10"/>
        <v>1</v>
      </c>
      <c r="AE40" s="8" t="str">
        <f>'Raw Data'!$U36</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 Look for professional formatting and proper grammar</v>
      </c>
      <c r="AF40" s="8">
        <f t="shared" si="11"/>
        <v>0</v>
      </c>
      <c r="AG40" s="14">
        <f t="shared" si="12"/>
        <v>5.5</v>
      </c>
      <c r="AH40" s="8" t="str">
        <f>'Raw Data'!$V36</f>
        <v>Frequently: I systematically refine prompts until I'm satisfied</v>
      </c>
      <c r="AI40" s="8">
        <f t="shared" si="13"/>
        <v>1</v>
      </c>
      <c r="AJ40" s="8" t="str">
        <f>'Raw Data'!$W36</f>
        <v>i am an seo preparing for a meeting to discuss a new initiative. i have my deck here and i want you to ask me any questions you have to help me prepare for the meeting. what is clear and what doesn't make sense? what would you expect the client to want additional information on?</v>
      </c>
      <c r="AK40" s="8" t="s">
        <v>195</v>
      </c>
      <c r="AL40" s="8" t="str">
        <f>SUBSTITUTE('Prompt Template'!$C$2,$AJ$5,$AK40)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an seo preparing for a meeting to discuss a new initiative. i have my deck here and i want you to ask me any questions you have to help me prepare for the meeting. what is clear and what doesn't make sense? what would you expect the client to want additional information 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an seo preparing for a meeting to discuss a new initiative. i have my deck here and i want you to ask me any questions you have to help me prepare for the meeting. what is clear and what doesn't make sense? what would you expect the client to want additional information on?&lt;/user_input&gt;</v>
      </c>
      <c r="AM40" s="8">
        <f t="array" ref="AM40">INDEX('Response Scoring'!$G:$G,MATCH($A40,'Response Scoring'!$A:$A,0))</f>
        <v>3</v>
      </c>
      <c r="AN40" s="8">
        <f t="shared" si="14"/>
        <v>0.6</v>
      </c>
      <c r="AO40" s="8" t="str">
        <f>'Raw Data'!$X36</f>
        <v>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v>
      </c>
      <c r="AP40" s="8" t="s">
        <v>196</v>
      </c>
      <c r="AQ40" s="8" t="str">
        <f>SUBSTITUTE('Prompt Template'!$D$2,$AO$5,$AP40)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insights&lt;/user_input&gt;
</v>
      </c>
      <c r="AR40" s="8">
        <f t="array" ref="AR40">INDEX('Response Scoring'!$I:$I,MATCH($A40,'Response Scoring'!$A:$A,0))</f>
        <v>5</v>
      </c>
      <c r="AS40" s="8">
        <f t="shared" si="15"/>
        <v>1</v>
      </c>
      <c r="AT40" s="14">
        <f t="shared" si="16"/>
        <v>8.6</v>
      </c>
      <c r="AU40" s="8">
        <f t="shared" si="17"/>
        <v>35.86</v>
      </c>
      <c r="AV40" s="14">
        <f t="shared" si="18"/>
        <v>71.72</v>
      </c>
      <c r="AW40" s="8" t="str">
        <f t="shared" si="19"/>
        <v>AI Practitioner</v>
      </c>
      <c r="AX40" s="8" t="str">
        <f>'Raw Data'!Y36</f>
        <v>ChatGPT, Claude</v>
      </c>
      <c r="AY40" s="8" t="b">
        <f>'Raw Data'!Z36</f>
        <v>0</v>
      </c>
      <c r="AZ40" s="8" t="str">
        <f>'Raw Data'!AA36</f>
        <v>Yes, we have a formal AI strategy</v>
      </c>
      <c r="BA40" s="8" t="str">
        <f>'Raw Data'!AB36</f>
        <v>Tools exist with clear access process</v>
      </c>
      <c r="BB40" s="8" t="str">
        <f>'Raw Data'!AC36</f>
        <v>ChatGPT for Enterprise or Teams</v>
      </c>
      <c r="BC40" s="8" t="str">
        <f>'Raw Data'!AD36</f>
        <v>Partially satisfied - has limitations but still useful</v>
      </c>
      <c r="BD40" s="8" t="str">
        <f>'Raw Data'!AE36</f>
        <v>Clear, enforced policies that directly implement our AI strategy</v>
      </c>
      <c r="BE40" s="8" t="str">
        <f>'Raw Data'!AF36</f>
        <v>We have a clear, actionable policy that effectively guides AI use</v>
      </c>
      <c r="BF40" s="8" t="b">
        <f>'Raw Data'!AG36</f>
        <v>1</v>
      </c>
      <c r="BG40" s="8" t="b">
        <f>'Raw Data'!AH36</f>
        <v>0</v>
      </c>
      <c r="BH40" s="8" t="str">
        <f>'Raw Data'!AI36</f>
        <v>More than 12 hours per week</v>
      </c>
      <c r="BI40" s="8" t="str">
        <f>'Raw Data'!AJ36</f>
        <v>Very disappointed</v>
      </c>
      <c r="BJ40" s="8" t="str">
        <f>'Raw Data'!AK36</f>
        <v>Intermediate: I have a good understanding of AI principles, can use various AI tools independently, and can apply AI in specific tasks or projects.</v>
      </c>
      <c r="BK40" s="8" t="str">
        <f>'Raw Data'!AL36</f>
        <v>They expect me to use AI in my day-to-day work</v>
      </c>
      <c r="BL40" s="8" t="str">
        <f>'Raw Data'!AM36</f>
        <v>Overwhelmed about its implications for me</v>
      </c>
      <c r="BM40" s="8" t="b">
        <f>'Raw Data'!AN36</f>
        <v>1</v>
      </c>
      <c r="BN40" s="8" t="str">
        <f>'Raw Data'!AO36</f>
        <v>I'm worried about hallucinations, Other</v>
      </c>
      <c r="BO40" s="8" t="str">
        <f>'Raw Data'!AP36</f>
        <v>Not affecting my work - I don’t worry about AI replacing my job</v>
      </c>
      <c r="BP40" s="8" t="str">
        <f>'Raw Data'!AQ36</f>
        <v>Widespread adoption with open sharing or use cases and best practices</v>
      </c>
      <c r="BQ40" s="8" t="str">
        <f>'Raw Data'!AR36</f>
        <v>I’m encouraged to experiment and create my own AI solution (CustomGPTs, vibe coding, reusable prompts, etc)</v>
      </c>
      <c r="BR40" s="8" t="str">
        <f>'Raw Data'!AS36</f>
        <v>Significant improvement - noticeably better productivity and outcomes</v>
      </c>
      <c r="BS40" s="8">
        <f>'Raw Data'!C36</f>
        <v>0</v>
      </c>
      <c r="BT40" s="8">
        <f>'Raw Data'!D36</f>
        <v>0</v>
      </c>
      <c r="BU40" s="8" t="str">
        <f>'Raw Data'!E36</f>
        <v>SEO</v>
      </c>
      <c r="BV40" s="8" t="str">
        <f>'Raw Data'!F36</f>
        <v>Specialist/Senior Specialist</v>
      </c>
      <c r="BW40" s="8">
        <f>'Raw Data'!G36</f>
        <v>0</v>
      </c>
      <c r="BX40" s="8">
        <f>'Raw Data'!H36</f>
        <v>0</v>
      </c>
      <c r="BY40" s="8">
        <f>'Raw Data'!I36</f>
        <v>0</v>
      </c>
      <c r="BZ40" s="8">
        <f>'Raw Data'!J36</f>
        <v>0</v>
      </c>
      <c r="CA40" s="15" t="str">
        <f>'Raw Data'!AT36</f>
        <v>the environmental impacts of ai make me hesitant, especially for non-work related tasks. there are some aspects of ai, especially for creative work, that i feel are not ethical. there are also already many social impacts of ai that are worrisome.</v>
      </c>
      <c r="CB40" s="15" t="str">
        <f>'Raw Data'!AU36</f>
        <v>using ai at work makes me more efficient and able to produce faster. it quickens research and analysis</v>
      </c>
      <c r="CC40" s="15" t="str">
        <f>'Raw Data'!AV36</f>
        <v>1. client communication - i use chatgpt to summarize call transcripts and write emails for clients. this saves me a lot of time and effort that i can put towards creating quality deliverables.
2. data analysis - i use chatgpt and claude to analyze data and identify patterns to create effective recommendations that improve results for clients.
3. deliverable review - i use chatgpt to review deliverables and find spelling/grammar errors and any gaps in information that can be filled. this improves the quality of my work and lessens client questions</v>
      </c>
      <c r="CD40" s="15" t="str">
        <f>'Raw Data'!AW36</f>
        <v>just continue with training and creating time for employees to explore it</v>
      </c>
      <c r="CE40" s="15" t="str">
        <f>'Raw Data'!AX36</f>
        <v>monthly reporting - it takes close to a whole day to create quality reports that tell a good story, and across four clients, that's four of my ~20-22 days each month just reporting on last month's performance. this is something already in the works but having more time back from doing reports while still have something high-quality to present to the client would be incredible. kpis could be hours spent on reporting</v>
      </c>
      <c r="CF40" s="15" t="str">
        <f>'Raw Data'!AY36</f>
        <v>i'd use that time to be more thorough on deliverables and additional learning and development</v>
      </c>
      <c r="CG40" s="15" t="str">
        <f>'Raw Data'!AZ36</f>
        <v>No</v>
      </c>
    </row>
    <row r="41" spans="1:85" ht="15.75" customHeight="1">
      <c r="A41" s="8">
        <f>'Raw Data'!$A37</f>
        <v>35</v>
      </c>
      <c r="B41" s="8"/>
      <c r="C41" s="8" t="str">
        <f>'Raw Data'!$K37</f>
        <v>Daily</v>
      </c>
      <c r="D41" s="8">
        <f t="shared" si="0"/>
        <v>1</v>
      </c>
      <c r="E41" s="8" t="str">
        <f>'Raw Data'!$L37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1" s="8">
        <f t="shared" si="20"/>
        <v>3</v>
      </c>
      <c r="G41" s="12">
        <f t="shared" si="1"/>
        <v>1</v>
      </c>
      <c r="H41" s="13" t="str">
        <f>'Raw Data'!M37</f>
        <v>I maintain a library of prompts that I reuse frequently</v>
      </c>
      <c r="I41" s="8">
        <f t="shared" si="2"/>
        <v>0.5</v>
      </c>
      <c r="J41" s="8" t="str">
        <f>'Raw Data'!$N37</f>
        <v>Ask AI to write the summary after you've analyzed all the data</v>
      </c>
      <c r="K41" s="8">
        <f t="shared" si="3"/>
        <v>0.33</v>
      </c>
      <c r="L41" s="8" t="str">
        <f>'Raw Data'!$O37</f>
        <v>Use a tool like Perplexity to do research and find relevant sources. In ChatGPT build out a deck structure that speaks to senior leadership - use ChatGPT to also streamline wording and ensure lexicon aligns with the audience.</v>
      </c>
      <c r="M41" s="8" t="s">
        <v>197</v>
      </c>
      <c r="N41" s="8" t="str">
        <f>SUBSTITUTE('Prompt Template'!$A$2,$L$5,$M41)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 tool like Perplexity to do research and find relevant sources. In ChatGPT build out a deck structure that speaks to senior leadership - use ChatGPT to also streamline wording and ensure lexicon aligns with the audience.&lt;/user_input&gt;</v>
      </c>
      <c r="O41" s="8">
        <f t="array" ref="O41">INDEX('Response Scoring'!$C:$C,MATCH($A41,'Response Scoring'!$A:$A,0))</f>
        <v>2</v>
      </c>
      <c r="P41" s="12">
        <f t="shared" si="4"/>
        <v>0.66666666666666663</v>
      </c>
      <c r="Q41" s="8" t="str">
        <f>'Raw Data'!$P37</f>
        <v>Writing complex formulas and/or finding errors in my formulas fast and fixing them.</v>
      </c>
      <c r="R41" s="8" t="s">
        <v>198</v>
      </c>
      <c r="S41" s="8" t="str">
        <f>SUBSTITUTE('Prompt Template'!$B$2,$Q$5,$R41)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complex formulas and/or finding errors in my formulas fast and fixing them.&lt;/user_input&gt;</v>
      </c>
      <c r="T41" s="8">
        <f t="array" ref="T41">INDEX('Response Scoring'!$E:$E,MATCH($A41,'Response Scoring'!$A:$A,0))</f>
        <v>1</v>
      </c>
      <c r="U41" s="12">
        <f t="shared" si="5"/>
        <v>0.33333333333333331</v>
      </c>
      <c r="V41" s="12">
        <f t="shared" si="6"/>
        <v>5.4966666666666661</v>
      </c>
      <c r="W41" s="8" t="str">
        <f>'Raw Data'!$Q37</f>
        <v>Analyzing presentation slides to evaluate both the visual design and written content for consistency</v>
      </c>
      <c r="X41" s="8">
        <f t="shared" si="7"/>
        <v>1</v>
      </c>
      <c r="Y41" s="8" t="str">
        <f>'Raw Data'!$R37</f>
        <v>Hallucinations (generating false or misleading information), Biases in answers, Data privacy concerns when information is shared with an LLM, Vulnerability to manipulation by bad actors</v>
      </c>
      <c r="Z41" s="8">
        <f t="shared" si="8"/>
        <v>1</v>
      </c>
      <c r="AA41" s="8" t="str">
        <f>'Raw Data'!$S37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41" s="12">
        <f t="shared" si="9"/>
        <v>0</v>
      </c>
      <c r="AC41" s="8" t="str">
        <f>'Raw Data'!$T37</f>
        <v>Always: I routinely cross-check AI outputs with reliable sources</v>
      </c>
      <c r="AD41" s="8">
        <f t="shared" si="10"/>
        <v>1</v>
      </c>
      <c r="AE41" s="8" t="str">
        <f>'Raw Data'!$U37</f>
        <v>Use a different AI tool to review and verify the content, Cross-reference key claims with reliable external sources, Verify any calculations or data analysis independently</v>
      </c>
      <c r="AF41" s="8">
        <f t="shared" si="11"/>
        <v>0.75</v>
      </c>
      <c r="AG41" s="14">
        <f t="shared" si="12"/>
        <v>7.5</v>
      </c>
      <c r="AH41" s="8" t="str">
        <f>'Raw Data'!$V37</f>
        <v>Frequently: I systematically refine prompts until I'm satisfied</v>
      </c>
      <c r="AI41" s="8">
        <f t="shared" si="13"/>
        <v>1</v>
      </c>
      <c r="AJ41" s="8" t="str">
        <f>'Raw Data'!$W37</f>
        <v>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v>
      </c>
      <c r="AK41" s="8" t="s">
        <v>199</v>
      </c>
      <c r="AL41" s="8" t="str">
        <f>SUBSTITUTE('Prompt Template'!$C$2,$AJ$5,$AK41)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specifics.&lt;/user_input&gt;</v>
      </c>
      <c r="AM41" s="8">
        <f t="array" ref="AM41">INDEX('Response Scoring'!$G:$G,MATCH($A41,'Response Scoring'!$A:$A,0))</f>
        <v>3</v>
      </c>
      <c r="AN41" s="8">
        <f t="shared" si="14"/>
        <v>0.6</v>
      </c>
      <c r="AO41" s="8" t="str">
        <f>'Raw Data'!$X37</f>
        <v>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v>
      </c>
      <c r="AP41" s="8" t="s">
        <v>200</v>
      </c>
      <c r="AQ41" s="8" t="str">
        <f>SUBSTITUTE('Prompt Template'!$D$2,$AO$5,$AP41)</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attributes.&lt;/user_input&gt;
</v>
      </c>
      <c r="AR41" s="8">
        <f t="array" ref="AR41">INDEX('Response Scoring'!$I:$I,MATCH($A41,'Response Scoring'!$A:$A,0))</f>
        <v>4</v>
      </c>
      <c r="AS41" s="8">
        <f t="shared" si="15"/>
        <v>0.8</v>
      </c>
      <c r="AT41" s="14">
        <f t="shared" si="16"/>
        <v>7.6</v>
      </c>
      <c r="AU41" s="8">
        <f t="shared" si="17"/>
        <v>33.693333333333328</v>
      </c>
      <c r="AV41" s="14">
        <f t="shared" si="18"/>
        <v>67.386666666666656</v>
      </c>
      <c r="AW41" s="8" t="str">
        <f t="shared" si="19"/>
        <v>AI Practitioner</v>
      </c>
      <c r="AX41" s="8" t="str">
        <f>'Raw Data'!Y37</f>
        <v>ChatGPT, Perplexity.ai</v>
      </c>
      <c r="AY41" s="8" t="b">
        <f>'Raw Data'!Z37</f>
        <v>0</v>
      </c>
      <c r="AZ41" s="8" t="str">
        <f>'Raw Data'!AA37</f>
        <v>Yes, we have a formal AI strategy</v>
      </c>
      <c r="BA41" s="8" t="str">
        <f>'Raw Data'!AB37</f>
        <v>Tools exist with clear access process</v>
      </c>
      <c r="BB41" s="8" t="str">
        <f>'Raw Data'!AC37</f>
        <v>ChatGPT for Enterprise or Teams</v>
      </c>
      <c r="BC41" s="8" t="str">
        <f>'Raw Data'!AD37</f>
        <v>Satisfied - meets my needs well</v>
      </c>
      <c r="BD41" s="8" t="str">
        <f>'Raw Data'!AE37</f>
        <v>Clear, enforced policies that directly implement our AI strategy</v>
      </c>
      <c r="BE41" s="8" t="str">
        <f>'Raw Data'!AF37</f>
        <v>We have a clear, actionable policy that effectively guides AI use</v>
      </c>
      <c r="BF41" s="8" t="b">
        <f>'Raw Data'!AG37</f>
        <v>1</v>
      </c>
      <c r="BG41" s="8" t="b">
        <f>'Raw Data'!AH37</f>
        <v>0</v>
      </c>
      <c r="BH41" s="8" t="str">
        <f>'Raw Data'!AI37</f>
        <v>2-4 hours per week</v>
      </c>
      <c r="BI41" s="8" t="str">
        <f>'Raw Data'!AJ37</f>
        <v>Very disappointed</v>
      </c>
      <c r="BJ41" s="8" t="str">
        <f>'Raw Data'!AK37</f>
        <v>Intermediate: I have a good understanding of AI principles, can use various AI tools independently, and can apply AI in specific tasks or projects.</v>
      </c>
      <c r="BK41" s="8" t="str">
        <f>'Raw Data'!AL37</f>
        <v>They expect me to use AI in my day-to-day work</v>
      </c>
      <c r="BL41" s="8" t="str">
        <f>'Raw Data'!AM37</f>
        <v>Excited about its implications for me</v>
      </c>
      <c r="BM41" s="8" t="b">
        <f>'Raw Data'!AN37</f>
        <v>1</v>
      </c>
      <c r="BN41" s="8" t="str">
        <f>'Raw Data'!AO37</f>
        <v>I'm worried about hallucinations</v>
      </c>
      <c r="BO41" s="8" t="str">
        <f>'Raw Data'!AP37</f>
        <v>Minor concern but it doesn’t impact my daily work or productivity</v>
      </c>
      <c r="BP41" s="8" t="str">
        <f>'Raw Data'!AQ37</f>
        <v>Widespread adoption with open sharing or use cases and best practices</v>
      </c>
      <c r="BQ41" s="8" t="str">
        <f>'Raw Data'!AR37</f>
        <v>I’m encouraged to experiment and create my own AI solution (CustomGPTs, vibe coding, reusable prompts, etc)</v>
      </c>
      <c r="BR41" s="8" t="str">
        <f>'Raw Data'!AS37</f>
        <v>Significant improvement - noticeably better productivity and outcomes</v>
      </c>
      <c r="BS41" s="8">
        <f>'Raw Data'!C37</f>
        <v>0</v>
      </c>
      <c r="BT41" s="8">
        <f>'Raw Data'!D37</f>
        <v>0</v>
      </c>
      <c r="BU41" s="8" t="str">
        <f>'Raw Data'!E37</f>
        <v>Client Strategy/Planner</v>
      </c>
      <c r="BV41" s="8" t="str">
        <f>'Raw Data'!F37</f>
        <v>Director</v>
      </c>
      <c r="BW41" s="8">
        <f>'Raw Data'!G37</f>
        <v>0</v>
      </c>
      <c r="BX41" s="8">
        <f>'Raw Data'!H37</f>
        <v>0</v>
      </c>
      <c r="BY41" s="8">
        <f>'Raw Data'!I37</f>
        <v>0</v>
      </c>
      <c r="BZ41" s="8">
        <f>'Raw Data'!J37</f>
        <v>0</v>
      </c>
      <c r="CA41" s="15" t="str">
        <f>'Raw Data'!AT37</f>
        <v>I want to be cautious about privacy and hallucinations. I find custom GPTs to be difficult to build, but when re-using existing chats that have historical info, they're super helpful.</v>
      </c>
      <c r="CB41" s="15" t="str">
        <f>'Raw Data'!AU37</f>
        <v>I use it to be more efficient and produce higher quality work.</v>
      </c>
      <c r="CC41" s="15" t="str">
        <f>'Raw Data'!AV37</f>
        <v>(1) Reporting - quickly analyzing data and identifying key takeaways. Saves time and helps us be more thorough. (2) Formula support - helps me learn new formulas or ways of operating in Excel that speed up processes and avoid manual work / human error. (3) Research - Find reputable sources to back up claims. It searches everywhere so I can be more efficient with my time.</v>
      </c>
      <c r="CD41" s="15" t="str">
        <f>'Raw Data'!AW37</f>
        <v>n/a - the company is very supportive.</v>
      </c>
      <c r="CE41" s="15" t="str">
        <f>'Raw Data'!AX37</f>
        <v>Weekly reporting - efficiency gained would be finding trends we don't otherwise see and time saved.</v>
      </c>
      <c r="CF41" s="15" t="str">
        <f>'Raw Data'!AY37</f>
        <v>I could take on more clients and spend more time on growing existing business.</v>
      </c>
      <c r="CG41" s="15" t="str">
        <f>'Raw Data'!AZ37</f>
        <v>No</v>
      </c>
    </row>
    <row r="42" spans="1:85" ht="15.75" customHeight="1">
      <c r="A42" s="8">
        <f>'Raw Data'!$A38</f>
        <v>36</v>
      </c>
      <c r="B42" s="8"/>
      <c r="C42" s="8" t="str">
        <f>'Raw Data'!$K38</f>
        <v>Several times a week</v>
      </c>
      <c r="D42" s="8">
        <f t="shared" si="0"/>
        <v>0.75</v>
      </c>
      <c r="E42" s="8" t="str">
        <f>'Raw Data'!$L38</f>
        <v>Writing or debugging code, scripts, or formulas, Creating first drafts of content from scratch (reports, proposals, marketing copy), Brainstorming ideas, testing concepts, or getting feedback on my thinking, Building custom prompts, templates, or workflows that I reuse regularly</v>
      </c>
      <c r="F42" s="8">
        <f t="shared" si="20"/>
        <v>2</v>
      </c>
      <c r="G42" s="12">
        <f t="shared" si="1"/>
        <v>0.66666666666666663</v>
      </c>
      <c r="H42" s="13" t="str">
        <f>'Raw Data'!M38</f>
        <v>I've built custom AI tools (CustomGPTs, Copilot Agents, Google Gems, Claude Projects) for repetitive tasks</v>
      </c>
      <c r="I42" s="8">
        <f t="shared" si="2"/>
        <v>0.75</v>
      </c>
      <c r="J42" s="8" t="str">
        <f>'Raw Data'!$N38</f>
        <v>Create a systematic process where AI handles data analysis and summary generation consistently</v>
      </c>
      <c r="K42" s="8">
        <f t="shared" si="3"/>
        <v>1</v>
      </c>
      <c r="L42" s="8" t="str">
        <f>'Raw Data'!$O38</f>
        <v>I would use AI to gather information about the topic and make sure to ask citations to make sure the information is accurate. I would then use AI tools to create a presentation and heavily review to make sure everything is accurate.</v>
      </c>
      <c r="M42" s="8" t="s">
        <v>201</v>
      </c>
      <c r="N42" s="8" t="str">
        <f>SUBSTITUTE('Prompt Template'!$A$2,$L$5,$M42)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about the topic and make sure to ask citations to make sure the information is accurate. I would then use AI tools to create a presentation and heavily review to make sure everything is accurate.&lt;/user_input&gt;</v>
      </c>
      <c r="O42" s="8">
        <f t="array" ref="O42">INDEX('Response Scoring'!$C:$C,MATCH($A42,'Response Scoring'!$A:$A,0))</f>
        <v>2</v>
      </c>
      <c r="P42" s="12">
        <f t="shared" si="4"/>
        <v>0.66666666666666663</v>
      </c>
      <c r="Q42" s="8" t="str">
        <f>'Raw Data'!$P38</f>
        <v>I've used it to be more efficient with my work including creating content, content briefs, schema creation, and HTML code</v>
      </c>
      <c r="R42" s="8" t="s">
        <v>202</v>
      </c>
      <c r="S42" s="8" t="str">
        <f>SUBSTITUTE('Prompt Template'!$B$2,$Q$5,$R42)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used it to be more efficient with my work including creating content, content briefs, schema creation, and HTML code&lt;/user_input&gt;</v>
      </c>
      <c r="T42" s="8">
        <f t="array" ref="T42">INDEX('Response Scoring'!$E:$E,MATCH($A42,'Response Scoring'!$A:$A,0))</f>
        <v>1</v>
      </c>
      <c r="U42" s="12">
        <f t="shared" si="5"/>
        <v>0.33333333333333331</v>
      </c>
      <c r="V42" s="12">
        <f t="shared" si="6"/>
        <v>5.7916666666666661</v>
      </c>
      <c r="W42" s="8" t="str">
        <f>'Raw Data'!$Q38</f>
        <v>Analyzing presentation slides to evaluate both the visual design and written content for consistency</v>
      </c>
      <c r="X42" s="8">
        <f t="shared" si="7"/>
        <v>1</v>
      </c>
      <c r="Y42" s="8" t="str">
        <f>'Raw Data'!$R38</f>
        <v>Hallucinations (generating false or misleading information), Biases in answers, Data privacy concerns when information is shared with an LLM</v>
      </c>
      <c r="Z42" s="8">
        <f t="shared" si="8"/>
        <v>0.75</v>
      </c>
      <c r="AA42" s="8" t="str">
        <f>'Raw Data'!$S38</f>
        <v>Anonymize information by removing identifying details, Verify that the AI tool has SSL/HTTPS encryption before using it, Only share information that you would be comfortable sharing internally with a colleague</v>
      </c>
      <c r="AB42" s="12">
        <f t="shared" si="9"/>
        <v>0</v>
      </c>
      <c r="AC42" s="8" t="str">
        <f>'Raw Data'!$T38</f>
        <v>Always: I routinely cross-check AI outputs with reliable sources</v>
      </c>
      <c r="AD42" s="8">
        <f t="shared" si="10"/>
        <v>1</v>
      </c>
      <c r="AE42" s="8" t="str">
        <f>'Raw Data'!$U38</f>
        <v>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v>
      </c>
      <c r="AF42" s="8">
        <f t="shared" si="11"/>
        <v>0</v>
      </c>
      <c r="AG42" s="14">
        <f t="shared" si="12"/>
        <v>5.5</v>
      </c>
      <c r="AH42" s="8" t="str">
        <f>'Raw Data'!$V38</f>
        <v>Frequently: I systematically refine prompts until I'm satisfied</v>
      </c>
      <c r="AI42" s="8">
        <f t="shared" si="13"/>
        <v>1</v>
      </c>
      <c r="AJ42" s="8" t="str">
        <f>'Raw Data'!$W38</f>
        <v>I'm writing a new proposal for the CMO to use a new SEO tool for our team called ahrefs. Please create a proposal of what this tool is, how we can use to be more efficiant, and what the pricing would be. Also give feedback and ask questions of what a CMO would ask</v>
      </c>
      <c r="AK42" s="8" t="s">
        <v>203</v>
      </c>
      <c r="AL42" s="8" t="str">
        <f>SUBSTITUTE('Prompt Template'!$C$2,$AJ$5,$AK42)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writing a new proposal for the CMO to use a new SEO tool for our team called ahrefs. Please create a proposal of what this tool is, how we can use to be more efficiant, and what the pricing would be. Also give feedback and ask questions of what a CMO would 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writing a new proposal for the CMO to use a new SEO tool for our team called ahrefs. Please create a proposal of what this tool is, how we can use to be more efficiant, and what the pricing would be. Also give feedback and ask questions of what a CMO would ask&lt;/user_input&gt;</v>
      </c>
      <c r="AM42" s="8">
        <f t="array" ref="AM42">INDEX('Response Scoring'!$G:$G,MATCH($A42,'Response Scoring'!$A:$A,0))</f>
        <v>4</v>
      </c>
      <c r="AN42" s="8">
        <f t="shared" si="14"/>
        <v>0.8</v>
      </c>
      <c r="AO42" s="8" t="str">
        <f>'Raw Data'!$X38</f>
        <v>Create a Custom GPT that analyzes different competitors products and pricing. Please present pros and cons for each product that focuses on pricing, products, and positioning.</v>
      </c>
      <c r="AP42" s="8" t="s">
        <v>204</v>
      </c>
      <c r="AQ42" s="8" t="str">
        <f>SUBSTITUTE('Prompt Template'!$D$2,$AO$5,$AP42)</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Custom GPT that analyzes different competitors products and pricing. Please present pros and cons for each product that focuses on pricing, products, and positioning.&lt;/user_input&gt;
</v>
      </c>
      <c r="AR42" s="8">
        <f t="array" ref="AR42">INDEX('Response Scoring'!$I:$I,MATCH($A42,'Response Scoring'!$A:$A,0))</f>
        <v>2</v>
      </c>
      <c r="AS42" s="8">
        <f t="shared" si="15"/>
        <v>0.4</v>
      </c>
      <c r="AT42" s="14">
        <f t="shared" si="16"/>
        <v>6.3000000000000007</v>
      </c>
      <c r="AU42" s="8">
        <f t="shared" si="17"/>
        <v>29.683333333333334</v>
      </c>
      <c r="AV42" s="14">
        <f t="shared" si="18"/>
        <v>59.366666666666667</v>
      </c>
      <c r="AW42" s="8" t="str">
        <f t="shared" si="19"/>
        <v>AI Experimenter</v>
      </c>
      <c r="AX42" s="8" t="str">
        <f>'Raw Data'!Y38</f>
        <v>ChatGPT, Claude</v>
      </c>
      <c r="AY42" s="8" t="b">
        <f>'Raw Data'!Z38</f>
        <v>0</v>
      </c>
      <c r="AZ42" s="8" t="str">
        <f>'Raw Data'!AA38</f>
        <v>Yes, we have a formal AI strategy</v>
      </c>
      <c r="BA42" s="8" t="str">
        <f>'Raw Data'!AB38</f>
        <v>Tools exist with clear access process</v>
      </c>
      <c r="BB42" s="8" t="str">
        <f>'Raw Data'!AC38</f>
        <v>ChatGPT for Enterprise or Teams</v>
      </c>
      <c r="BC42" s="8" t="str">
        <f>'Raw Data'!AD38</f>
        <v>Satisfied - meets my needs well</v>
      </c>
      <c r="BD42" s="8" t="str">
        <f>'Raw Data'!AE38</f>
        <v>Some policies exist, but don't clearly connect to our strategy</v>
      </c>
      <c r="BE42" s="8" t="str">
        <f>'Raw Data'!AF38</f>
        <v>We have a clear, actionable policy that effectively guides AI use</v>
      </c>
      <c r="BF42" s="8" t="b">
        <f>'Raw Data'!AG38</f>
        <v>1</v>
      </c>
      <c r="BG42" s="8" t="b">
        <f>'Raw Data'!AH38</f>
        <v>1</v>
      </c>
      <c r="BH42" s="8" t="str">
        <f>'Raw Data'!AI38</f>
        <v>4-8 hours per week</v>
      </c>
      <c r="BI42" s="8" t="str">
        <f>'Raw Data'!AJ38</f>
        <v>Somewhat disappointed</v>
      </c>
      <c r="BJ42" s="8" t="str">
        <f>'Raw Data'!AK38</f>
        <v>Intermediate: I have a good understanding of AI principles, can use various AI tools independently, and can apply AI in specific tasks or projects.</v>
      </c>
      <c r="BK42" s="8" t="str">
        <f>'Raw Data'!AL38</f>
        <v>They expect me to use AI in my day-to-day work</v>
      </c>
      <c r="BL42" s="8" t="str">
        <f>'Raw Data'!AM38</f>
        <v>Excited about its implications for me</v>
      </c>
      <c r="BM42" s="8" t="b">
        <f>'Raw Data'!AN38</f>
        <v>1</v>
      </c>
      <c r="BN42" s="8" t="str">
        <f>'Raw Data'!AO38</f>
        <v>Other</v>
      </c>
      <c r="BO42" s="8" t="str">
        <f>'Raw Data'!AP38</f>
        <v>Not affecting my work - I don’t worry about AI replacing my job</v>
      </c>
      <c r="BP42" s="8" t="str">
        <f>'Raw Data'!AQ38</f>
        <v>Widespread adoption with open sharing or use cases and best practices</v>
      </c>
      <c r="BQ42" s="8" t="str">
        <f>'Raw Data'!AR38</f>
        <v>I’m encouraged to experiment and create my own AI solution (CustomGPTs, vibe coding, reusable prompts, etc)</v>
      </c>
      <c r="BR42" s="8" t="str">
        <f>'Raw Data'!AS38</f>
        <v>Significant improvement - noticeably better productivity and outcomes</v>
      </c>
      <c r="BS42" s="8">
        <f>'Raw Data'!C38</f>
        <v>0</v>
      </c>
      <c r="BT42" s="8">
        <f>'Raw Data'!D38</f>
        <v>0</v>
      </c>
      <c r="BU42" s="8" t="str">
        <f>'Raw Data'!E38</f>
        <v>SEO</v>
      </c>
      <c r="BV42" s="8" t="str">
        <f>'Raw Data'!F38</f>
        <v>Specialist/Senior Specialist</v>
      </c>
      <c r="BW42" s="8">
        <f>'Raw Data'!G38</f>
        <v>0</v>
      </c>
      <c r="BX42" s="8">
        <f>'Raw Data'!H38</f>
        <v>0</v>
      </c>
      <c r="BY42" s="8">
        <f>'Raw Data'!I38</f>
        <v>0</v>
      </c>
      <c r="BZ42" s="8">
        <f>'Raw Data'!J38</f>
        <v>0</v>
      </c>
      <c r="CA42" s="15" t="str">
        <f>'Raw Data'!AT38</f>
        <v>Sometimes I've used it for cases where it isn't that helpful and it's created more work for me</v>
      </c>
      <c r="CB42" s="15" t="str">
        <f>'Raw Data'!AU38</f>
        <v>for efficiency and to save time</v>
      </c>
      <c r="CC42" s="15" t="str">
        <f>'Raw Data'!AV38</f>
        <v>I mainly use ChatGPT - I create content, custom GPTs to help create PDP copy, and schema creation</v>
      </c>
      <c r="CD42" s="15" t="str">
        <f>'Raw Data'!AW38</f>
        <v>trainings</v>
      </c>
      <c r="CE42" s="15" t="str">
        <f>'Raw Data'!AX38</f>
        <v>n/a</v>
      </c>
      <c r="CF42" s="15" t="str">
        <f>'Raw Data'!AY38</f>
        <v>additional training</v>
      </c>
      <c r="CG42" s="15" t="str">
        <f>'Raw Data'!AZ38</f>
        <v>Yes</v>
      </c>
    </row>
    <row r="43" spans="1:85" ht="15.75" customHeight="1">
      <c r="A43" s="8">
        <f>'Raw Data'!$A39</f>
        <v>37</v>
      </c>
      <c r="B43" s="8"/>
      <c r="C43" s="8" t="str">
        <f>'Raw Data'!$K39</f>
        <v>Never or rarely</v>
      </c>
      <c r="D43" s="8">
        <f t="shared" si="0"/>
        <v>0</v>
      </c>
      <c r="E43" s="8" t="str">
        <f>'Raw Data'!$L39</f>
        <v>Editing or improving text I've already written (emails, documents, presentations)</v>
      </c>
      <c r="F43" s="8">
        <f t="shared" si="20"/>
        <v>0</v>
      </c>
      <c r="G43" s="12">
        <f t="shared" si="1"/>
        <v>0</v>
      </c>
      <c r="H43" s="13" t="str">
        <f>'Raw Data'!M39</f>
        <v>I don't use AI for work</v>
      </c>
      <c r="I43" s="8">
        <f t="shared" si="2"/>
        <v>0</v>
      </c>
      <c r="J43" s="8" t="str">
        <f>'Raw Data'!$N39</f>
        <v>I wouldn’t use AI for this task</v>
      </c>
      <c r="K43" s="8">
        <f t="shared" si="3"/>
        <v>0</v>
      </c>
      <c r="L43" s="8" t="str">
        <f>'Raw Data'!$O39</f>
        <v>I would use AI to direct me where to get reliable information on the unfamiliar topic</v>
      </c>
      <c r="M43" s="8" t="s">
        <v>205</v>
      </c>
      <c r="N43" s="8" t="str">
        <f>SUBSTITUTE('Prompt Template'!$A$2,$L$5,$M43)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direct me where to get reliable information on the unfamiliar topic&lt;/user_input&gt;</v>
      </c>
      <c r="O43" s="8">
        <f t="array" ref="O43">INDEX('Response Scoring'!$C:$C,MATCH($A43,'Response Scoring'!$A:$A,0))</f>
        <v>1</v>
      </c>
      <c r="P43" s="12">
        <f t="shared" si="4"/>
        <v>0.33333333333333331</v>
      </c>
      <c r="Q43" s="8" t="str">
        <f>'Raw Data'!$P39</f>
        <v>Currently I don't use AI much at all, however I do use it to help with the way I communicate to other employees clients</v>
      </c>
      <c r="R43" s="8" t="s">
        <v>206</v>
      </c>
      <c r="S43" s="8" t="str">
        <f>SUBSTITUTE('Prompt Template'!$B$2,$Q$5,$R43)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don't use AI much at all, however I do use it to help with the way I communicate to other employees clients&lt;/user_input&gt;</v>
      </c>
      <c r="T43" s="8">
        <f t="array" ref="T43">INDEX('Response Scoring'!$E:$E,MATCH($A43,'Response Scoring'!$A:$A,0))</f>
        <v>1</v>
      </c>
      <c r="U43" s="12">
        <f t="shared" si="5"/>
        <v>0.33333333333333331</v>
      </c>
      <c r="V43" s="12">
        <f t="shared" si="6"/>
        <v>2</v>
      </c>
      <c r="W43" s="8" t="str">
        <f>'Raw Data'!$Q39</f>
        <v>Providing real-time updates on breaking news events happening right now</v>
      </c>
      <c r="X43" s="8">
        <f t="shared" si="7"/>
        <v>0</v>
      </c>
      <c r="Y43" s="8" t="str">
        <f>'Raw Data'!$R39</f>
        <v>Data privacy concerns when information is shared with an LLM, Biases in answers, Hallucinations (generating false or misleading information)</v>
      </c>
      <c r="Z43" s="8">
        <f t="shared" si="8"/>
        <v>0.75</v>
      </c>
      <c r="AA43" s="8" t="str">
        <f>'Raw Data'!$S39</f>
        <v>Anonymize information by removing identifying details</v>
      </c>
      <c r="AB43" s="12">
        <f t="shared" si="9"/>
        <v>0.5</v>
      </c>
      <c r="AC43" s="8" t="str">
        <f>'Raw Data'!$T39</f>
        <v>Always: I routinely cross-check AI outputs with reliable sources</v>
      </c>
      <c r="AD43" s="8">
        <f t="shared" si="10"/>
        <v>1</v>
      </c>
      <c r="AE43" s="8" t="str">
        <f>'Raw Data'!$U39</f>
        <v>Cross-reference key claims with reliable external sources, Verify any calculations or data analysis independently</v>
      </c>
      <c r="AF43" s="8">
        <f t="shared" si="11"/>
        <v>0.5</v>
      </c>
      <c r="AG43" s="14">
        <f t="shared" si="12"/>
        <v>5.5</v>
      </c>
      <c r="AH43" s="8" t="str">
        <f>'Raw Data'!$V39</f>
        <v>Frequently: I systematically refine prompts until I'm satisfied</v>
      </c>
      <c r="AI43" s="8">
        <f t="shared" si="13"/>
        <v>1</v>
      </c>
      <c r="AJ43" s="8" t="str">
        <f>'Raw Data'!$W39</f>
        <v>I don't know how to prompt</v>
      </c>
      <c r="AK43" s="8" t="s">
        <v>65</v>
      </c>
      <c r="AL43" s="8" t="str">
        <f>SUBSTITUTE('Prompt Template'!$C$2,$AJ$5,$AK43)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M43" s="8">
        <f t="array" ref="AM43">INDEX('Response Scoring'!$G:$G,MATCH($A43,'Response Scoring'!$A:$A,0))</f>
        <v>0</v>
      </c>
      <c r="AN43" s="8">
        <f t="shared" si="14"/>
        <v>0</v>
      </c>
      <c r="AO43" s="8" t="str">
        <f>'Raw Data'!$X39</f>
        <v>I don't know how to create custom AI instructions</v>
      </c>
      <c r="AP43" s="8" t="s">
        <v>86</v>
      </c>
      <c r="AQ43" s="8" t="str">
        <f>SUBSTITUTE('Prompt Template'!$D$2,$AO$5,$AP43)</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43" s="8">
        <f t="array" ref="AR43">INDEX('Response Scoring'!$I:$I,MATCH($A43,'Response Scoring'!$A:$A,0))</f>
        <v>0</v>
      </c>
      <c r="AS43" s="8">
        <f t="shared" si="15"/>
        <v>0</v>
      </c>
      <c r="AT43" s="14">
        <f t="shared" si="16"/>
        <v>1.5</v>
      </c>
      <c r="AU43" s="8">
        <f t="shared" si="17"/>
        <v>12.5</v>
      </c>
      <c r="AV43" s="14">
        <f t="shared" si="18"/>
        <v>25</v>
      </c>
      <c r="AW43" s="8" t="str">
        <f t="shared" si="19"/>
        <v>AI Experimenter</v>
      </c>
      <c r="AX43" s="8" t="str">
        <f>'Raw Data'!Y39</f>
        <v>I'm not using any LLMs</v>
      </c>
      <c r="AY43" s="8" t="b">
        <f>'Raw Data'!Z39</f>
        <v>0</v>
      </c>
      <c r="AZ43" s="8" t="str">
        <f>'Raw Data'!AA39</f>
        <v>Yes, we have a formal AI strategy</v>
      </c>
      <c r="BA43" s="8" t="str">
        <f>'Raw Data'!AB39</f>
        <v>Tools exist with clear access process</v>
      </c>
      <c r="BB43" s="8" t="str">
        <f>'Raw Data'!AC39</f>
        <v>ChatGPT for Enterprise or Teams, Microsoft Copilot</v>
      </c>
      <c r="BC43" s="8" t="str">
        <f>'Raw Data'!AD39</f>
        <v>Satisfied - meets my needs well</v>
      </c>
      <c r="BD43" s="8" t="str">
        <f>'Raw Data'!AE39</f>
        <v>Clear, enforced policies that directly implement our AI strategy</v>
      </c>
      <c r="BE43" s="8" t="str">
        <f>'Raw Data'!AF39</f>
        <v>We have a clear, actionable policy that effectively guides AI use</v>
      </c>
      <c r="BF43" s="8" t="b">
        <f>'Raw Data'!AG39</f>
        <v>1</v>
      </c>
      <c r="BG43" s="8" t="b">
        <f>'Raw Data'!AH39</f>
        <v>1</v>
      </c>
      <c r="BH43" s="8" t="str">
        <f>'Raw Data'!AI39</f>
        <v>Less than 2 hours per week</v>
      </c>
      <c r="BI43" s="8" t="str">
        <f>'Raw Data'!AJ39</f>
        <v>Very disappointed</v>
      </c>
      <c r="BJ43" s="8" t="str">
        <f>'Raw Data'!AK39</f>
        <v>Novice: I have basic knowledge of AI concepts and can use simple AI tools with guidance.</v>
      </c>
      <c r="BK43" s="8" t="str">
        <f>'Raw Data'!AL39</f>
        <v>They encourage the use of AI in my work, but don't expect it</v>
      </c>
      <c r="BL43" s="8" t="str">
        <f>'Raw Data'!AM39</f>
        <v>Overwhelmed about its implications for me</v>
      </c>
      <c r="BM43" s="8" t="b">
        <f>'Raw Data'!AN39</f>
        <v>1</v>
      </c>
      <c r="BN43" s="8" t="str">
        <f>'Raw Data'!AO39</f>
        <v>Other</v>
      </c>
      <c r="BO43" s="8" t="str">
        <f>'Raw Data'!AP39</f>
        <v>Moderate concern that occasionally causes stress or distraction at work</v>
      </c>
      <c r="BP43" s="8" t="str">
        <f>'Raw Data'!AQ39</f>
        <v>Widespread adoption with open sharing or use cases and best practices</v>
      </c>
      <c r="BQ43" s="8" t="str">
        <f>'Raw Data'!AR39</f>
        <v>I’m encouraged to use centrally available solutions (CustomGPTs/agents) but must request new builds from IT/engineering teams</v>
      </c>
      <c r="BR43" s="8" t="str">
        <f>'Raw Data'!AS39</f>
        <v>Modest help - useful for specific tasks but limited overall impact</v>
      </c>
      <c r="BS43" s="8">
        <f>'Raw Data'!C39</f>
        <v>0</v>
      </c>
      <c r="BT43" s="8">
        <f>'Raw Data'!D39</f>
        <v>0</v>
      </c>
      <c r="BU43" s="8" t="str">
        <f>'Raw Data'!E39</f>
        <v>Retail Media</v>
      </c>
      <c r="BV43" s="8" t="str">
        <f>'Raw Data'!F39</f>
        <v>Coordinator</v>
      </c>
      <c r="BW43" s="8">
        <f>'Raw Data'!G39</f>
        <v>0</v>
      </c>
      <c r="BX43" s="8">
        <f>'Raw Data'!H39</f>
        <v>0</v>
      </c>
      <c r="BY43" s="8">
        <f>'Raw Data'!I39</f>
        <v>0</v>
      </c>
      <c r="BZ43" s="8">
        <f>'Raw Data'!J39</f>
        <v>0</v>
      </c>
      <c r="CA43" s="15" t="str">
        <f>'Raw Data'!AT39</f>
        <v>Haven't finished training</v>
      </c>
      <c r="CB43" s="15" t="str">
        <f>'Raw Data'!AU39</f>
        <v>Not trained yet</v>
      </c>
      <c r="CC43" s="15" t="str">
        <f>'Raw Data'!AV39</f>
        <v>N/A</v>
      </c>
      <c r="CD43" s="15" t="str">
        <f>'Raw Data'!AW39</f>
        <v>N/A</v>
      </c>
      <c r="CE43" s="15" t="str">
        <f>'Raw Data'!AX39</f>
        <v>N/A</v>
      </c>
      <c r="CF43" s="15" t="str">
        <f>'Raw Data'!AY39</f>
        <v>N/A</v>
      </c>
      <c r="CG43" s="15" t="str">
        <f>'Raw Data'!AZ39</f>
        <v>No</v>
      </c>
    </row>
    <row r="44" spans="1:85" ht="15.75" customHeight="1">
      <c r="A44" s="8">
        <f>'Raw Data'!$A40</f>
        <v>38</v>
      </c>
      <c r="B44" s="8"/>
      <c r="C44" s="8" t="str">
        <f>'Raw Data'!$K40</f>
        <v>Daily</v>
      </c>
      <c r="D44" s="8">
        <f t="shared" si="0"/>
        <v>1</v>
      </c>
      <c r="E44" s="8" t="str">
        <f>'Raw Data'!$L40</f>
        <v>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v>
      </c>
      <c r="F44" s="8">
        <f t="shared" si="20"/>
        <v>3</v>
      </c>
      <c r="G44" s="12">
        <f t="shared" si="1"/>
        <v>1</v>
      </c>
      <c r="H44" s="13" t="str">
        <f>'Raw Data'!M40</f>
        <v>I've built custom AI tools (CustomGPTs, Copilot Agents, Google Gems, Claude Projects) for repetitive tasks</v>
      </c>
      <c r="I44" s="8">
        <f t="shared" si="2"/>
        <v>0.75</v>
      </c>
      <c r="J44" s="8" t="str">
        <f>'Raw Data'!$N40</f>
        <v>Create a systematic process where AI handles data analysis and summary generation consistently</v>
      </c>
      <c r="K44" s="8">
        <f t="shared" si="3"/>
        <v>1</v>
      </c>
      <c r="L44" s="8" t="str">
        <f>'Raw Data'!$O40</f>
        <v>I would come up with a list of questions that I am trying to solve for and ask AI to elaborate on the ideas and conduct research.</v>
      </c>
      <c r="M44" s="8" t="s">
        <v>207</v>
      </c>
      <c r="N44" s="8" t="str">
        <f>SUBSTITUTE('Prompt Template'!$A$2,$L$5,$M44)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come up with a list of questions that I am trying to solve for and ask AI to elaborate on the ideas and conduct research.&lt;/user_input&gt;</v>
      </c>
      <c r="O44" s="8">
        <f t="array" ref="O44">INDEX('Response Scoring'!$C:$C,MATCH($A44,'Response Scoring'!$A:$A,0))</f>
        <v>1</v>
      </c>
      <c r="P44" s="12">
        <f t="shared" si="4"/>
        <v>0.33333333333333331</v>
      </c>
      <c r="Q44" s="8" t="str">
        <f>'Raw Data'!$P40</f>
        <v>Creating CustomGPTs to automate repeated tasks</v>
      </c>
      <c r="R44" s="8" t="s">
        <v>208</v>
      </c>
      <c r="S44" s="8" t="str">
        <f>SUBSTITUTE('Prompt Template'!$B$2,$Q$5,$R44)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CustomGPTs to automate repeated tasks&lt;/user_input&gt;</v>
      </c>
      <c r="T44" s="8">
        <f t="array" ref="T44">INDEX('Response Scoring'!$E:$E,MATCH($A44,'Response Scoring'!$A:$A,0))</f>
        <v>2</v>
      </c>
      <c r="U44" s="12">
        <f t="shared" si="5"/>
        <v>0.66666666666666663</v>
      </c>
      <c r="V44" s="12">
        <f t="shared" si="6"/>
        <v>7.0833333333333339</v>
      </c>
      <c r="W44" s="8" t="str">
        <f>'Raw Data'!$Q40</f>
        <v>Analyzing presentation slides to evaluate both the visual design and written content for consistency</v>
      </c>
      <c r="X44" s="8">
        <f t="shared" si="7"/>
        <v>1</v>
      </c>
      <c r="Y44" s="8" t="str">
        <f>'Raw Data'!$R40</f>
        <v>Hallucinations (generating false or misleading information), Biases in answers, Data privacy concerns when information is shared with an LLM</v>
      </c>
      <c r="Z44" s="8">
        <f t="shared" si="8"/>
        <v>0.75</v>
      </c>
      <c r="AA44" s="8" t="str">
        <f>'Raw Data'!$S40</f>
        <v>Anonymize information by removing identifying details, Use secure company instances or enterprise plans when available</v>
      </c>
      <c r="AB44" s="12">
        <f t="shared" si="9"/>
        <v>1</v>
      </c>
      <c r="AC44" s="8" t="str">
        <f>'Raw Data'!$T40</f>
        <v>Always: I routinely cross-check AI outputs with reliable sources</v>
      </c>
      <c r="AD44" s="8">
        <f t="shared" si="10"/>
        <v>1</v>
      </c>
      <c r="AE44" s="8" t="str">
        <f>'Raw Data'!$U40</f>
        <v>Cross-reference key claims with reliable external sources, Verify any calculations or data analysis independently</v>
      </c>
      <c r="AF44" s="8">
        <f t="shared" si="11"/>
        <v>0.5</v>
      </c>
      <c r="AG44" s="14">
        <f t="shared" si="12"/>
        <v>8.5</v>
      </c>
      <c r="AH44" s="8" t="str">
        <f>'Raw Data'!$V40</f>
        <v>Frequently: I systematically refine prompts until I'm satisfied</v>
      </c>
      <c r="AI44" s="8">
        <f t="shared" si="13"/>
        <v>1</v>
      </c>
      <c r="AJ44" s="8" t="str">
        <f>'Raw Data'!$W40</f>
        <v>I am meeting on subject X and want to unpack XYZ. What other key points should I hit during this presentations and how can i position my argument to be persuasive. Let me know what gaps executives will want to unpack more deeply.</v>
      </c>
      <c r="AK44" s="8" t="s">
        <v>209</v>
      </c>
      <c r="AL44" s="8" t="str">
        <f>SUBSTITUTE('Prompt Template'!$C$2,$AJ$5,$AK44)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meeting on subject X and want to unpack XYZ. What other key points should I hit during this presentations and how can i position my argument to be persuasive. Let me know what gaps executives will want to unpack more deeply.&lt;/prompt&gt;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meeting on subject X and want to unpack XYZ. What other key points should I hit during this presentations and how can i position my argument to be persuasive. Let me know what gaps executives will want to unpack more deeply.&lt;/user_input&gt;</v>
      </c>
      <c r="AM44" s="8">
        <f t="array" ref="AM44">INDEX('Response Scoring'!$G:$G,MATCH($A44,'Response Scoring'!$A:$A,0))</f>
        <v>2</v>
      </c>
      <c r="AN44" s="8">
        <f t="shared" si="14"/>
        <v>0.4</v>
      </c>
      <c r="AO44" s="8" t="str">
        <f>'Raw Data'!$X40</f>
        <v>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v>
      </c>
      <c r="AP44" s="8" t="s">
        <v>210</v>
      </c>
      <c r="AQ44" s="8" t="str">
        <f>SUBSTITUTE('Prompt Template'!$D$2,$AO$5,$AP44)</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takeaways.&lt;/user_input&gt;
</v>
      </c>
      <c r="AR44" s="8">
        <f t="array" ref="AR44">INDEX('Response Scoring'!$I:$I,MATCH($A44,'Response Scoring'!$A:$A,0))</f>
        <v>2</v>
      </c>
      <c r="AS44" s="8">
        <f t="shared" si="15"/>
        <v>0.4</v>
      </c>
      <c r="AT44" s="14">
        <f t="shared" si="16"/>
        <v>4.9000000000000004</v>
      </c>
      <c r="AU44" s="8">
        <f t="shared" si="17"/>
        <v>32.466666666666669</v>
      </c>
      <c r="AV44" s="14">
        <f t="shared" si="18"/>
        <v>64.933333333333337</v>
      </c>
      <c r="AW44" s="8" t="str">
        <f t="shared" si="19"/>
        <v>AI Practitioner</v>
      </c>
      <c r="AX44" s="8" t="str">
        <f>'Raw Data'!Y40</f>
        <v>ChatGPT, Claude</v>
      </c>
      <c r="AY44" s="8" t="b">
        <f>'Raw Data'!Z40</f>
        <v>0</v>
      </c>
      <c r="AZ44" s="8" t="str">
        <f>'Raw Data'!AA40</f>
        <v>We're currently developing an AI strategy</v>
      </c>
      <c r="BA44" s="8" t="str">
        <f>'Raw Data'!AB40</f>
        <v>Tools exist with clear access process</v>
      </c>
      <c r="BB44" s="8" t="str">
        <f>'Raw Data'!AC40</f>
        <v>ChatGPT for Enterprise or Teams</v>
      </c>
      <c r="BC44" s="8" t="str">
        <f>'Raw Data'!AD40</f>
        <v>Satisfied - meets my needs well</v>
      </c>
      <c r="BD44" s="8" t="str">
        <f>'Raw Data'!AE40</f>
        <v>Clear, enforced policies that directly implement our AI strategy</v>
      </c>
      <c r="BE44" s="8" t="str">
        <f>'Raw Data'!AF40</f>
        <v>We have a clear, actionable policy that effectively guides AI use</v>
      </c>
      <c r="BF44" s="8" t="b">
        <f>'Raw Data'!AG40</f>
        <v>1</v>
      </c>
      <c r="BG44" s="8" t="b">
        <f>'Raw Data'!AH40</f>
        <v>0</v>
      </c>
      <c r="BH44" s="8" t="str">
        <f>'Raw Data'!AI40</f>
        <v>Less than 2 hours per week</v>
      </c>
      <c r="BI44" s="8" t="str">
        <f>'Raw Data'!AJ40</f>
        <v>Somewhat disappointed</v>
      </c>
      <c r="BJ44" s="8" t="str">
        <f>'Raw Data'!AK40</f>
        <v>Advanced: I systematically use AI in multiple workflows, refine prompts, troubleshoot issues, and often teach or guide colleagues in AI best practices.</v>
      </c>
      <c r="BK44" s="8" t="str">
        <f>'Raw Data'!AL40</f>
        <v>They expect me to use AI in my day-to-day work</v>
      </c>
      <c r="BL44" s="8" t="str">
        <f>'Raw Data'!AM40</f>
        <v>Overwhelmed about its implications for me</v>
      </c>
      <c r="BM44" s="8" t="b">
        <f>'Raw Data'!AN40</f>
        <v>1</v>
      </c>
      <c r="BN44" s="8" t="str">
        <f>'Raw Data'!AO40</f>
        <v>Other</v>
      </c>
      <c r="BO44" s="8" t="str">
        <f>'Raw Data'!AP40</f>
        <v>Minor concern but it doesn’t impact my daily work or productivity</v>
      </c>
      <c r="BP44" s="8" t="str">
        <f>'Raw Data'!AQ40</f>
        <v>Widespread adoption with open sharing or use cases and best practices</v>
      </c>
      <c r="BQ44" s="8" t="str">
        <f>'Raw Data'!AR40</f>
        <v>I’m encouraged to experiment and create my own AI solution (CustomGPTs, vibe coding, reusable prompts, etc)</v>
      </c>
      <c r="BR44" s="8" t="str">
        <f>'Raw Data'!AS40</f>
        <v>Modest help - useful for specific tasks but limited overall impact</v>
      </c>
      <c r="BS44" s="8">
        <f>'Raw Data'!C40</f>
        <v>0</v>
      </c>
      <c r="BT44" s="8">
        <f>'Raw Data'!D40</f>
        <v>0</v>
      </c>
      <c r="BU44" s="8" t="str">
        <f>'Raw Data'!E40</f>
        <v>SEO</v>
      </c>
      <c r="BV44" s="8" t="str">
        <f>'Raw Data'!F40</f>
        <v>Associate Director</v>
      </c>
      <c r="BW44" s="8">
        <f>'Raw Data'!G40</f>
        <v>0</v>
      </c>
      <c r="BX44" s="8">
        <f>'Raw Data'!H40</f>
        <v>0</v>
      </c>
      <c r="BY44" s="8">
        <f>'Raw Data'!I40</f>
        <v>0</v>
      </c>
      <c r="BZ44" s="8">
        <f>'Raw Data'!J40</f>
        <v>0</v>
      </c>
      <c r="CA44" s="15" t="str">
        <f>'Raw Data'!AT40</f>
        <v>Our needs are constantly changing. If you ask AI to do a new thing every time, the amount of time it takes to create a sophisticated prompt often is not worth the time savings of using AI for a task in the first place.</v>
      </c>
      <c r="CB44" s="15" t="str">
        <f>'Raw Data'!AU40</f>
        <v>Starting research and generating first drafts</v>
      </c>
      <c r="CC44" s="15" t="str">
        <f>'Raw Data'!AV40</f>
        <v>ChatGPT - content generation. Chat GPT - Data Analysis. ChatGPT - Initial research</v>
      </c>
      <c r="CD44" s="15" t="str">
        <f>'Raw Data'!AW40</f>
        <v>N/A</v>
      </c>
      <c r="CE44" s="15" t="str">
        <f>'Raw Data'!AX40</f>
        <v>Reporting - time saved</v>
      </c>
      <c r="CF44" s="15" t="str">
        <f>'Raw Data'!AY40</f>
        <v>Learning and development</v>
      </c>
      <c r="CG44" s="15" t="str">
        <f>'Raw Data'!AZ40</f>
        <v>Yes</v>
      </c>
    </row>
    <row r="45" spans="1:85" ht="15.75" customHeight="1">
      <c r="A45" s="8">
        <f>'Raw Data'!$A41</f>
        <v>39</v>
      </c>
      <c r="B45" s="8"/>
      <c r="C45" s="8" t="str">
        <f>'Raw Data'!$K41</f>
        <v>Daily</v>
      </c>
      <c r="D45" s="8">
        <f t="shared" si="0"/>
        <v>1</v>
      </c>
      <c r="E45" s="8" t="str">
        <f>'Raw Data'!$L41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5" s="8">
        <f t="shared" si="20"/>
        <v>3</v>
      </c>
      <c r="G45" s="12">
        <f t="shared" si="1"/>
        <v>1</v>
      </c>
      <c r="H45" s="13" t="str">
        <f>'Raw Data'!M41</f>
        <v>I've built custom AI tools (CustomGPTs, Copilot Agents, Google Gems, Claude Projects) for repetitive tasks</v>
      </c>
      <c r="I45" s="8">
        <f t="shared" si="2"/>
        <v>0.75</v>
      </c>
      <c r="J45" s="8" t="str">
        <f>'Raw Data'!$N41</f>
        <v>Create a systematic process where AI handles data analysis and summary generation consistently</v>
      </c>
      <c r="K45" s="8">
        <f t="shared" si="3"/>
        <v>1</v>
      </c>
      <c r="L45" s="8" t="str">
        <f>'Raw Data'!$O41</f>
        <v>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v>
      </c>
      <c r="M45" s="8" t="s">
        <v>211</v>
      </c>
      <c r="N45" s="8" t="str">
        <f>SUBSTITUTE('Prompt Template'!$A$2,$L$5,$M45)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conversation.&lt;/user_input&gt;</v>
      </c>
      <c r="O45" s="8">
        <f t="array" ref="O45">INDEX('Response Scoring'!$C:$C,MATCH($A45,'Response Scoring'!$A:$A,0))</f>
        <v>3</v>
      </c>
      <c r="P45" s="12">
        <f t="shared" si="4"/>
        <v>1</v>
      </c>
      <c r="Q45" s="8" t="str">
        <f>'Raw Data'!$P41</f>
        <v>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v>
      </c>
      <c r="R45" s="8" t="s">
        <v>212</v>
      </c>
      <c r="S45" s="8" t="str">
        <f>SUBSTITUTE('Prompt Template'!$B$2,$Q$5,$R45)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role.&lt;/user_input&gt;</v>
      </c>
      <c r="T45" s="8">
        <f t="array" ref="T45">INDEX('Response Scoring'!$E:$E,MATCH($A45,'Response Scoring'!$A:$A,0))</f>
        <v>3</v>
      </c>
      <c r="U45" s="12">
        <f t="shared" si="5"/>
        <v>1</v>
      </c>
      <c r="V45" s="12">
        <f t="shared" si="6"/>
        <v>9.75</v>
      </c>
      <c r="W45" s="8" t="str">
        <f>'Raw Data'!$Q41</f>
        <v>Analyzing presentation slides to evaluate both the visual design and written content for consistency</v>
      </c>
      <c r="X45" s="8">
        <f t="shared" si="7"/>
        <v>1</v>
      </c>
      <c r="Y45" s="8" t="str">
        <f>'Raw Data'!$R41</f>
        <v>Hallucinations (generating false or misleading information), Biases in answers, Data privacy concerns when information is shared with an LLM, Vulnerability to manipulation by bad actors</v>
      </c>
      <c r="Z45" s="8">
        <f t="shared" si="8"/>
        <v>1</v>
      </c>
      <c r="AA45" s="8" t="str">
        <f>'Raw Data'!$S41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45" s="12">
        <f t="shared" si="9"/>
        <v>0</v>
      </c>
      <c r="AC45" s="8" t="str">
        <f>'Raw Data'!$T41</f>
        <v>Always: I routinely cross-check AI outputs with reliable sources</v>
      </c>
      <c r="AD45" s="8">
        <f t="shared" si="10"/>
        <v>1</v>
      </c>
      <c r="AE45" s="8" t="str">
        <f>'Raw Data'!$U41</f>
        <v>Use a different AI tool to review and verify the content, Cross-reference key claims with reliable external sources, Verify any calculations or data analysis independently</v>
      </c>
      <c r="AF45" s="8">
        <f t="shared" si="11"/>
        <v>0.75</v>
      </c>
      <c r="AG45" s="14">
        <f t="shared" si="12"/>
        <v>7.5</v>
      </c>
      <c r="AH45" s="8" t="str">
        <f>'Raw Data'!$V41</f>
        <v>Frequently: I systematically refine prompts until I'm satisfied</v>
      </c>
      <c r="AI45" s="8">
        <f t="shared" si="13"/>
        <v>1</v>
      </c>
      <c r="AJ45" s="8" t="str">
        <f>'Raw Data'!$W41</f>
        <v>**“Act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v>
      </c>
      <c r="AK45" s="8" t="s">
        <v>213</v>
      </c>
      <c r="AL45" s="8" t="str">
        <f>SUBSTITUTE('Prompt Template'!$C$2,$AJ$5,$AK45)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expectations.”**&lt;/user_input&gt;</v>
      </c>
      <c r="AM45" s="8">
        <f t="array" ref="AM45">INDEX('Response Scoring'!$G:$G,MATCH($A45,'Response Scoring'!$A:$A,0))</f>
        <v>5</v>
      </c>
      <c r="AN45" s="8">
        <f t="shared" si="14"/>
        <v>1</v>
      </c>
      <c r="AO45" s="8" t="str">
        <f>'Raw Data'!$X41</f>
        <v>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v>
      </c>
      <c r="AP45" s="8" t="s">
        <v>214</v>
      </c>
      <c r="AQ45" s="8" t="str">
        <f>SUBSTITUTE('Prompt Template'!$D$2,$AO$5,$AP45)</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off.&lt;/user_input&gt;
</v>
      </c>
      <c r="AR45" s="8">
        <f t="array" ref="AR45">INDEX('Response Scoring'!$I:$I,MATCH($A45,'Response Scoring'!$A:$A,0))</f>
        <v>5</v>
      </c>
      <c r="AS45" s="8">
        <f t="shared" si="15"/>
        <v>1</v>
      </c>
      <c r="AT45" s="14">
        <f t="shared" si="16"/>
        <v>10</v>
      </c>
      <c r="AU45" s="8">
        <f t="shared" si="17"/>
        <v>47</v>
      </c>
      <c r="AV45" s="14">
        <f t="shared" si="18"/>
        <v>94</v>
      </c>
      <c r="AW45" s="8" t="str">
        <f t="shared" si="19"/>
        <v>AI Expert</v>
      </c>
      <c r="AX45" s="8" t="str">
        <f>'Raw Data'!Y41</f>
        <v>ChatGPT, Perplexity.ai, Microsoft Copilot, Google Gemini, Claude, xAI's Grok, Mistral</v>
      </c>
      <c r="AY45" s="8" t="b">
        <f>'Raw Data'!Z41</f>
        <v>1</v>
      </c>
      <c r="AZ45" s="8" t="str">
        <f>'Raw Data'!AA41</f>
        <v>We're currently developing an AI strategy</v>
      </c>
      <c r="BA45" s="8" t="str">
        <f>'Raw Data'!AB41</f>
        <v>Tools exist with clear access process</v>
      </c>
      <c r="BB45" s="8" t="str">
        <f>'Raw Data'!AC41</f>
        <v>ChatGPT for Enterprise or Teams, A homegrown solution, Google Gemini, Claude for Enterprise or Teams, Other</v>
      </c>
      <c r="BC45" s="8" t="str">
        <f>'Raw Data'!AD41</f>
        <v>Partially satisfied - has limitations but still useful</v>
      </c>
      <c r="BD45" s="8" t="str">
        <f>'Raw Data'!AE41</f>
        <v>Clear, enforced policies that directly implement our AI strategy</v>
      </c>
      <c r="BE45" s="8" t="str">
        <f>'Raw Data'!AF41</f>
        <v>We have a clear, actionable policy that effectively guides AI use</v>
      </c>
      <c r="BF45" s="8" t="b">
        <f>'Raw Data'!AG41</f>
        <v>1</v>
      </c>
      <c r="BG45" s="8" t="b">
        <f>'Raw Data'!AH41</f>
        <v>0</v>
      </c>
      <c r="BH45" s="8" t="str">
        <f>'Raw Data'!AI41</f>
        <v>2-4 hours per week</v>
      </c>
      <c r="BI45" s="8" t="str">
        <f>'Raw Data'!AJ41</f>
        <v>Very disappointed</v>
      </c>
      <c r="BJ45" s="8" t="str">
        <f>'Raw Data'!AK41</f>
        <v>Advanced: I systematically use AI in multiple workflows, refine prompts, troubleshoot issues, and often teach or guide colleagues in AI best practices.</v>
      </c>
      <c r="BK45" s="8" t="str">
        <f>'Raw Data'!AL41</f>
        <v>They expect me to use AI in my day-to-day work</v>
      </c>
      <c r="BL45" s="8" t="str">
        <f>'Raw Data'!AM41</f>
        <v>Excited about its implications for me</v>
      </c>
      <c r="BM45" s="8" t="b">
        <f>'Raw Data'!AN41</f>
        <v>1</v>
      </c>
      <c r="BN45" s="8" t="str">
        <f>'Raw Data'!AO41</f>
        <v>I'm worried it will replace me / about the impact on my job</v>
      </c>
      <c r="BO45" s="8" t="str">
        <f>'Raw Data'!AP41</f>
        <v>Minor concern but it doesn’t impact my daily work or productivity</v>
      </c>
      <c r="BP45" s="8" t="str">
        <f>'Raw Data'!AQ41</f>
        <v>Widespread adoption with open sharing or use cases and best practices</v>
      </c>
      <c r="BQ45" s="8" t="str">
        <f>'Raw Data'!AR41</f>
        <v>I’m encouraged to experiment and create my own AI solution (CustomGPTs, vibe coding, reusable prompts, etc)</v>
      </c>
      <c r="BR45" s="8" t="str">
        <f>'Raw Data'!AS41</f>
        <v>Transformative - fundamentally changing how I approach my role</v>
      </c>
      <c r="BS45" s="8">
        <f>'Raw Data'!C41</f>
        <v>0</v>
      </c>
      <c r="BT45" s="8">
        <f>'Raw Data'!D41</f>
        <v>0</v>
      </c>
      <c r="BU45" s="8" t="str">
        <f>'Raw Data'!E41</f>
        <v>Programmatic</v>
      </c>
      <c r="BV45" s="8" t="str">
        <f>'Raw Data'!F41</f>
        <v>Director</v>
      </c>
      <c r="BW45" s="8">
        <f>'Raw Data'!G41</f>
        <v>0</v>
      </c>
      <c r="BX45" s="8">
        <f>'Raw Data'!H41</f>
        <v>0</v>
      </c>
      <c r="BY45" s="8">
        <f>'Raw Data'!I41</f>
        <v>0</v>
      </c>
      <c r="BZ45" s="8">
        <f>'Raw Data'!J41</f>
        <v>0</v>
      </c>
      <c r="CA45" s="15" t="str">
        <f>'Raw Data'!AT41</f>
        <v>There are several factors that occasionally limit how—and when—I use AI tools:
1. Data Sensitivity and Privacy Concerns
I’m always careful about handling client information, internal documents, or anything proprietary. Even though I’m more comfortable in approved enterprise environments, I’m still cautious in all settings. I often take extra steps to anonymize or redact highly sensitive details in enterprise tools, and I anonymize any identifiable details in non-enterprise environments before inputting anything.
2. Accuracy and Reliability Risks
AI can be extremely helpful, but it can also hallucinate or present incorrect information confidently. In most use-cases, I independently verify the content, which adds an extra step. I view AI as a starting point—not a final authoritative source.
3. Familiarity With Organizational Policies
My hesitation isn’t due to unclear policies; it’s that I sometimes need to refer back to our Company Policy on Acceptable Use to confirm specifics. When I’m not fully certain whether a particular type of data or request is allowed, I pause and double-check to ensure compliance.
4. Overreliance Risk
I’m mindful not to let AI replace my own critical thinking. Before presenting or acting on anything AI-generated, I make sure the reasoning and logic hold up—not just the wording or presentation.
5. Time Needed to Prompt Effectively
AI performs best with clear, well-structured prompting. For tasks that aren’t repeated frequently—and therefore aren’t worth creating a Custom GPT for—crafting and iterating on prompts can take additional time. For quick, one-off tasks, it’s sometimes more efficient to handle the work manually.
6. Limited Context on Niche or Internal Topics
AI can miss nuance when the topic is highly specific, involves internal systems, or depends on historical context the model doesn’t have access to. In those areas, the outputs need more refinement or manual augmentation.
7. Tool and Platform Constraints
Sometimes an AI tool’s capabilities limit what I can accomplish—not only in terms of what the model can ingest (e.g., unsupported file types, length limits, or inability to parse certain formats), but also in terms of what it can output. Some tools can’t generate structured files, certain document formats, or visual assets required in internal deliverables. These limitations can affect whether AI is the most practical option for a specific task.
8. Model Differences and Trade-offs
Different models vary in depth, reasoning ability, speed, and output quality. Some are faster but less nuanced, while others provide richer analysis but take longer. When consistency or depth is important, I sometimes hesitate if I’m not sure which model will deliver the most reliable result.
9. Learning Curve for New AI Tools and Features
AI evolves quickly—not only within a single platform, but across entirely new tools, models, and ecosystems. There’s a learning curve to understanding how to prompt effectively, how each tool behaves, and how to integrate them into existing workflows. Until I’m confident with a new tool or feature, I often stick to established methods to ensure accuracy and consistency.
10. Ethical Considerations Beyond Privacy
I’m also mindful of broader ethical considerations, such as potential bias in AI-generated insights. When reviewing content—especially anything related to audiences or user behavior—I check for unintended assumptions or skewed interpretations and adjust accordingly.</v>
      </c>
      <c r="CB45" s="15" t="str">
        <f>'Raw Data'!AU41</f>
        <v>The main reason I’m using AI at work is to increase efficiency while improving the quality and structure of my strategic and analytical work.
In my role as a Programmatic Director, AI helps me operate at a higher level across strategy, analytics, communication, and operational excellence. The primary driver is efficiency—reducing the time it takes to get to a strong first draft, a clear insight, or a well-structured deliverable—but the value extends beyond pure speed.
1. Efficiency and Time Savings
AI meaningfully reduces the time required to complete high-volume, high-context tasks such as:
Drafting performance narratives and client updates
Creating strategy frameworks, proposals, briefs, and POVs
Summarizing industry research, platform updates, and trends
Drafting SOPs, internal documentation, and training materials
Structuring competitive research
Developing optimization guides or measurement frameworks
AI effectively handles the “blank page problem,” so I can focus my time on refinement, accuracy, and strategic depth.
2. Quality and Strategic Clarity
AI helps me sharpen output by:
Improving clarity, organization, and executive readability
Offering alternative ways to frame a narrative or recommendation
Spotting inconsistencies, weak logic, or missing considerations
Enhancing client-ready language and simplifying complex concepts for stakeholders
This improves both the quality and consistency of deliverables across my team.
3. Analytical Support and Insight Acceleration
AI accelerates tasks that support strategy and campaign performance, such as:
Outlining approaches for AMC queries or SQL logic
Identifying audience patterns or overlap concepts
Designing experiments or measurement approaches
Synthesizing data stories for reporting
Providing initial reads on optimization opportunities (before validating in-platform)
It's not replacing analysis—but it speeds up how quickly I can get to the right questions and frameworks.
4. Expanding Capabilities
AI allows me to move faster across areas that benefit from assistance, such as:
Drafting SQL queries for AMC
Structuring competitive intelligence
Brainstorming creative or audience strategies
Exploring new measurement techniques
Breaking down emerging programmatic concepts
This broadens my reach without needing deep specialization in every adjacent function.
In Summary
The main reason I use AI at work is to work faster and smarter—accelerating time-consuming tasks, improving the clarity and structure of deliverables, and quickly generating strategic and analytical starting points. This allows me to focus more of my time on interpretation, decision-making, client strategy, and elevating the team’s overall performance.</v>
      </c>
      <c r="CC45" s="15" t="str">
        <f>'Raw Data'!AV41</f>
        <v>Top 3 AI Use Cases Significantly Improving My Work:
1. Strategic Drafting &amp; Narrative Development
Tools Used: ChatGPT, Gemini , Claude, Grok, Minstral
Problem Solved:
A large portion of my role involves translating complex programmatic and retail media data into clear, client-ready narratives: performance updates, strategic recommendations, POVs, optimization plans, RFP responses, and executive summaries. Drafting these from scratch is time-consuming and requires significant cognitive load.
How AI Helps:
AI produces structured first drafts, outlines, and messaging frameworks that dramatically accelerate the writing process. I then refine, validate, and layer in my expertise.
Benefits:
Reduces drafting time
Improves clarity, structure, and consistency across deliverables
Enables me to focus more on strategy, insight interpretation, and stakeholder communication
2. Measurement &amp; Analytics Support (AMC, SQL, Experiment Design)
Tools Used: Claude (primary for coding), ChatGPT, Gemini, Grok, Minstral
Problem Solved:
AMC queries, SQL logic, and measurement framework design can be complex and iterative. Writing queries, debugging logic, and framing experiments manually can take significant time.
How AI Helps:
AI assists with creating and refining SQL queries, suggesting measurement approaches, outlining test designs, and stress-testing analytics logic. It also helps summarize AMC outputs into clearer stories for clients.
Benefits:
Cuts query drafting/debugging time
Accelerates measurement planning
Strengthens analytical documentation and reduces errors
Speeds up translation of technical outputs into client-ready insights
3. Process Optimization, Competitive Intelligence &amp; Internal Documentation
Tools Used: ChatGPT, Gemini , Claude, Grok, Minstral
Problem Solved:
My role requires building standardized processes (SOPs, playbooks, training docs), researching competitor capabilities, and maintaining operational excellence across teams. These tasks are important but traditionally time-consuming.
How AI Helps:
AI speeds up the creation of optimization guides, onboarding materials, SOPs, SharePoint documentation, and competitive research summaries. It structures information cleanly and ensures consistency across documents.
Benefits:
Cuts creation time for SOPs, training docs, and internal summaries
Makes competitive research faster and more structured
Helps scale best practices across teams with minimal manual effort
Improves operational clarity and reduces duplication of work
Summary
Across strategy, analytics, and operations, AI is significantly improving my efficiency, the quality of my deliverables, and the speed at which I can turn data into insights. These use cases enable me to operate more strategically, reduce manual workload, and elevate both internal and client-facing outputs.</v>
      </c>
      <c r="CD45" s="15" t="str">
        <f>'Raw Data'!AW41</f>
        <v>There are a few areas where the company could strengthen AI adoption and help deepen my proficiency:
1. Provide clearer, easy-to-reference guidance on acceptable use and data handling
I use AI responsibly, but I often need to revisit our Acceptable Use and Data Sensitivity policies to confirm specifics before sharing anything.
Creating simplified reference guides, quick decision trees, or role-relevant examples would reduce hesitation and make everyday use more confident and consistent.
2. Expand and refine AI training—ideally with more role-specific or scenario-based content
The company is already offering training, which is a great foundation. The next step would be:
Increasing the frequency of sessions, as AI evolves rapidly
Introducing job-function or workflow-specific modules (e.g., client-facing teams, analytics, strategy, creative, operations)
Adding more practical, hands-on examples so I can directly apply AI to my own workflows
This would make the training more actionable and tailored to how I actually work.
3. Increase visibility and awareness of existing AI initiatives, resources, and best practices
We already have strong initiatives—resource hubs, internal documentation, AI committee work, pilots, and knowledge-sharing—but many employees don’t know they exist or how to access them.
To strengthen adoption, it would help to:
Promote updates more consistently and visibly
Share real internal use cases and success stories
Provide easy access to tools, templates, prompts, and reference materials
Run brief internal demos or highlights of how teams are using AI effectively
In short, we’ve built a strong foundation; now we need to elevate its visibility so the value is widely understood and utilized.
Summary
We’re on the right path. Increasing clarity on acceptable use, expanding training to be more role-specific and practical, and making our existing AI efforts much more visible and accessible would meaningfully increase my usage and proficiency with AI.</v>
      </c>
      <c r="CE45" s="15" t="str">
        <f>'Raw Data'!AX41</f>
        <v>A repetitive, manual process that creates significant inefficiency across our team is the transformation of raw campaign performance data into structured, client-ready insights and optimization recommendations. This is work we perform constantly—weekly, monthly, and across nearly every client—yet it remains one of the least automated parts of our programmatic and retail media operations.
Why This Is a Meaningful Pain Point
Today, analysts and managers spend substantial time manually:
Pulling data from DSPs, platforms, and reporting tools
Reconciling inconsistent metrics, naming conventions, and date ranges
Identifying trends, pacing issues, anomalies, and shifts in performance
Drafting performance narratives in various formats depending on the client
Translating technical platform activity into clear, client-friendly explanations
This exact workflow is repeated dozens of times each month across the agency. It’s essential work—but also highly duplicative and operationally inefficient.
How AI Could Transform This Workflow
AI has clear potential to streamline and partially automate this process by:
Structuring raw data into standard templates
Detecting trends, pacing variances, and notable changes
Drafting first-pass performance summaries and optimization recommendations
Converting technical platform language into accessible, client-ready messaging
Creating consistent formatting and documentation across the entire team
This would shift analysts’ time away from manual rewriting and toward interpretation, validation, and proactive strategy.
Agency-Wide ROI
If AI reduced the manual reporting burden from 60–90 minutes down to 10–20 minutes per report, the cumulative impact across clients and team members would be substantial:
Hundreds of hours per month reallocated to strategic work
Faster reporting cycles and quicker implementation of optimizations
More consistent insights and messaging across accounts
Improved ability to handle growing workloads without increasing headcount
Better performance outcomes, supporting stronger retention and upsell potential
The ROI extends beyond time saved—it directly enhances revenue potential and client experience.
Impact on Operational Maturity and Scale
Automating this repeated narrative-building process would meaningfully advance our operational maturity in several ways:
Standardization: Consistent frameworks and language across all client reporting
Scalability: Ability to support more clients or larger scopes without proportional staffing increases
Quality Control: Reduced variability in deliverables across analysts and teams
Speed to Insight: Faster detection of performance shifts and earlier optimization opportunities
Differentiation: A more sophisticated, technology-enabled approach to reporting that strengthens our competitive position
In short, AI-assisted reporting is not just an efficiency boost—it is a lever for scaling our programmatic operations, increasing strategic focus, and enhancing the client experience.</v>
      </c>
      <c r="CF45" s="15" t="str">
        <f>'Raw Data'!AY41</f>
        <v>If AI saved me 5–10 hours per week, I would reinvest that time into higher-impact, strategic work that drives better performance, stronger client relationships, and more scalable operations.
1. Deepening Strategic Analysis and Proactive Optimization
I would spend more time identifying forward-looking opportunities rather than only reacting to weekly performance. This includes:
Running deeper diagnostic analyses across audiences, placements, and funnel stages
Building more thoughtful optimization plans that look beyond surface-level metrics
Conducting competitive analysis to uncover emerging threats or opportunities
Exploring more advanced AMC queries and measurement approaches
This would allow me to bring more proactive, insight-driven recommendations to clients.
2. Strengthening Client Strategy, Education, and Communication
Extra time would let me elevate the strategic storytelling side of the work, including:
Enhancing performance narratives beyond reporting to tell a clearer business story
Meeting more frequently with clients to talk strategy instead of just reporting
Providing more consultative education on programmatic, retail media, and measurement
Preparing clearer, more compelling decks, briefs, and recommendations
This directly improves client trust, retention, and upsell potential.
3. Advancing Team Development and Internal Enablement
I would use the additional capacity to improve processes, documentation, and team skills, such as:
Creating more training materials and SOPs for campaign management, DSP best practices, and AMC usage
Coaching team members on troubleshooting, optimization reasoning, and analysis
Building more internal frameworks or templates to standardize workflows
Supporting knowledge transfer across teams to raise overall operational maturity
This strengthens the entire organization—not just individual accounts.
4. Driving Long-Term Innovation and Agency Differentiation
With more capacity, I could focus on forward-looking initiatives that strengthen our competitive edge. This includes exploring and evaluating new tools, DSP capabilities, retail media platforms, measurement partners, and emerging ad tech solutions. Extra time would also allow me to:
Test platform betas and advanced features earlier
Identify partners that can enhance performance, measurement, or workflow automation
Build internal frameworks that incorporate new capabilities into our offering
Assess long-term opportunities for differentiation in creative, audience strategy, or cross-channel integration
This work helps ensure we’re not just keeping up with the industry—but actively staying ahead of it.</v>
      </c>
      <c r="CG45" s="15" t="str">
        <f>'Raw Data'!AZ41</f>
        <v>Yes</v>
      </c>
    </row>
    <row r="46" spans="1:85" ht="15.75" customHeight="1">
      <c r="A46" s="8">
        <f>'Raw Data'!$A42</f>
        <v>40</v>
      </c>
      <c r="B46" s="8"/>
      <c r="C46" s="8" t="str">
        <f>'Raw Data'!$K42</f>
        <v>Daily</v>
      </c>
      <c r="D46" s="8">
        <f t="shared" si="0"/>
        <v>1</v>
      </c>
      <c r="E46" s="8" t="str">
        <f>'Raw Data'!$L42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46" s="8">
        <f t="shared" si="20"/>
        <v>1</v>
      </c>
      <c r="G46" s="12">
        <f t="shared" si="1"/>
        <v>0.33333333333333331</v>
      </c>
      <c r="H46" s="13" t="str">
        <f>'Raw Data'!M42</f>
        <v>I maintain a library of prompts that I reuse frequently</v>
      </c>
      <c r="I46" s="8">
        <f t="shared" si="2"/>
        <v>0.5</v>
      </c>
      <c r="J46" s="8" t="str">
        <f>'Raw Data'!$N42</f>
        <v>Create a systematic process where AI handles data analysis and summary generation consistently</v>
      </c>
      <c r="K46" s="8">
        <f t="shared" si="3"/>
        <v>1</v>
      </c>
      <c r="L46" s="8" t="str">
        <f>'Raw Data'!$O42</f>
        <v>As an SVP of Analytics, I would use AI as a force-multiplier —research, synthesis, analysis, and storytelling—while maintaining human oversight and strategic judgment.</v>
      </c>
      <c r="M46" s="8" t="s">
        <v>215</v>
      </c>
      <c r="N46" s="8" t="str">
        <f>SUBSTITUTE('Prompt Template'!$A$2,$L$5,$M46)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an SVP of Analytics, I would use AI as a force-multiplier —research, synthesis, analysis, and storytelling—while maintaining human oversight and strategic judgment.&lt;/user_input&gt;</v>
      </c>
      <c r="O46" s="8">
        <f t="array" ref="O46">INDEX('Response Scoring'!$C:$C,MATCH($A46,'Response Scoring'!$A:$A,0))</f>
        <v>3</v>
      </c>
      <c r="P46" s="12">
        <f t="shared" si="4"/>
        <v>1</v>
      </c>
      <c r="Q46" s="8" t="str">
        <f>'Raw Data'!$P42</f>
        <v>AI serves as a great brainstorming partner - to ideate new variables we should test in the model, learning about various statistical analysis techniques, trends we are seeing in the marketplace, develop insights seen in datasets, etc.</v>
      </c>
      <c r="R46" s="8" t="s">
        <v>216</v>
      </c>
      <c r="S46" s="8" t="str">
        <f>SUBSTITUTE('Prompt Template'!$B$2,$Q$5,$R46)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serves as a great brainstorming partner - to ideate new variables we should test in the model, learning about various statistical analysis techniques, trends we are seeing in the marketplace, develop insights seen in datasets, etc.&lt;/user_input&gt;</v>
      </c>
      <c r="T46" s="8">
        <f t="array" ref="T46">INDEX('Response Scoring'!$E:$E,MATCH($A46,'Response Scoring'!$A:$A,0))</f>
        <v>1</v>
      </c>
      <c r="U46" s="12">
        <f t="shared" si="5"/>
        <v>0.33333333333333331</v>
      </c>
      <c r="V46" s="12">
        <f t="shared" si="6"/>
        <v>5.833333333333333</v>
      </c>
      <c r="W46" s="8" t="str">
        <f>'Raw Data'!$Q42</f>
        <v>Analyzing presentation slides to evaluate both the visual design and written content for consistency</v>
      </c>
      <c r="X46" s="8">
        <f t="shared" si="7"/>
        <v>1</v>
      </c>
      <c r="Y46" s="8" t="str">
        <f>'Raw Data'!$R42</f>
        <v>Hallucinations (generating false or misleading information), Biases in answers, Data privacy concerns when information is shared with an LLM, Vulnerability to manipulation by bad actors</v>
      </c>
      <c r="Z46" s="8">
        <f t="shared" si="8"/>
        <v>1</v>
      </c>
      <c r="AA46" s="8" t="str">
        <f>'Raw Data'!$S42</f>
        <v>Verify that the AI tool has SSL/HTTPS encryption before using it, Anonymize information by removing identifying details, Use secure company instances or enterprise plans when available</v>
      </c>
      <c r="AB46" s="12">
        <f t="shared" si="9"/>
        <v>0</v>
      </c>
      <c r="AC46" s="8" t="str">
        <f>'Raw Data'!$T42</f>
        <v>Always: I routinely cross-check AI outputs with reliable sources</v>
      </c>
      <c r="AD46" s="8">
        <f t="shared" si="10"/>
        <v>1</v>
      </c>
      <c r="AE46" s="8" t="str">
        <f>'Raw Data'!$U42</f>
        <v>Use a different AI tool to review and verify the content, Cross-reference key claims with reliable external sources, Verify any calculations or data analysis independently, Ask the same AI tool to double-check its work for accuracy</v>
      </c>
      <c r="AF46" s="8">
        <f t="shared" si="11"/>
        <v>1</v>
      </c>
      <c r="AG46" s="14">
        <f t="shared" si="12"/>
        <v>8</v>
      </c>
      <c r="AH46" s="8" t="str">
        <f>'Raw Data'!$V42</f>
        <v>Frequently: I systematically refine prompts until I'm satisfied</v>
      </c>
      <c r="AI46" s="8">
        <f t="shared" si="13"/>
        <v>1</v>
      </c>
      <c r="AJ46" s="8" t="str">
        <f>'Raw Data'!$W42</f>
        <v>*"I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v>
      </c>
      <c r="AK46" s="8" t="s">
        <v>217</v>
      </c>
      <c r="AL46" s="8" t="str">
        <f>SUBSTITUTE('Prompt Template'!$C$2,$AJ$5,$AK46)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first."*&lt;/user_input&gt;</v>
      </c>
      <c r="AM46" s="8">
        <f t="array" ref="AM46">INDEX('Response Scoring'!$G:$G,MATCH($A46,'Response Scoring'!$A:$A,0))</f>
        <v>4</v>
      </c>
      <c r="AN46" s="8">
        <f t="shared" si="14"/>
        <v>0.8</v>
      </c>
      <c r="AO46" s="8" t="str">
        <f>'Raw Data'!$X42</f>
        <v>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v>
      </c>
      <c r="AP46" s="8" t="s">
        <v>218</v>
      </c>
      <c r="AQ46" s="8" t="str">
        <f>SUBSTITUTE('Prompt Template'!$D$2,$AO$5,$AP46)</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uncertain.&lt;/user_input&gt;
</v>
      </c>
      <c r="AR46" s="8">
        <f t="array" ref="AR46">INDEX('Response Scoring'!$I:$I,MATCH($A46,'Response Scoring'!$A:$A,0))</f>
        <v>4</v>
      </c>
      <c r="AS46" s="8">
        <f t="shared" si="15"/>
        <v>0.8</v>
      </c>
      <c r="AT46" s="14">
        <f t="shared" si="16"/>
        <v>8.3000000000000007</v>
      </c>
      <c r="AU46" s="8">
        <f t="shared" si="17"/>
        <v>36.266666666666666</v>
      </c>
      <c r="AV46" s="14">
        <f t="shared" si="18"/>
        <v>72.533333333333331</v>
      </c>
      <c r="AW46" s="8" t="str">
        <f t="shared" si="19"/>
        <v>AI Practitioner</v>
      </c>
      <c r="AX46" s="8" t="str">
        <f>'Raw Data'!Y42</f>
        <v>ChatGPT, Perplexity.ai, Google Gemini</v>
      </c>
      <c r="AY46" s="8" t="b">
        <f>'Raw Data'!Z42</f>
        <v>0</v>
      </c>
      <c r="AZ46" s="8" t="str">
        <f>'Raw Data'!AA42</f>
        <v>We're currently developing an AI strategy</v>
      </c>
      <c r="BA46" s="8" t="str">
        <f>'Raw Data'!AB42</f>
        <v>Tools exist with clear access process</v>
      </c>
      <c r="BB46" s="8" t="str">
        <f>'Raw Data'!AC42</f>
        <v>A homegrown solution, ChatGPT for Enterprise or Teams</v>
      </c>
      <c r="BC46" s="8" t="str">
        <f>'Raw Data'!AD42</f>
        <v>Satisfied - meets my needs well</v>
      </c>
      <c r="BD46" s="8" t="str">
        <f>'Raw Data'!AE42</f>
        <v>Some policies exist, but don't clearly connect to our strategy</v>
      </c>
      <c r="BE46" s="8" t="str">
        <f>'Raw Data'!AF42</f>
        <v>I am not sure if an AI policy exists</v>
      </c>
      <c r="BF46" s="8" t="b">
        <f>'Raw Data'!AG42</f>
        <v>1</v>
      </c>
      <c r="BG46" s="8" t="b">
        <f>'Raw Data'!AH42</f>
        <v>1</v>
      </c>
      <c r="BH46" s="8" t="str">
        <f>'Raw Data'!AI42</f>
        <v>4-8 hours per week</v>
      </c>
      <c r="BI46" s="8" t="str">
        <f>'Raw Data'!AJ42</f>
        <v>Very disappointed</v>
      </c>
      <c r="BJ46" s="8" t="str">
        <f>'Raw Data'!AK42</f>
        <v>Intermediate: I have a good understanding of AI principles, can use various AI tools independently, and can apply AI in specific tasks or projects.</v>
      </c>
      <c r="BK46" s="8" t="str">
        <f>'Raw Data'!AL42</f>
        <v>They encourage the use of AI in my work, but don't expect it</v>
      </c>
      <c r="BL46" s="8" t="str">
        <f>'Raw Data'!AM42</f>
        <v>Overwhelmed about its implications for me</v>
      </c>
      <c r="BM46" s="8" t="b">
        <f>'Raw Data'!AN42</f>
        <v>1</v>
      </c>
      <c r="BN46" s="8" t="str">
        <f>'Raw Data'!AO42</f>
        <v>I'm worried about hallucinations, I'm worried it will replace me / about the impact on my job</v>
      </c>
      <c r="BO46" s="8" t="str">
        <f>'Raw Data'!AP42</f>
        <v>Moderate concern that occasionally causes stress or distraction at work</v>
      </c>
      <c r="BP46" s="8" t="str">
        <f>'Raw Data'!AQ42</f>
        <v>Mixed adoption - some teams use it actively while others avoid it</v>
      </c>
      <c r="BQ46" s="8" t="str">
        <f>'Raw Data'!AR42</f>
        <v>I’m encouraged to experiment and create my own AI solution (CustomGPTs, vibe coding, reusable prompts, etc)</v>
      </c>
      <c r="BR46" s="8" t="str">
        <f>'Raw Data'!AS42</f>
        <v>Modest help - useful for specific tasks but limited overall impact</v>
      </c>
      <c r="BS46" s="8">
        <f>'Raw Data'!C42</f>
        <v>0</v>
      </c>
      <c r="BT46" s="8">
        <f>'Raw Data'!D42</f>
        <v>0</v>
      </c>
      <c r="BU46" s="8" t="str">
        <f>'Raw Data'!E42</f>
        <v>Analytics</v>
      </c>
      <c r="BV46" s="8" t="str">
        <f>'Raw Data'!F42</f>
        <v>VP+</v>
      </c>
      <c r="BW46" s="8">
        <f>'Raw Data'!G42</f>
        <v>0</v>
      </c>
      <c r="BX46" s="8">
        <f>'Raw Data'!H42</f>
        <v>0</v>
      </c>
      <c r="BY46" s="8">
        <f>'Raw Data'!I42</f>
        <v>0</v>
      </c>
      <c r="BZ46" s="8">
        <f>'Raw Data'!J42</f>
        <v>0</v>
      </c>
      <c r="CA46" s="15" t="str">
        <f>'Raw Data'!AT42</f>
        <v>Hallucinations, already have code development place, sometimes not applicable</v>
      </c>
      <c r="CB46" s="15" t="str">
        <f>'Raw Data'!AU42</f>
        <v>ideation is a big one</v>
      </c>
      <c r="CC46" s="15" t="str">
        <f>'Raw Data'!AV42</f>
        <v>insights, ideation, and trend analysis</v>
      </c>
      <c r="CD46" s="15" t="str">
        <f>'Raw Data'!AW42</f>
        <v>trainings outside of chat gpt</v>
      </c>
      <c r="CE46" s="15" t="str">
        <f>'Raw Data'!AX42</f>
        <v>reporting insight generation - we have created a custom gpt that has already reduced 30% of team time</v>
      </c>
      <c r="CF46" s="15" t="str">
        <f>'Raw Data'!AY42</f>
        <v>building blueprints for AI generated tools that can automate and visualize manual processes</v>
      </c>
      <c r="CG46" s="15" t="str">
        <f>'Raw Data'!AZ42</f>
        <v>Yes</v>
      </c>
    </row>
    <row r="47" spans="1:85" ht="15.75" customHeight="1">
      <c r="A47" s="8">
        <f>'Raw Data'!$A43</f>
        <v>41</v>
      </c>
      <c r="B47" s="8"/>
      <c r="C47" s="8" t="str">
        <f>'Raw Data'!$K43</f>
        <v>Several times a week</v>
      </c>
      <c r="D47" s="8">
        <f t="shared" si="0"/>
        <v>0.75</v>
      </c>
      <c r="E47" s="8" t="str">
        <f>'Raw Data'!$L43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7" s="8">
        <f t="shared" si="20"/>
        <v>3</v>
      </c>
      <c r="G47" s="12">
        <f t="shared" si="1"/>
        <v>1</v>
      </c>
      <c r="H47" s="13" t="str">
        <f>'Raw Data'!M43</f>
        <v>I maintain a library of prompts that I reuse frequently</v>
      </c>
      <c r="I47" s="8">
        <f t="shared" si="2"/>
        <v>0.5</v>
      </c>
      <c r="J47" s="8" t="str">
        <f>'Raw Data'!$N43</f>
        <v>Create a systematic process where AI handles data analysis and summary generation consistently</v>
      </c>
      <c r="K47" s="8">
        <f t="shared" si="3"/>
        <v>1</v>
      </c>
      <c r="L47" s="8" t="str">
        <f>'Raw Data'!$O43</f>
        <v>I would ask AI to organize my information clearly, and pull out speaker notes too.</v>
      </c>
      <c r="M47" s="8" t="s">
        <v>219</v>
      </c>
      <c r="N47" s="8" t="str">
        <f>SUBSTITUTE('Prompt Template'!$A$2,$L$5,$M47)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organize my information clearly, and pull out speaker notes too.&lt;/user_input&gt;</v>
      </c>
      <c r="O47" s="8">
        <f t="array" ref="O47">INDEX('Response Scoring'!$C:$C,MATCH($A47,'Response Scoring'!$A:$A,0))</f>
        <v>1</v>
      </c>
      <c r="P47" s="12">
        <f t="shared" si="4"/>
        <v>0.33333333333333331</v>
      </c>
      <c r="Q47" s="8" t="str">
        <f>'Raw Data'!$P43</f>
        <v>I use AI custom GPT's to pull premium beauty terms, trending beauty terms, review analysis. I use AI to categorize our brands and prioritize products.</v>
      </c>
      <c r="R47" s="8" t="s">
        <v>220</v>
      </c>
      <c r="S47" s="8" t="str">
        <f>SUBSTITUTE('Prompt Template'!$B$2,$Q$5,$R47)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custom GPT's to pull premium beauty terms, trending beauty terms, review analysis. I use AI to categorize our brands and prioritize products.&lt;/user_input&gt;</v>
      </c>
      <c r="T47" s="8">
        <f t="array" ref="T47">INDEX('Response Scoring'!$E:$E,MATCH($A47,'Response Scoring'!$A:$A,0))</f>
        <v>2</v>
      </c>
      <c r="U47" s="12">
        <f t="shared" si="5"/>
        <v>0.66666666666666663</v>
      </c>
      <c r="V47" s="12">
        <f t="shared" si="6"/>
        <v>6.7083333333333339</v>
      </c>
      <c r="W47" s="8" t="str">
        <f>'Raw Data'!$Q43</f>
        <v>Analyzing presentation slides to evaluate both the visual design and written content for consistency</v>
      </c>
      <c r="X47" s="8">
        <f t="shared" si="7"/>
        <v>1</v>
      </c>
      <c r="Y47" s="8" t="str">
        <f>'Raw Data'!$R43</f>
        <v>Data privacy concerns when information is shared with an LLM, Hallucinations (generating false or misleading information), Biases in answers</v>
      </c>
      <c r="Z47" s="8">
        <f t="shared" si="8"/>
        <v>0.75</v>
      </c>
      <c r="AA47" s="8" t="str">
        <f>'Raw Data'!$S43</f>
        <v>Only share information that you would be comfortable sharing internally with a colleague, Use secure company instances or enterprise plans when available, Anonymize information by removing identifying details, Verify that the AI tool has SSL/HTTPS encryption before using it</v>
      </c>
      <c r="AB47" s="12">
        <f t="shared" si="9"/>
        <v>0</v>
      </c>
      <c r="AC47" s="8" t="str">
        <f>'Raw Data'!$T43</f>
        <v>Always: I routinely cross-check AI outputs with reliable sources</v>
      </c>
      <c r="AD47" s="8">
        <f t="shared" si="10"/>
        <v>1</v>
      </c>
      <c r="AE47" s="8" t="str">
        <f>'Raw Data'!$U43</f>
        <v>Check if the response uses confident language and specific details, Look for professional formatting and proper grammar, Cross-reference key claims with reliable external sources, Verify any calculations or data analysis independently</v>
      </c>
      <c r="AF47" s="8">
        <f t="shared" si="11"/>
        <v>0</v>
      </c>
      <c r="AG47" s="14">
        <f t="shared" si="12"/>
        <v>5.5</v>
      </c>
      <c r="AH47" s="8" t="str">
        <f>'Raw Data'!$V43</f>
        <v>Rarely: I only tweak the prompt if something feels obviously off</v>
      </c>
      <c r="AI47" s="8">
        <f t="shared" si="13"/>
        <v>0.33</v>
      </c>
      <c r="AJ47" s="8" t="str">
        <f>'Raw Data'!$W43</f>
        <v>I am preparing for a work meeting to discuss a new initiative. I would like to create a prompt that pulls pros and cons for this new initiative to display to the team.</v>
      </c>
      <c r="AK47" s="8" t="s">
        <v>221</v>
      </c>
      <c r="AL47" s="8" t="str">
        <f>SUBSTITUTE('Prompt Template'!$C$2,$AJ$5,$AK47)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I would like to create a prompt that pulls pros and cons for this new initiative to display to the team.&lt;/prompt&gt;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I would like to create a prompt that pulls pros and cons for this new initiative to display to the team.&lt;/user_input&gt;</v>
      </c>
      <c r="AM47" s="8">
        <f t="array" ref="AM47">INDEX('Response Scoring'!$G:$G,MATCH($A47,'Response Scoring'!$A:$A,0))</f>
        <v>2</v>
      </c>
      <c r="AN47" s="8">
        <f t="shared" si="14"/>
        <v>0.4</v>
      </c>
      <c r="AO47" s="8" t="str">
        <f>'Raw Data'!$X43</f>
        <v>I would give the prompt, the competitor brands, products, pricing and positioning that I am able to research and pull. I would ask them to pull a non duplicate version and show me an analysis of the competitor intelligence.</v>
      </c>
      <c r="AP47" s="8" t="s">
        <v>222</v>
      </c>
      <c r="AQ47" s="8" t="str">
        <f>SUBSTITUTE('Prompt Template'!$D$2,$AO$5,$AP47)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give the prompt, the competitor brands, products, pricing and positioning that I am able to research and pull. I would ask them to pull a non duplicate version and show me an analysis of the competitor intelligence.&lt;/user_input&gt;
</v>
      </c>
      <c r="AR47" s="8">
        <f t="array" ref="AR47">INDEX('Response Scoring'!$I:$I,MATCH($A47,'Response Scoring'!$A:$A,0))</f>
        <v>1</v>
      </c>
      <c r="AS47" s="8">
        <f t="shared" si="15"/>
        <v>0.2</v>
      </c>
      <c r="AT47" s="14">
        <f t="shared" si="16"/>
        <v>2.895</v>
      </c>
      <c r="AU47" s="8">
        <f t="shared" si="17"/>
        <v>24.706666666666667</v>
      </c>
      <c r="AV47" s="14">
        <f t="shared" si="18"/>
        <v>49.413333333333334</v>
      </c>
      <c r="AW47" s="8" t="str">
        <f t="shared" si="19"/>
        <v>AI Experimenter</v>
      </c>
      <c r="AX47" s="8" t="str">
        <f>'Raw Data'!Y43</f>
        <v>ChatGPT, Microsoft Copilot</v>
      </c>
      <c r="AY47" s="8" t="b">
        <f>'Raw Data'!Z43</f>
        <v>0</v>
      </c>
      <c r="AZ47" s="8" t="str">
        <f>'Raw Data'!AA43</f>
        <v>Yes, we have a formal AI strategy</v>
      </c>
      <c r="BA47" s="8" t="str">
        <f>'Raw Data'!AB43</f>
        <v>Tools exist with clear access process</v>
      </c>
      <c r="BB47" s="8" t="str">
        <f>'Raw Data'!AC43</f>
        <v>Microsoft Copilot, ChatGPT for Enterprise or Teams, Google Gemini</v>
      </c>
      <c r="BC47" s="8" t="str">
        <f>'Raw Data'!AD43</f>
        <v>Satisfied - meets my needs well</v>
      </c>
      <c r="BD47" s="8" t="str">
        <f>'Raw Data'!AE43</f>
        <v>Clear, enforced policies that directly implement our AI strategy</v>
      </c>
      <c r="BE47" s="8" t="str">
        <f>'Raw Data'!AF43</f>
        <v>We have a clear, actionable policy that effectively guides AI use</v>
      </c>
      <c r="BF47" s="8" t="b">
        <f>'Raw Data'!AG43</f>
        <v>1</v>
      </c>
      <c r="BG47" s="8" t="b">
        <f>'Raw Data'!AH43</f>
        <v>1</v>
      </c>
      <c r="BH47" s="8" t="str">
        <f>'Raw Data'!AI43</f>
        <v>Less than 2 hours per week</v>
      </c>
      <c r="BI47" s="8" t="str">
        <f>'Raw Data'!AJ43</f>
        <v>Somewhat disappointed</v>
      </c>
      <c r="BJ47" s="8" t="str">
        <f>'Raw Data'!AK43</f>
        <v>Intermediate: I have a good understanding of AI principles, can use various AI tools independently, and can apply AI in specific tasks or projects.</v>
      </c>
      <c r="BK47" s="8" t="str">
        <f>'Raw Data'!AL43</f>
        <v>They encourage the use of AI in my work, but don't expect it</v>
      </c>
      <c r="BL47" s="8" t="str">
        <f>'Raw Data'!AM43</f>
        <v>Overwhelmed about its implications for me</v>
      </c>
      <c r="BM47" s="8" t="b">
        <f>'Raw Data'!AN43</f>
        <v>1</v>
      </c>
      <c r="BN47" s="8" t="str">
        <f>'Raw Data'!AO43</f>
        <v>I'm worried about data security or privacy, I'm worried I'll get in trouble with my company, I'm worried it will be seen as cheating by my company or manager, I'm worried it will replace me / about the impact on my job</v>
      </c>
      <c r="BO47" s="8" t="str">
        <f>'Raw Data'!AP43</f>
        <v>Minor concern but it doesn’t impact my daily work or productivity</v>
      </c>
      <c r="BP47" s="8" t="str">
        <f>'Raw Data'!AQ43</f>
        <v>Widespread adoption with open sharing or use cases and best practices</v>
      </c>
      <c r="BQ47" s="8" t="str">
        <f>'Raw Data'!AR43</f>
        <v>I’m encouraged to experiment and create my own AI solution (CustomGPTs, vibe coding, reusable prompts, etc)</v>
      </c>
      <c r="BR47" s="8" t="str">
        <f>'Raw Data'!AS43</f>
        <v>Significant improvement - noticeably better productivity and outcomes</v>
      </c>
      <c r="BS47" s="8">
        <f>'Raw Data'!C43</f>
        <v>0</v>
      </c>
      <c r="BT47" s="8">
        <f>'Raw Data'!D43</f>
        <v>0</v>
      </c>
      <c r="BU47" s="8" t="str">
        <f>'Raw Data'!E43</f>
        <v>Retail Media</v>
      </c>
      <c r="BV47" s="8" t="str">
        <f>'Raw Data'!F43</f>
        <v>Specialist/Senior Specialist</v>
      </c>
      <c r="BW47" s="8">
        <f>'Raw Data'!G43</f>
        <v>0</v>
      </c>
      <c r="BX47" s="8">
        <f>'Raw Data'!H43</f>
        <v>0</v>
      </c>
      <c r="BY47" s="8">
        <f>'Raw Data'!I43</f>
        <v>0</v>
      </c>
      <c r="BZ47" s="8">
        <f>'Raw Data'!J43</f>
        <v>0</v>
      </c>
      <c r="CA47" s="15" t="str">
        <f>'Raw Data'!AT43</f>
        <v>AI not giving me correct information.</v>
      </c>
      <c r="CB47" s="15" t="str">
        <f>'Raw Data'!AU43</f>
        <v>To help with communication</v>
      </c>
      <c r="CC47" s="15" t="str">
        <f>'Raw Data'!AV43</f>
        <v>Amazon Review Analyzer
Chat GPT to help communication</v>
      </c>
      <c r="CD47" s="15" t="str">
        <f>'Raw Data'!AW43</f>
        <v>I think they are already doing great.</v>
      </c>
      <c r="CE47" s="15" t="str">
        <f>'Raw Data'!AX43</f>
        <v>Pulling reporting for weekly sales.</v>
      </c>
      <c r="CF47" s="15" t="str">
        <f>'Raw Data'!AY43</f>
        <v>I would be able to create more A/B experiments</v>
      </c>
      <c r="CG47" s="15" t="str">
        <f>'Raw Data'!AZ43</f>
        <v>No</v>
      </c>
    </row>
    <row r="48" spans="1:85" ht="15.75" customHeight="1">
      <c r="A48" s="8">
        <f>'Raw Data'!$A44</f>
        <v>42</v>
      </c>
      <c r="B48" s="8"/>
      <c r="C48" s="8" t="str">
        <f>'Raw Data'!$K44</f>
        <v>Daily</v>
      </c>
      <c r="D48" s="8">
        <f t="shared" si="0"/>
        <v>1</v>
      </c>
      <c r="E48" s="8" t="str">
        <f>'Raw Data'!$L44</f>
        <v>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v>
      </c>
      <c r="F48" s="8">
        <f t="shared" si="20"/>
        <v>2</v>
      </c>
      <c r="G48" s="12">
        <f t="shared" si="1"/>
        <v>0.66666666666666663</v>
      </c>
      <c r="H48" s="13" t="str">
        <f>'Raw Data'!M44</f>
        <v>I've built custom AI tools (CustomGPTs, Copilot Agents, Google Gems, Claude Projects) for repetitive tasks</v>
      </c>
      <c r="I48" s="8">
        <f t="shared" si="2"/>
        <v>0.75</v>
      </c>
      <c r="J48" s="8" t="str">
        <f>'Raw Data'!$N44</f>
        <v>Create a systematic process where AI handles data analysis and summary generation consistently</v>
      </c>
      <c r="K48" s="8">
        <f t="shared" si="3"/>
        <v>1</v>
      </c>
      <c r="L48" s="8" t="str">
        <f>'Raw Data'!$O44</f>
        <v>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v>
      </c>
      <c r="M48" s="8" t="s">
        <v>223</v>
      </c>
      <c r="N48" s="8" t="str">
        <f>SUBSTITUTE('Prompt Template'!$A$2,$L$5,$M48)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impactful.&lt;/user_input&gt;</v>
      </c>
      <c r="O48" s="8">
        <f t="array" ref="O48">INDEX('Response Scoring'!$C:$C,MATCH($A48,'Response Scoring'!$A:$A,0))</f>
        <v>3</v>
      </c>
      <c r="P48" s="12">
        <f t="shared" si="4"/>
        <v>1</v>
      </c>
      <c r="Q48" s="8" t="str">
        <f>'Raw Data'!$P44</f>
        <v>I have been using AI to analyze large volumes of redacted data, identify long-term creative trends, and generate quick summaries that I can customize and incorporate into reporting. It helps save time instead of manually analyzing data which may take hours.</v>
      </c>
      <c r="R48" s="8" t="s">
        <v>224</v>
      </c>
      <c r="S48" s="8" t="str">
        <f>SUBSTITUTE('Prompt Template'!$B$2,$Q$5,$R48)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to analyze large volumes of redacted data, identify long-term creative trends, and generate quick summaries that I can customize and incorporate into reporting. It helps save time instead of manually analyzing data which may take hours.&lt;/user_input&gt;</v>
      </c>
      <c r="T48" s="8">
        <f t="array" ref="T48">INDEX('Response Scoring'!$E:$E,MATCH($A48,'Response Scoring'!$A:$A,0))</f>
        <v>2</v>
      </c>
      <c r="U48" s="12">
        <f t="shared" si="5"/>
        <v>0.66666666666666663</v>
      </c>
      <c r="V48" s="12">
        <f t="shared" si="6"/>
        <v>7.9166666666666661</v>
      </c>
      <c r="W48" s="8" t="str">
        <f>'Raw Data'!$Q44</f>
        <v>Analyzing presentation slides to evaluate both the visual design and written content for consistency</v>
      </c>
      <c r="X48" s="8">
        <f t="shared" si="7"/>
        <v>1</v>
      </c>
      <c r="Y48" s="8" t="str">
        <f>'Raw Data'!$R44</f>
        <v>Hallucinations (generating false or misleading information), Biases in answers, Data privacy concerns when information is shared with an LLM, Vulnerability to manipulation by bad actors</v>
      </c>
      <c r="Z48" s="8">
        <f t="shared" si="8"/>
        <v>1</v>
      </c>
      <c r="AA48" s="8" t="str">
        <f>'Raw Data'!$S44</f>
        <v>Anonymize information by removing identifying details, Use secure company instances or enterprise plans when available, Verify that the AI tool has SSL/HTTPS encryption before using it</v>
      </c>
      <c r="AB48" s="12">
        <f t="shared" si="9"/>
        <v>0</v>
      </c>
      <c r="AC48" s="8" t="str">
        <f>'Raw Data'!$T44</f>
        <v>Always: I routinely cross-check AI outputs with reliable sources</v>
      </c>
      <c r="AD48" s="8">
        <f t="shared" si="10"/>
        <v>1</v>
      </c>
      <c r="AE48" s="8" t="str">
        <f>'Raw Data'!$U44</f>
        <v>Cross-reference key claims with reliable external sources, Verify any calculations or data analysis independently</v>
      </c>
      <c r="AF48" s="8">
        <f t="shared" si="11"/>
        <v>0.5</v>
      </c>
      <c r="AG48" s="14">
        <f t="shared" si="12"/>
        <v>7</v>
      </c>
      <c r="AH48" s="8" t="str">
        <f>'Raw Data'!$V44</f>
        <v>Frequently: I systematically refine prompts until I'm satisfied</v>
      </c>
      <c r="AI48" s="8">
        <f t="shared" si="13"/>
        <v>1</v>
      </c>
      <c r="AJ48" s="8" t="str">
        <f>'Raw Data'!$W44</f>
        <v>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v>
      </c>
      <c r="AK48" s="8" t="s">
        <v>225</v>
      </c>
      <c r="AL48" s="8" t="str">
        <f>SUBSTITUTE('Prompt Template'!$C$2,$AJ$5,$AK48)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prepared.&lt;/user_input&gt;</v>
      </c>
      <c r="AM48" s="8">
        <f t="array" ref="AM48">INDEX('Response Scoring'!$G:$G,MATCH($A48,'Response Scoring'!$A:$A,0))</f>
        <v>4</v>
      </c>
      <c r="AN48" s="8">
        <f t="shared" si="14"/>
        <v>0.8</v>
      </c>
      <c r="AO48" s="8" t="str">
        <f>'Raw Data'!$X44</f>
        <v>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v>
      </c>
      <c r="AP48" s="8" t="s">
        <v>226</v>
      </c>
      <c r="AQ48" s="8" t="str">
        <f>SUBSTITUTE('Prompt Template'!$D$2,$AO$5,$AP48)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dynamics.&lt;/user_input&gt;
</v>
      </c>
      <c r="AR48" s="8">
        <f t="array" ref="AR48">INDEX('Response Scoring'!$I:$I,MATCH($A48,'Response Scoring'!$A:$A,0))</f>
        <v>5</v>
      </c>
      <c r="AS48" s="8">
        <f t="shared" si="15"/>
        <v>1</v>
      </c>
      <c r="AT48" s="14">
        <f t="shared" si="16"/>
        <v>9.3000000000000007</v>
      </c>
      <c r="AU48" s="8">
        <f t="shared" si="17"/>
        <v>41.433333333333337</v>
      </c>
      <c r="AV48" s="14">
        <f t="shared" si="18"/>
        <v>82.866666666666674</v>
      </c>
      <c r="AW48" s="8" t="str">
        <f t="shared" si="19"/>
        <v>AI Expert</v>
      </c>
      <c r="AX48" s="8" t="str">
        <f>'Raw Data'!Y44</f>
        <v>ChatGPT, Google Gemini, Claude, Meta's Llama, Perplexity.ai, Microsoft Copilot</v>
      </c>
      <c r="AY48" s="8" t="b">
        <f>'Raw Data'!Z44</f>
        <v>1</v>
      </c>
      <c r="AZ48" s="8" t="str">
        <f>'Raw Data'!AA44</f>
        <v>Yes, we have a formal AI strategy</v>
      </c>
      <c r="BA48" s="8" t="str">
        <f>'Raw Data'!AB44</f>
        <v>Tools exist, but I have not been given access</v>
      </c>
      <c r="BB48" s="8" t="str">
        <f>'Raw Data'!AC44</f>
        <v>Microsoft Copilot, ChatGPT for Enterprise or Teams</v>
      </c>
      <c r="BC48" s="8" t="str">
        <f>'Raw Data'!AD44</f>
        <v>Satisfied - meets my needs well</v>
      </c>
      <c r="BD48" s="8" t="str">
        <f>'Raw Data'!AE44</f>
        <v>Clear, enforced policies that directly implement our AI strategy</v>
      </c>
      <c r="BE48" s="8" t="str">
        <f>'Raw Data'!AF44</f>
        <v>We have a clear, actionable policy that effectively guides AI use</v>
      </c>
      <c r="BF48" s="8" t="b">
        <f>'Raw Data'!AG44</f>
        <v>1</v>
      </c>
      <c r="BG48" s="8" t="b">
        <f>'Raw Data'!AH44</f>
        <v>0</v>
      </c>
      <c r="BH48" s="8" t="str">
        <f>'Raw Data'!AI44</f>
        <v>2-4 hours per week</v>
      </c>
      <c r="BI48" s="8" t="str">
        <f>'Raw Data'!AJ44</f>
        <v>Somewhat disappointed</v>
      </c>
      <c r="BJ48" s="8" t="str">
        <f>'Raw Data'!AK44</f>
        <v>Intermediate: I have a good understanding of AI principles, can use various AI tools independently, and can apply AI in specific tasks or projects.</v>
      </c>
      <c r="BK48" s="8" t="str">
        <f>'Raw Data'!AL44</f>
        <v>They expect me to use AI in my day-to-day work</v>
      </c>
      <c r="BL48" s="8" t="str">
        <f>'Raw Data'!AM44</f>
        <v>Excited about its implications for me</v>
      </c>
      <c r="BM48" s="8" t="b">
        <f>'Raw Data'!AN44</f>
        <v>1</v>
      </c>
      <c r="BN48" s="8" t="str">
        <f>'Raw Data'!AO44</f>
        <v>I'm worried about data security or privacy</v>
      </c>
      <c r="BO48" s="8" t="str">
        <f>'Raw Data'!AP44</f>
        <v>Minor concern but it doesn’t impact my daily work or productivity</v>
      </c>
      <c r="BP48" s="8" t="str">
        <f>'Raw Data'!AQ44</f>
        <v>Widespread adoption with open sharing or use cases and best practices</v>
      </c>
      <c r="BQ48" s="8" t="str">
        <f>'Raw Data'!AR44</f>
        <v>I’m encouraged to use centrally available solutions (CustomGPTs/agents) but must request new builds from IT/engineering teams</v>
      </c>
      <c r="BR48" s="8" t="str">
        <f>'Raw Data'!AS44</f>
        <v>Significant improvement - noticeably better productivity and outcomes</v>
      </c>
      <c r="BS48" s="8">
        <f>'Raw Data'!C44</f>
        <v>0</v>
      </c>
      <c r="BT48" s="8">
        <f>'Raw Data'!D44</f>
        <v>0</v>
      </c>
      <c r="BU48" s="8" t="str">
        <f>'Raw Data'!E44</f>
        <v>Social</v>
      </c>
      <c r="BV48" s="8" t="str">
        <f>'Raw Data'!F44</f>
        <v>Associate Director</v>
      </c>
      <c r="BW48" s="8">
        <f>'Raw Data'!G44</f>
        <v>0</v>
      </c>
      <c r="BX48" s="8">
        <f>'Raw Data'!H44</f>
        <v>0</v>
      </c>
      <c r="BY48" s="8">
        <f>'Raw Data'!I44</f>
        <v>0</v>
      </c>
      <c r="BZ48" s="8">
        <f>'Raw Data'!J44</f>
        <v>0</v>
      </c>
      <c r="CA48" s="16" t="str">
        <f>'Raw Data'!AT44</f>
        <v>https://time.com/7295195/ai-chatgpt-google-learning-school/</v>
      </c>
      <c r="CB48" s="15" t="str">
        <f>'Raw Data'!AU44</f>
        <v>It increases my productivity and improves the professionalism of my work by simplifying complex analysis, enhancing the quality of my written communication, and ensuring that my insights are delivered in a clear, polished, and client-ready format.”</v>
      </c>
      <c r="CC48" s="15" t="str">
        <f>'Raw Data'!AV44</f>
        <v>Data Analysis
I use ChatGPT extensively for data analysis, which helps me interpret large datasets more efficiently and accurately. It accelerates my understanding of performance trends, saves significant time, and allows me to focus on strategic insights rather than manual processing.
Copywriting Support
I’ve created a custom GPT specifically for copywriting, trained using previously approved assets and updated promotional details. It not only saves time in generating polished copy but also introduces new creative ideas that elevate the overall quality and variety of messaging.
Deck Outlining &amp; Structuring
I leverage GPT to develop structured outlines for presentations, which I then customize to ensure every key point is communicated clearly and professionally. This process helps me deliver concise, well-organized decks that effectively relay complex information.</v>
      </c>
      <c r="CD48" s="15" t="str">
        <f>'Raw Data'!AW44</f>
        <v>Additional training so other ways to use the tool that are specific to my field.</v>
      </c>
      <c r="CE48" s="15" t="str">
        <f>'Raw Data'!AX44</f>
        <v>Monthly and biweekly reporting is often a pain point because the data pulls and analysis are largely manual. With social performance being heavily dependent on creative, there is an added layer of work required to evaluate assets and identify top- and bottom-performing content. In addition, audience-level analysis must be conducted on top of general campaign performance, making the overall reporting process even more complex and time-consuming.</v>
      </c>
      <c r="CF48" s="15" t="str">
        <f>'Raw Data'!AY44</f>
        <v>I would take the opportunity to deepen my understanding of other areas of the business—such as influencer marketing and creative strategy—and identify new service offerings that could benefit both our company and our clients.</v>
      </c>
      <c r="CG48" s="15" t="str">
        <f>'Raw Data'!AZ44</f>
        <v>Yes</v>
      </c>
    </row>
    <row r="49" spans="1:85" ht="15.75" customHeight="1">
      <c r="A49" s="8">
        <f>'Raw Data'!$A45</f>
        <v>43</v>
      </c>
      <c r="B49" s="8"/>
      <c r="C49" s="8" t="str">
        <f>'Raw Data'!$K45</f>
        <v>Daily</v>
      </c>
      <c r="D49" s="8">
        <f t="shared" si="0"/>
        <v>1</v>
      </c>
      <c r="E49" s="8" t="str">
        <f>'Raw Data'!$L45</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v>
      </c>
      <c r="F49" s="8">
        <f t="shared" si="20"/>
        <v>1</v>
      </c>
      <c r="G49" s="12">
        <f t="shared" si="1"/>
        <v>0.33333333333333331</v>
      </c>
      <c r="H49" s="13" t="str">
        <f>'Raw Data'!M45</f>
        <v>I've built custom AI tools (CustomGPTs, Copilot Agents, Google Gems, Claude Projects) for repetitive tasks</v>
      </c>
      <c r="I49" s="8">
        <f t="shared" si="2"/>
        <v>0.75</v>
      </c>
      <c r="J49" s="8" t="str">
        <f>'Raw Data'!$N45</f>
        <v>Use AI to help analyze each data source, then compile results manually</v>
      </c>
      <c r="K49" s="8">
        <f t="shared" si="3"/>
        <v>0.67</v>
      </c>
      <c r="L49" s="8" t="str">
        <f>'Raw Data'!$O45</f>
        <v>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v>
      </c>
      <c r="M49" s="8" t="s">
        <v>227</v>
      </c>
      <c r="N49" s="8" t="str">
        <f>SUBSTITUTE('Prompt Template'!$A$2,$L$5,$M49)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team.&lt;/user_input&gt;</v>
      </c>
      <c r="O49" s="8">
        <f t="array" ref="O49">INDEX('Response Scoring'!$C:$C,MATCH($A49,'Response Scoring'!$A:$A,0))</f>
        <v>2</v>
      </c>
      <c r="P49" s="12">
        <f t="shared" si="4"/>
        <v>0.66666666666666663</v>
      </c>
      <c r="Q49" s="8" t="str">
        <f>'Raw Data'!$P45</f>
        <v>Still use it heavily to supplement manual admin tasks (calls, email recaps, email management) and then I have built several custom GPTs to help me execute new analyses that save several hours.</v>
      </c>
      <c r="R49" s="8" t="s">
        <v>228</v>
      </c>
      <c r="S49" s="8" t="str">
        <f>SUBSTITUTE('Prompt Template'!$B$2,$Q$5,$R49)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&lt;user_input&gt;Still use it heavily to supplement manual admin tasks (calls, email recaps, email management) and then I have built several custom GPTs to help me execute new analyses that save several hours.&lt;/user_input&gt;</v>
      </c>
      <c r="T49" s="8">
        <f t="array" ref="T49">INDEX('Response Scoring'!$E:$E,MATCH($A49,'Response Scoring'!$A:$A,0))</f>
        <v>2</v>
      </c>
      <c r="U49" s="12">
        <f t="shared" si="5"/>
        <v>0.66666666666666663</v>
      </c>
      <c r="V49" s="12">
        <f t="shared" si="6"/>
        <v>6.42</v>
      </c>
      <c r="W49" s="8" t="str">
        <f>'Raw Data'!$Q45</f>
        <v>Analyzing presentation slides to evaluate both the visual design and written content for consistency</v>
      </c>
      <c r="X49" s="8">
        <f t="shared" si="7"/>
        <v>1</v>
      </c>
      <c r="Y49" s="8" t="str">
        <f>'Raw Data'!$R45</f>
        <v>Hallucinations (generating false or misleading information), Biases in answers, Data privacy concerns when information is shared with an LLM</v>
      </c>
      <c r="Z49" s="8">
        <f t="shared" si="8"/>
        <v>0.75</v>
      </c>
      <c r="AA49" s="8" t="str">
        <f>'Raw Data'!$S45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49" s="12">
        <f t="shared" si="9"/>
        <v>0</v>
      </c>
      <c r="AC49" s="8" t="str">
        <f>'Raw Data'!$T45</f>
        <v>Always: I routinely cross-check AI outputs with reliable sources</v>
      </c>
      <c r="AD49" s="8">
        <f t="shared" si="10"/>
        <v>1</v>
      </c>
      <c r="AE49" s="8" t="str">
        <f>'Raw Data'!$U45</f>
        <v>Cross-reference key claims with reliable external sources</v>
      </c>
      <c r="AF49" s="8">
        <f t="shared" si="11"/>
        <v>0.25</v>
      </c>
      <c r="AG49" s="14">
        <f t="shared" si="12"/>
        <v>6</v>
      </c>
      <c r="AH49" s="8" t="str">
        <f>'Raw Data'!$V45</f>
        <v>Frequently: I systematically refine prompts until I'm satisfied</v>
      </c>
      <c r="AI49" s="8">
        <f t="shared" si="13"/>
        <v>1</v>
      </c>
      <c r="AJ49" s="8" t="str">
        <f>'Raw Data'!$W45</f>
        <v>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v>
      </c>
      <c r="AK49" s="8" t="s">
        <v>229</v>
      </c>
      <c r="AL49" s="8" t="str">
        <f>SUBSTITUTE('Prompt Template'!$C$2,$AJ$5,$AK49)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presentation.&lt;/user_input&gt;</v>
      </c>
      <c r="AM49" s="8">
        <f t="array" ref="AM49">INDEX('Response Scoring'!$G:$G,MATCH($A49,'Response Scoring'!$A:$A,0))</f>
        <v>3</v>
      </c>
      <c r="AN49" s="8">
        <f t="shared" si="14"/>
        <v>0.6</v>
      </c>
      <c r="AO49" s="8" t="str">
        <f>'Raw Data'!$X45</f>
        <v>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v>
      </c>
      <c r="AP49" s="8" t="s">
        <v>230</v>
      </c>
      <c r="AQ49" s="8" t="str">
        <f>SUBSTITUTE('Prompt Template'!$D$2,$AO$5,$AP49)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markets).&lt;/user_input&gt;
</v>
      </c>
      <c r="AR49" s="8">
        <f t="array" ref="AR49">INDEX('Response Scoring'!$I:$I,MATCH($A49,'Response Scoring'!$A:$A,0))</f>
        <v>5</v>
      </c>
      <c r="AS49" s="8">
        <f t="shared" si="15"/>
        <v>1</v>
      </c>
      <c r="AT49" s="14">
        <f t="shared" si="16"/>
        <v>8.6</v>
      </c>
      <c r="AU49" s="8">
        <f t="shared" si="17"/>
        <v>36.04</v>
      </c>
      <c r="AV49" s="14">
        <f t="shared" si="18"/>
        <v>72.08</v>
      </c>
      <c r="AW49" s="8" t="str">
        <f t="shared" si="19"/>
        <v>AI Practitioner</v>
      </c>
      <c r="AX49" s="8" t="str">
        <f>'Raw Data'!Y45</f>
        <v>ChatGPT, Google Gemini, Claude</v>
      </c>
      <c r="AY49" s="8" t="b">
        <f>'Raw Data'!Z45</f>
        <v>1</v>
      </c>
      <c r="AZ49" s="8" t="str">
        <f>'Raw Data'!AA45</f>
        <v>Yes, we have a formal AI strategy</v>
      </c>
      <c r="BA49" s="8" t="str">
        <f>'Raw Data'!AB45</f>
        <v>Tools exist with clear access process</v>
      </c>
      <c r="BB49" s="8" t="str">
        <f>'Raw Data'!AC45</f>
        <v>ChatGPT for Enterprise or Teams, Claude for Enterprise or Teams, A homegrown solution</v>
      </c>
      <c r="BC49" s="8" t="str">
        <f>'Raw Data'!AD45</f>
        <v>Satisfied - meets my needs well</v>
      </c>
      <c r="BD49" s="8" t="str">
        <f>'Raw Data'!AE45</f>
        <v>Clear, enforced policies that directly implement our AI strategy</v>
      </c>
      <c r="BE49" s="8" t="str">
        <f>'Raw Data'!AF45</f>
        <v>We have a clear, actionable policy that effectively guides AI use</v>
      </c>
      <c r="BF49" s="8" t="b">
        <f>'Raw Data'!AG45</f>
        <v>1</v>
      </c>
      <c r="BG49" s="8" t="b">
        <f>'Raw Data'!AH45</f>
        <v>1</v>
      </c>
      <c r="BH49" s="8" t="str">
        <f>'Raw Data'!AI45</f>
        <v>2-4 hours per week</v>
      </c>
      <c r="BI49" s="8" t="str">
        <f>'Raw Data'!AJ45</f>
        <v>Very disappointed</v>
      </c>
      <c r="BJ49" s="8" t="str">
        <f>'Raw Data'!AK45</f>
        <v>Advanced: I systematically use AI in multiple workflows, refine prompts, troubleshoot issues, and often teach or guide colleagues in AI best practices.</v>
      </c>
      <c r="BK49" s="8" t="str">
        <f>'Raw Data'!AL45</f>
        <v>They expect me to use AI in my day-to-day work</v>
      </c>
      <c r="BL49" s="8" t="str">
        <f>'Raw Data'!AM45</f>
        <v>Excited about its implications for me</v>
      </c>
      <c r="BM49" s="8" t="b">
        <f>'Raw Data'!AN45</f>
        <v>1</v>
      </c>
      <c r="BN49" s="8" t="str">
        <f>'Raw Data'!AO45</f>
        <v>I'm worried about hallucinations, Other</v>
      </c>
      <c r="BO49" s="8" t="str">
        <f>'Raw Data'!AP45</f>
        <v>Not affecting my work - I don’t worry about AI replacing my job</v>
      </c>
      <c r="BP49" s="8" t="str">
        <f>'Raw Data'!AQ45</f>
        <v>Widespread adoption but people are cautious about discussing their AI use</v>
      </c>
      <c r="BQ49" s="8" t="str">
        <f>'Raw Data'!AR45</f>
        <v>I’m encouraged to experiment and create my own AI solution (CustomGPTs, vibe coding, reusable prompts, etc)</v>
      </c>
      <c r="BR49" s="8" t="str">
        <f>'Raw Data'!AS45</f>
        <v>Significant improvement - noticeably better productivity and outcomes</v>
      </c>
      <c r="BS49" s="8">
        <f>'Raw Data'!C45</f>
        <v>0</v>
      </c>
      <c r="BT49" s="8">
        <f>'Raw Data'!D45</f>
        <v>0</v>
      </c>
      <c r="BU49" s="8" t="str">
        <f>'Raw Data'!E45</f>
        <v>SEO</v>
      </c>
      <c r="BV49" s="8" t="str">
        <f>'Raw Data'!F45</f>
        <v>Manager/Senior Manager</v>
      </c>
      <c r="BW49" s="8">
        <f>'Raw Data'!G45</f>
        <v>0</v>
      </c>
      <c r="BX49" s="8">
        <f>'Raw Data'!H45</f>
        <v>0</v>
      </c>
      <c r="BY49" s="8">
        <f>'Raw Data'!I45</f>
        <v>0</v>
      </c>
      <c r="BZ49" s="8">
        <f>'Raw Data'!J45</f>
        <v>0</v>
      </c>
      <c r="CA49" s="15" t="str">
        <f>'Raw Data'!AT45</f>
        <v>Usually its just a cost issue, and sometimes having bandwidth to drive into a truly new concept or skill</v>
      </c>
      <c r="CB49" s="15" t="str">
        <f>'Raw Data'!AU45</f>
        <v>I'm using it to make my work better and happen quicker</v>
      </c>
      <c r="CC49" s="15" t="str">
        <f>'Raw Data'!AV45</f>
        <v>Custom tasks - CustomGPT
Admin work - CustomGPT
Broad research - ChatGPT / Gemini / Claude</v>
      </c>
      <c r="CD49" s="15" t="str">
        <f>'Raw Data'!AW45</f>
        <v>Nothing</v>
      </c>
      <c r="CE49" s="15" t="str">
        <f>'Raw Data'!AX45</f>
        <v>Monthly reporting automation with clear delivery of executive-level ready insights. 
Hours saved</v>
      </c>
      <c r="CF49" s="15" t="str">
        <f>'Raw Data'!AY45</f>
        <v>Upskilling, new deliverable development</v>
      </c>
      <c r="CG49" s="15" t="str">
        <f>'Raw Data'!AZ45</f>
        <v>Yes</v>
      </c>
    </row>
    <row r="50" spans="1:85" ht="15.75" customHeight="1">
      <c r="A50" s="8">
        <f>'Raw Data'!$A46</f>
        <v>44</v>
      </c>
      <c r="B50" s="8"/>
      <c r="C50" s="8" t="str">
        <f>'Raw Data'!$K46</f>
        <v>Daily</v>
      </c>
      <c r="D50" s="8">
        <f t="shared" si="0"/>
        <v>1</v>
      </c>
      <c r="E50" s="8" t="str">
        <f>'Raw Data'!$L46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F50" s="8">
        <f t="shared" si="20"/>
        <v>3</v>
      </c>
      <c r="G50" s="12">
        <f t="shared" si="1"/>
        <v>1</v>
      </c>
      <c r="H50" s="13" t="str">
        <f>'Raw Data'!M46</f>
        <v>I've built custom AI tools (CustomGPTs, Copilot Agents, Google Gems, Claude Projects) for repetitive tasks</v>
      </c>
      <c r="I50" s="8">
        <f t="shared" si="2"/>
        <v>0.75</v>
      </c>
      <c r="J50" s="8" t="str">
        <f>'Raw Data'!$N46</f>
        <v>Create a systematic process where AI handles data analysis and summary generation consistently</v>
      </c>
      <c r="K50" s="8">
        <f t="shared" si="3"/>
        <v>1</v>
      </c>
      <c r="L50" s="8" t="str">
        <f>'Raw Data'!$O46</f>
        <v>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v>
      </c>
      <c r="M50" s="8" t="s">
        <v>231</v>
      </c>
      <c r="N50" s="8" t="str">
        <f>SUBSTITUTE('Prompt Template'!$A$2,$L$5,$M50)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it.&lt;/user_input&gt;</v>
      </c>
      <c r="O50" s="8">
        <f t="array" ref="O50">INDEX('Response Scoring'!$C:$C,MATCH($A50,'Response Scoring'!$A:$A,0))</f>
        <v>3</v>
      </c>
      <c r="P50" s="12">
        <f t="shared" si="4"/>
        <v>1</v>
      </c>
      <c r="Q50" s="8" t="str">
        <f>'Raw Data'!$P46</f>
        <v>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v>
      </c>
      <c r="R50" s="8" t="s">
        <v>232</v>
      </c>
      <c r="S50" s="8" t="str">
        <f>SUBSTITUTE('Prompt Template'!$B$2,$Q$5,$R50)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conversations.&lt;/user_input&gt;</v>
      </c>
      <c r="T50" s="8">
        <f t="array" ref="T50">INDEX('Response Scoring'!$E:$E,MATCH($A50,'Response Scoring'!$A:$A,0))</f>
        <v>1</v>
      </c>
      <c r="U50" s="12">
        <f t="shared" si="5"/>
        <v>0.33333333333333331</v>
      </c>
      <c r="V50" s="12">
        <f t="shared" si="6"/>
        <v>7.083333333333333</v>
      </c>
      <c r="W50" s="8" t="str">
        <f>'Raw Data'!$Q46</f>
        <v>Analyzing presentation slides to evaluate both the visual design and written content for consistency</v>
      </c>
      <c r="X50" s="8">
        <f t="shared" si="7"/>
        <v>1</v>
      </c>
      <c r="Y50" s="8" t="str">
        <f>'Raw Data'!$R46</f>
        <v>Hallucinations (generating false or misleading information), Biases in answers, Data privacy concerns when information is shared with an LLM, Vulnerability to manipulation by bad actors</v>
      </c>
      <c r="Z50" s="8">
        <f t="shared" si="8"/>
        <v>1</v>
      </c>
      <c r="AA50" s="8" t="str">
        <f>'Raw Data'!$S46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50" s="12">
        <f t="shared" si="9"/>
        <v>0</v>
      </c>
      <c r="AC50" s="8" t="str">
        <f>'Raw Data'!$T46</f>
        <v>Always: I routinely cross-check AI outputs with reliable sources</v>
      </c>
      <c r="AD50" s="8">
        <f t="shared" si="10"/>
        <v>1</v>
      </c>
      <c r="AE50" s="8" t="str">
        <f>'Raw Data'!$U46</f>
        <v>Use a different AI tool to review and verify the content, Cross-reference key claims with reliable external sources, Verify any calculations or data analysis independently</v>
      </c>
      <c r="AF50" s="8">
        <f t="shared" si="11"/>
        <v>0.75</v>
      </c>
      <c r="AG50" s="14">
        <f t="shared" si="12"/>
        <v>7.5</v>
      </c>
      <c r="AH50" s="8" t="str">
        <f>'Raw Data'!$V46</f>
        <v>Frequently: I systematically refine prompts until I'm satisfied</v>
      </c>
      <c r="AI50" s="8">
        <f t="shared" si="13"/>
        <v>1</v>
      </c>
      <c r="AJ50" s="8" t="str">
        <f>'Raw Data'!$W46</f>
        <v>“I’m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v>
      </c>
      <c r="AK50" s="8" t="s">
        <v>233</v>
      </c>
      <c r="AL50" s="8" t="str">
        <f>SUBSTITUTE('Prompt Template'!$C$2,$AJ$5,$AK50)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tone.”&lt;/user_input&gt;</v>
      </c>
      <c r="AM50" s="8">
        <f t="array" ref="AM50">INDEX('Response Scoring'!$G:$G,MATCH($A50,'Response Scoring'!$A:$A,0))</f>
        <v>4</v>
      </c>
      <c r="AN50" s="8">
        <f t="shared" si="14"/>
        <v>0.8</v>
      </c>
      <c r="AO50" s="8" t="str">
        <f>'Raw Data'!$X46</f>
        <v>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v>
      </c>
      <c r="AP50" s="8" t="s">
        <v>234</v>
      </c>
      <c r="AQ50" s="8" t="str">
        <f>SUBSTITUTE('Prompt Template'!$D$2,$AO$5,$AP50)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brief.”&lt;/user_input&gt;
</v>
      </c>
      <c r="AR50" s="8">
        <f t="array" ref="AR50">INDEX('Response Scoring'!$I:$I,MATCH($A50,'Response Scoring'!$A:$A,0))</f>
        <v>5</v>
      </c>
      <c r="AS50" s="8">
        <f t="shared" si="15"/>
        <v>1</v>
      </c>
      <c r="AT50" s="14">
        <f t="shared" si="16"/>
        <v>9.3000000000000007</v>
      </c>
      <c r="AU50" s="8">
        <f t="shared" si="17"/>
        <v>40.266666666666666</v>
      </c>
      <c r="AV50" s="14">
        <f t="shared" si="18"/>
        <v>80.533333333333331</v>
      </c>
      <c r="AW50" s="8" t="str">
        <f t="shared" si="19"/>
        <v>AI Expert</v>
      </c>
      <c r="AX50" s="8" t="str">
        <f>'Raw Data'!Y46</f>
        <v>ChatGPT, Claude, Google Gemini, Other</v>
      </c>
      <c r="AY50" s="8" t="b">
        <f>'Raw Data'!Z46</f>
        <v>1</v>
      </c>
      <c r="AZ50" s="8" t="str">
        <f>'Raw Data'!AA46</f>
        <v>Yes, we have a formal AI strategy</v>
      </c>
      <c r="BA50" s="8" t="str">
        <f>'Raw Data'!AB46</f>
        <v>Tools exist with clear access process</v>
      </c>
      <c r="BB50" s="8" t="str">
        <f>'Raw Data'!AC46</f>
        <v>ChatGPT for Enterprise or Teams</v>
      </c>
      <c r="BC50" s="8" t="str">
        <f>'Raw Data'!AD46</f>
        <v>Partially satisfied - has limitations but still useful</v>
      </c>
      <c r="BD50" s="8" t="str">
        <f>'Raw Data'!AE46</f>
        <v>Clear, enforced policies that directly implement our AI strategy</v>
      </c>
      <c r="BE50" s="8" t="str">
        <f>'Raw Data'!AF46</f>
        <v>We have a clear, actionable policy that effectively guides AI use</v>
      </c>
      <c r="BF50" s="8" t="b">
        <f>'Raw Data'!AG46</f>
        <v>1</v>
      </c>
      <c r="BG50" s="8" t="b">
        <f>'Raw Data'!AH46</f>
        <v>0</v>
      </c>
      <c r="BH50" s="8" t="str">
        <f>'Raw Data'!AI46</f>
        <v>8-12 hours per week</v>
      </c>
      <c r="BI50" s="8" t="str">
        <f>'Raw Data'!AJ46</f>
        <v>Very disappointed</v>
      </c>
      <c r="BJ50" s="8" t="str">
        <f>'Raw Data'!AK46</f>
        <v>Advanced: I systematically use AI in multiple workflows, refine prompts, troubleshoot issues, and often teach or guide colleagues in AI best practices.</v>
      </c>
      <c r="BK50" s="8" t="str">
        <f>'Raw Data'!AL46</f>
        <v>They expect me to use AI in my day-to-day work</v>
      </c>
      <c r="BL50" s="8" t="str">
        <f>'Raw Data'!AM46</f>
        <v>Excited about its implications for me</v>
      </c>
      <c r="BM50" s="8" t="b">
        <f>'Raw Data'!AN46</f>
        <v>1</v>
      </c>
      <c r="BN50" s="8" t="str">
        <f>'Raw Data'!AO46</f>
        <v>I'm worried about hallucinations, Other</v>
      </c>
      <c r="BO50" s="8" t="str">
        <f>'Raw Data'!AP46</f>
        <v>Minor concern but it doesn’t impact my daily work or productivity</v>
      </c>
      <c r="BP50" s="8" t="str">
        <f>'Raw Data'!AQ46</f>
        <v>Widespread adoption with open sharing or use cases and best practices</v>
      </c>
      <c r="BQ50" s="8" t="str">
        <f>'Raw Data'!AR46</f>
        <v>I’m encouraged to experiment and create my own AI solution (CustomGPTs, vibe coding, reusable prompts, etc)</v>
      </c>
      <c r="BR50" s="8" t="str">
        <f>'Raw Data'!AS46</f>
        <v>Significant improvement - noticeably better productivity and outcomes</v>
      </c>
      <c r="BS50" s="8">
        <f>'Raw Data'!C46</f>
        <v>0</v>
      </c>
      <c r="BT50" s="8">
        <f>'Raw Data'!D46</f>
        <v>0</v>
      </c>
      <c r="BU50" s="8" t="str">
        <f>'Raw Data'!E46</f>
        <v>HR/Finance/Corporate</v>
      </c>
      <c r="BV50" s="8" t="str">
        <f>'Raw Data'!F46</f>
        <v>VP+</v>
      </c>
      <c r="BW50" s="8">
        <f>'Raw Data'!G46</f>
        <v>0</v>
      </c>
      <c r="BX50" s="8">
        <f>'Raw Data'!H46</f>
        <v>0</v>
      </c>
      <c r="BY50" s="8">
        <f>'Raw Data'!I46</f>
        <v>0</v>
      </c>
      <c r="BZ50" s="8">
        <f>'Raw Data'!J46</f>
        <v>0</v>
      </c>
      <c r="CA50" s="15" t="str">
        <f>'Raw Data'!AT46</f>
        <v>Overall I don't hesistate to use AI, but I do so with a level of caution to make sure the information is accurate, the data is handled responsibly and the final output aligns with my standards.
The main thing that makes me pause when using AI is the risk of inaccurate or incomplete information. Even with strong models, AI can sound confident while getting details wrong, so I’m careful about relying on it for anything that requires precision without verifying the output.
I’m also mindful of data sensitivity. If the work involves confidential client information, proprietary strategies, or anything that isn’t meant to be shared broadly, I either redact the details or avoid using AI altogether unless I’m working through a secure, company-approved environment.</v>
      </c>
      <c r="CB50" s="15" t="str">
        <f>'Raw Data'!AU46</f>
        <v>It makes me way more productive and efficient. It's a great brainstorming partner, productivity enhancer and it multiplies my impact and output.</v>
      </c>
      <c r="CC50" s="15" t="str">
        <f>'Raw Data'!AV46</f>
        <v>1. Accelerated Research &amp; Synthesis
Tools: ChatGPT, Claude
Problem Solved: Quickly understanding new topics, industries, competitors, or technical concepts that would normally require hours of reading and manual research.
How I Use It: I rely on AI to summarize long documents, compare sources, identify trends, surface contradictions, and help me get to a working level of understanding far faster than traditional research alone.
Benefits:
•	Cuts research time by 50–70%
•	Allows me to enter working sessions prepared with a synthesized view rather than raw notes
•	Helps me focus more on strategic interpretation instead of information gathering
2. Drafting &amp; Iterating on Client or Internal Deliverables
Tools: ChatGPT, Gemini
Problem Solved: Creating first drafts of documents, presentations, emails, proposals, and strategy narratives takes a significant amount of time.
How I Use It: AI acts as my brainstorming partner and first-draft generator—helping create outlines, slide structures, alternative narratives, and draft wording. I then refine for accuracy, tone, and strategy.
Benefits:
•	Reduces drafting time by 40–60%
•	Helps me explore multiple narrative options quickly
•	Frees up more time for quality control, polish, and stakeholder alignment
3. Meeting Preparation, Scenario Planning &amp; Q&amp;A Simulation
Tools: ChatGPT
Problem Solved: Preparing for stakeholder meetings or presentations often requires anticipating questions, identifying risks, and sharpening the storyline.
How I Use It: I use AI to pressure-test ideas, simulate stakeholder objections, identify likely areas of pushback, and help refine my talking points. This results in stronger preparation and more confident delivery.
Benefits:
•	Saves 1–2 hours per meeting in prep time
•	Improves quality and clarity of communication
•	Reduces risk by highlighting blind spots I may not have considered</v>
      </c>
      <c r="CD50" s="15" t="str">
        <f>'Raw Data'!AW46</f>
        <v>Further investment in more advanced technical AI Skills</v>
      </c>
      <c r="CE50" s="15" t="str">
        <f>'Raw Data'!AX46</f>
        <v>Optimizing budgets, campaign reporting and insight identification are all repetitive and time consuming processes. Time saved would be a clear metric that could be identified. Indirectly client satisfaction/retention could also be an indicator.</v>
      </c>
      <c r="CF50" s="15" t="str">
        <f>'Raw Data'!AY46</f>
        <v>More strategic work, more learning investment and more play with new tools.</v>
      </c>
      <c r="CG50" s="15" t="str">
        <f>'Raw Data'!AZ46</f>
        <v>Yes</v>
      </c>
    </row>
    <row r="51" spans="1:85" ht="15.75" customHeight="1">
      <c r="A51" s="8">
        <f>'Raw Data'!$A47</f>
        <v>45</v>
      </c>
      <c r="B51" s="8"/>
      <c r="C51" s="8" t="str">
        <f>'Raw Data'!$K47</f>
        <v>Several times a week</v>
      </c>
      <c r="D51" s="8">
        <f t="shared" si="0"/>
        <v>0.75</v>
      </c>
      <c r="E51" s="8" t="str">
        <f>'Raw Data'!$L47</f>
        <v>Editing or improving text I've already written (emails, documents, presentations), Analyzing data or documents to extract insights or summaries, Brainstorming ideas, testing concepts, or getting feedback on my thinking, Getting quick answers to specific questions or looking up information</v>
      </c>
      <c r="F51" s="8">
        <f t="shared" si="20"/>
        <v>1</v>
      </c>
      <c r="G51" s="12">
        <f t="shared" si="1"/>
        <v>0.33333333333333331</v>
      </c>
      <c r="H51" s="13" t="str">
        <f>'Raw Data'!M47</f>
        <v>I maintain a library of prompts that I reuse frequently</v>
      </c>
      <c r="I51" s="8">
        <f t="shared" si="2"/>
        <v>0.5</v>
      </c>
      <c r="J51" s="8" t="str">
        <f>'Raw Data'!$N47</f>
        <v>Create a systematic process where AI handles data analysis and summary generation consistently</v>
      </c>
      <c r="K51" s="8">
        <f t="shared" si="3"/>
        <v>1</v>
      </c>
      <c r="L51" s="8" t="str">
        <f>'Raw Data'!$O47</f>
        <v>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v>
      </c>
      <c r="M51" s="8" t="s">
        <v>235</v>
      </c>
      <c r="N51" s="8" t="str">
        <f>SUBSTITUTE('Prompt Template'!$A$2,$L$5,$M51)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language.&lt;/user_input&gt;</v>
      </c>
      <c r="O51" s="8">
        <f t="array" ref="O51">INDEX('Response Scoring'!$C:$C,MATCH($A51,'Response Scoring'!$A:$A,0))</f>
        <v>3</v>
      </c>
      <c r="P51" s="12">
        <f t="shared" si="4"/>
        <v>1</v>
      </c>
      <c r="Q51" s="8" t="str">
        <f>'Raw Data'!$P47</f>
        <v>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v>
      </c>
      <c r="R51" s="8" t="s">
        <v>236</v>
      </c>
      <c r="S51" s="8" t="str">
        <f>SUBSTITUTE('Prompt Template'!$B$2,$Q$5,$R51)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reporting.&lt;/user_input&gt;</v>
      </c>
      <c r="T51" s="8">
        <f t="array" ref="T51">INDEX('Response Scoring'!$E:$E,MATCH($A51,'Response Scoring'!$A:$A,0))</f>
        <v>2</v>
      </c>
      <c r="U51" s="12">
        <f t="shared" si="5"/>
        <v>0.66666666666666663</v>
      </c>
      <c r="V51" s="12">
        <f t="shared" si="6"/>
        <v>7.0416666666666661</v>
      </c>
      <c r="W51" s="8" t="str">
        <f>'Raw Data'!$Q47</f>
        <v>Analyzing presentation slides to evaluate both the visual design and written content for consistency</v>
      </c>
      <c r="X51" s="8">
        <f t="shared" si="7"/>
        <v>1</v>
      </c>
      <c r="Y51" s="8" t="str">
        <f>'Raw Data'!$R47</f>
        <v>Hallucinations (generating false or misleading information), Biases in answers, Data privacy concerns when information is shared with an LLM, Vulnerability to manipulation by bad actors</v>
      </c>
      <c r="Z51" s="8">
        <f t="shared" si="8"/>
        <v>1</v>
      </c>
      <c r="AA51" s="8" t="str">
        <f>'Raw Data'!$S47</f>
        <v>Only share information that you would be comfortable sharing internally with a colleague, Anonymize information by removing identifying details, Use secure company instances or enterprise plans when available</v>
      </c>
      <c r="AB51" s="12">
        <f t="shared" si="9"/>
        <v>1</v>
      </c>
      <c r="AC51" s="8" t="str">
        <f>'Raw Data'!$T47</f>
        <v>Always: I routinely cross-check AI outputs with reliable sources</v>
      </c>
      <c r="AD51" s="8">
        <f t="shared" si="10"/>
        <v>1</v>
      </c>
      <c r="AE51" s="8" t="str">
        <f>'Raw Data'!$U47</f>
        <v>Use a different AI tool to review and verify the content, Cross-reference key claims with reliable external sources, Verify any calculations or data analysis independently</v>
      </c>
      <c r="AF51" s="8">
        <f t="shared" si="11"/>
        <v>0.75</v>
      </c>
      <c r="AG51" s="14">
        <f t="shared" si="12"/>
        <v>9.5</v>
      </c>
      <c r="AH51" s="8" t="str">
        <f>'Raw Data'!$V47</f>
        <v>Frequently: I systematically refine prompts until I'm satisfied</v>
      </c>
      <c r="AI51" s="8">
        <f t="shared" si="13"/>
        <v>1</v>
      </c>
      <c r="AJ51" s="8" t="str">
        <f>'Raw Data'!$W47</f>
        <v>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v>
      </c>
      <c r="AK51" s="8" t="s">
        <v>237</v>
      </c>
      <c r="AL51" s="8" t="str">
        <f>SUBSTITUTE('Prompt Template'!$C$2,$AJ$5,$AK51)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discussion?&lt;/user_input&gt;</v>
      </c>
      <c r="AM51" s="8">
        <f t="array" ref="AM51">INDEX('Response Scoring'!$G:$G,MATCH($A51,'Response Scoring'!$A:$A,0))</f>
        <v>2</v>
      </c>
      <c r="AN51" s="8">
        <f t="shared" si="14"/>
        <v>0.4</v>
      </c>
      <c r="AO51" s="8" t="str">
        <f>'Raw Data'!$X47</f>
        <v>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v>
      </c>
      <c r="AP51" s="8" t="s">
        <v>238</v>
      </c>
      <c r="AQ51" s="8" t="str">
        <f>SUBSTITUTE('Prompt Template'!$D$2,$AO$5,$AP51)</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materials&lt;/user_input&gt;
</v>
      </c>
      <c r="AR51" s="8">
        <f t="array" ref="AR51">INDEX('Response Scoring'!$I:$I,MATCH($A51,'Response Scoring'!$A:$A,0))</f>
        <v>4</v>
      </c>
      <c r="AS51" s="8">
        <f t="shared" si="15"/>
        <v>0.8</v>
      </c>
      <c r="AT51" s="14">
        <f t="shared" si="16"/>
        <v>6.9</v>
      </c>
      <c r="AU51" s="8">
        <f t="shared" si="17"/>
        <v>37.383333333333333</v>
      </c>
      <c r="AV51" s="14">
        <f t="shared" si="18"/>
        <v>74.766666666666666</v>
      </c>
      <c r="AW51" s="8" t="str">
        <f t="shared" si="19"/>
        <v>AI Practitioner</v>
      </c>
      <c r="AX51" s="8" t="str">
        <f>'Raw Data'!Y47</f>
        <v>ChatGPT, Google Gemini, Claude</v>
      </c>
      <c r="AY51" s="8" t="b">
        <f>'Raw Data'!Z47</f>
        <v>1</v>
      </c>
      <c r="AZ51" s="8" t="str">
        <f>'Raw Data'!AA47</f>
        <v>Yes, we have a formal AI strategy</v>
      </c>
      <c r="BA51" s="8" t="str">
        <f>'Raw Data'!AB47</f>
        <v>Tools exist, but I have not been given access</v>
      </c>
      <c r="BB51" s="8" t="str">
        <f>'Raw Data'!AC47</f>
        <v>Google Gemini, Claude for Enterprise or Teams, ChatGPT for Enterprise or Teams</v>
      </c>
      <c r="BC51" s="8" t="str">
        <f>'Raw Data'!AD47</f>
        <v>Satisfied - meets my needs well</v>
      </c>
      <c r="BD51" s="8" t="str">
        <f>'Raw Data'!AE47</f>
        <v>Clear, enforced policies that directly implement our AI strategy</v>
      </c>
      <c r="BE51" s="8" t="str">
        <f>'Raw Data'!AF47</f>
        <v>We have a clear, actionable policy that effectively guides AI use</v>
      </c>
      <c r="BF51" s="8" t="b">
        <f>'Raw Data'!AG47</f>
        <v>1</v>
      </c>
      <c r="BG51" s="8" t="b">
        <f>'Raw Data'!AH47</f>
        <v>0</v>
      </c>
      <c r="BH51" s="8" t="str">
        <f>'Raw Data'!AI47</f>
        <v>2-4 hours per week</v>
      </c>
      <c r="BI51" s="8" t="str">
        <f>'Raw Data'!AJ47</f>
        <v>Somewhat disappointed</v>
      </c>
      <c r="BJ51" s="8" t="str">
        <f>'Raw Data'!AK47</f>
        <v>Intermediate: I have a good understanding of AI principles, can use various AI tools independently, and can apply AI in specific tasks or projects.</v>
      </c>
      <c r="BK51" s="8" t="str">
        <f>'Raw Data'!AL47</f>
        <v>They encourage the use of AI in my work, but don't expect it</v>
      </c>
      <c r="BL51" s="8" t="str">
        <f>'Raw Data'!AM47</f>
        <v>Excited about its implications for me</v>
      </c>
      <c r="BM51" s="8" t="b">
        <f>'Raw Data'!AN47</f>
        <v>1</v>
      </c>
      <c r="BN51" s="8" t="str">
        <f>'Raw Data'!AO47</f>
        <v>I'm worried about data security or privacy</v>
      </c>
      <c r="BO51" s="8" t="str">
        <f>'Raw Data'!AP47</f>
        <v>Not affecting my work - I don’t worry about AI replacing my job</v>
      </c>
      <c r="BP51" s="8" t="str">
        <f>'Raw Data'!AQ47</f>
        <v>Widespread adoption with open sharing or use cases and best practices</v>
      </c>
      <c r="BQ51" s="8" t="str">
        <f>'Raw Data'!AR47</f>
        <v>I’m encouraged to experiment and create my own AI solution (CustomGPTs, vibe coding, reusable prompts, etc)</v>
      </c>
      <c r="BR51" s="8" t="str">
        <f>'Raw Data'!AS47</f>
        <v>Significant improvement - noticeably better productivity and outcomes</v>
      </c>
      <c r="BS51" s="8">
        <f>'Raw Data'!C47</f>
        <v>0</v>
      </c>
      <c r="BT51" s="8">
        <f>'Raw Data'!D47</f>
        <v>0</v>
      </c>
      <c r="BU51" s="8" t="str">
        <f>'Raw Data'!E47</f>
        <v>Client Strategy/Planner</v>
      </c>
      <c r="BV51" s="8" t="str">
        <f>'Raw Data'!F47</f>
        <v>Manager/Senior Manager</v>
      </c>
      <c r="BW51" s="8">
        <f>'Raw Data'!G47</f>
        <v>0</v>
      </c>
      <c r="BX51" s="8">
        <f>'Raw Data'!H47</f>
        <v>0</v>
      </c>
      <c r="BY51" s="8">
        <f>'Raw Data'!I47</f>
        <v>0</v>
      </c>
      <c r="BZ51" s="8">
        <f>'Raw Data'!J47</f>
        <v>0</v>
      </c>
      <c r="CA51" s="15" t="str">
        <f>'Raw Data'!AT47</f>
        <v>The biggest hesitation for me is data sensitivity/making sure I don’t share anything proprietary or client-specific. I’m also mindful that AI can produce inaccurate information, so I always cross-check anything that informs real decisions.</v>
      </c>
      <c r="CB51" s="15" t="str">
        <f>'Raw Data'!AU47</f>
        <v>The main reason I use AI at work is to streamline client reporting. It helps me turn performance data into clear insights and polish communication quickly so I can focus on the higher-level strategy.</v>
      </c>
      <c r="CC51" s="15" t="str">
        <f>'Raw Data'!AV47</f>
        <v>I use AI for client performance reporting to help analyze monthly data and turn it into clear, non-repetitive insights, which is especially valuable for clients like Big Y who don’t provide sales data or ROAS; this saves hours of manual synthesis each month. I also use it to rewrite emails so my communication is clearer, more concise and more professional, which speeds up day-to-day tasks. Lastly, I use AI to outline decks and shape presentation narratives, helping me get past the blank-page stage faster so I can focus on refining the strategy and presentation story.</v>
      </c>
      <c r="CD51" s="15" t="str">
        <f>'Raw Data'!AW47</f>
        <v>Providing more best-practice examples from other teams would help me understand how AI is being used effectively across the organization and give me new ideas for applying it in my own work.</v>
      </c>
      <c r="CE51" s="15" t="str">
        <f>'Raw Data'!AX47</f>
        <v>A repetitive, manual process on our team that could benefit from AI is pulling monthly performance data and turning it into clear, differentiated insights for each client, something that often becomes time-consuming and frustrating when metrics are limited or repetitive month over month. KPIs to measure AI’s impact could include time saved per report, reduction in manual analysis hours, improved turnaround time and consistency or quality ratings of insights from internal reviewers or clients.</v>
      </c>
      <c r="CF51" s="15" t="str">
        <f>'Raw Data'!AY47</f>
        <v>I would use that extra time to onboard new clients more thoroughly, deepen my industry knowledge and stay ahead on day to day work.</v>
      </c>
      <c r="CG51" s="15" t="str">
        <f>'Raw Data'!AZ47</f>
        <v>Yes</v>
      </c>
    </row>
    <row r="52" spans="1:85" ht="15.75" customHeight="1">
      <c r="A52" s="8">
        <f>'Raw Data'!$A48</f>
        <v>46</v>
      </c>
      <c r="B52" s="8"/>
      <c r="C52" s="8" t="str">
        <f>'Raw Data'!$K48</f>
        <v>Daily</v>
      </c>
      <c r="D52" s="8">
        <f t="shared" si="0"/>
        <v>1</v>
      </c>
      <c r="E52" s="8" t="str">
        <f>'Raw Data'!$L48</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52" s="8">
        <f t="shared" si="20"/>
        <v>1</v>
      </c>
      <c r="G52" s="12">
        <f t="shared" si="1"/>
        <v>0.33333333333333331</v>
      </c>
      <c r="H52" s="13" t="str">
        <f>'Raw Data'!M48</f>
        <v>I create fresh prompts each time I use AI</v>
      </c>
      <c r="I52" s="8">
        <f t="shared" si="2"/>
        <v>0.25</v>
      </c>
      <c r="J52" s="8" t="str">
        <f>'Raw Data'!$N48</f>
        <v>Use AI to help analyze each data source, then compile results manually</v>
      </c>
      <c r="K52" s="8">
        <f t="shared" si="3"/>
        <v>0.67</v>
      </c>
      <c r="L52" s="8" t="str">
        <f>'Raw Data'!$O48</f>
        <v>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v>
      </c>
      <c r="M52" s="8" t="s">
        <v>239</v>
      </c>
      <c r="N52" s="8" t="str">
        <f>SUBSTITUTE('Prompt Template'!$A$2,$L$5,$M52)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well.&lt;/user_input&gt;</v>
      </c>
      <c r="O52" s="8">
        <f t="array" ref="O52">INDEX('Response Scoring'!$C:$C,MATCH($A52,'Response Scoring'!$A:$A,0))</f>
        <v>3</v>
      </c>
      <c r="P52" s="12">
        <f t="shared" si="4"/>
        <v>1</v>
      </c>
      <c r="Q52" s="8" t="str">
        <f>'Raw Data'!$P48</f>
        <v>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v>
      </c>
      <c r="R52" s="8" t="s">
        <v>240</v>
      </c>
      <c r="S52" s="8" t="str">
        <f>SUBSTITUTE('Prompt Template'!$B$2,$Q$5,$R52)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positioning&lt;/user_input&gt;</v>
      </c>
      <c r="T52" s="8">
        <f t="array" ref="T52">INDEX('Response Scoring'!$E:$E,MATCH($A52,'Response Scoring'!$A:$A,0))</f>
        <v>3</v>
      </c>
      <c r="U52" s="12">
        <f t="shared" si="5"/>
        <v>1</v>
      </c>
      <c r="V52" s="12">
        <f t="shared" si="6"/>
        <v>7.92</v>
      </c>
      <c r="W52" s="8" t="str">
        <f>'Raw Data'!$Q48</f>
        <v>Analyzing presentation slides to evaluate both the visual design and written content for consistency</v>
      </c>
      <c r="X52" s="8">
        <f t="shared" si="7"/>
        <v>1</v>
      </c>
      <c r="Y52" s="8" t="str">
        <f>'Raw Data'!$R48</f>
        <v>Hallucinations (generating false or misleading information), Biases in answers, Vulnerability to manipulation by bad actors, Data privacy concerns when information is shared with an LLM</v>
      </c>
      <c r="Z52" s="8">
        <f t="shared" si="8"/>
        <v>1</v>
      </c>
      <c r="AA52" s="8" t="str">
        <f>'Raw Data'!$S48</f>
        <v>Anonymize information by removing identifying details, Use secure company instances or enterprise plans when available, Only share information that you would be comfortable sharing internally with a colleague</v>
      </c>
      <c r="AB52" s="12">
        <f t="shared" si="9"/>
        <v>1</v>
      </c>
      <c r="AC52" s="8" t="str">
        <f>'Raw Data'!$T48</f>
        <v>Always: I routinely cross-check AI outputs with reliable sources</v>
      </c>
      <c r="AD52" s="8">
        <f t="shared" si="10"/>
        <v>1</v>
      </c>
      <c r="AE52" s="8" t="str">
        <f>'Raw Data'!$U48</f>
        <v>Use a different AI tool to review and verify the content, Cross-reference key claims with reliable external sources, Ask the same AI tool to double-check its work for accuracy, Verify any calculations or data analysis independently, Look for professional formatting and proper grammar</v>
      </c>
      <c r="AF52" s="8">
        <f t="shared" si="11"/>
        <v>0</v>
      </c>
      <c r="AG52" s="14">
        <f t="shared" si="12"/>
        <v>8</v>
      </c>
      <c r="AH52" s="8" t="str">
        <f>'Raw Data'!$V48</f>
        <v>Frequently: I systematically refine prompts until I'm satisfied</v>
      </c>
      <c r="AI52" s="8">
        <f t="shared" si="13"/>
        <v>1</v>
      </c>
      <c r="AJ52" s="8" t="str">
        <f>'Raw Data'!$W48</f>
        <v>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v>
      </c>
      <c r="AK52" s="8" t="s">
        <v>241</v>
      </c>
      <c r="AL52" s="8" t="str">
        <f>SUBSTITUTE('Prompt Template'!$C$2,$AJ$5,$AK52)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about.&lt;/user_input&gt;</v>
      </c>
      <c r="AM52" s="8">
        <f t="array" ref="AM52">INDEX('Response Scoring'!$G:$G,MATCH($A52,'Response Scoring'!$A:$A,0))</f>
        <v>5</v>
      </c>
      <c r="AN52" s="8">
        <f t="shared" si="14"/>
        <v>1</v>
      </c>
      <c r="AO52" s="8" t="str">
        <f>'Raw Data'!$X48</f>
        <v>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v>
      </c>
      <c r="AP52" s="8" t="s">
        <v>242</v>
      </c>
      <c r="AQ52" s="8" t="str">
        <f>SUBSTITUTE('Prompt Template'!$D$2,$AO$5,$AP52)</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language&lt;/user_input&gt;
</v>
      </c>
      <c r="AR52" s="8">
        <f t="array" ref="AR52">INDEX('Response Scoring'!$I:$I,MATCH($A52,'Response Scoring'!$A:$A,0))</f>
        <v>5</v>
      </c>
      <c r="AS52" s="8">
        <f t="shared" si="15"/>
        <v>1</v>
      </c>
      <c r="AT52" s="14">
        <f t="shared" si="16"/>
        <v>10</v>
      </c>
      <c r="AU52" s="8">
        <f t="shared" si="17"/>
        <v>43.84</v>
      </c>
      <c r="AV52" s="14">
        <f t="shared" si="18"/>
        <v>87.68</v>
      </c>
      <c r="AW52" s="8" t="str">
        <f t="shared" si="19"/>
        <v>AI Expert</v>
      </c>
      <c r="AX52" s="8" t="str">
        <f>'Raw Data'!Y48</f>
        <v>ChatGPT, Perplexity.ai, Google Gemini</v>
      </c>
      <c r="AY52" s="8" t="b">
        <f>'Raw Data'!Z48</f>
        <v>1</v>
      </c>
      <c r="AZ52" s="8" t="str">
        <f>'Raw Data'!AA48</f>
        <v>Yes, we have a formal AI strategy</v>
      </c>
      <c r="BA52" s="8" t="str">
        <f>'Raw Data'!AB48</f>
        <v>Tools exist with clear access process</v>
      </c>
      <c r="BB52" s="8" t="str">
        <f>'Raw Data'!AC48</f>
        <v>ChatGPT for Enterprise or Teams</v>
      </c>
      <c r="BC52" s="8" t="str">
        <f>'Raw Data'!AD48</f>
        <v>Satisfied - meets my needs well</v>
      </c>
      <c r="BD52" s="8" t="str">
        <f>'Raw Data'!AE48</f>
        <v>Clear, enforced policies that directly implement our AI strategy</v>
      </c>
      <c r="BE52" s="8" t="str">
        <f>'Raw Data'!AF48</f>
        <v>We have a clear, actionable policy that effectively guides AI use</v>
      </c>
      <c r="BF52" s="8" t="b">
        <f>'Raw Data'!AG48</f>
        <v>1</v>
      </c>
      <c r="BG52" s="8" t="b">
        <f>'Raw Data'!AH48</f>
        <v>1</v>
      </c>
      <c r="BH52" s="8" t="str">
        <f>'Raw Data'!AI48</f>
        <v>4-8 hours per week</v>
      </c>
      <c r="BI52" s="8" t="str">
        <f>'Raw Data'!AJ48</f>
        <v>Very disappointed</v>
      </c>
      <c r="BJ52" s="8" t="str">
        <f>'Raw Data'!AK48</f>
        <v>Intermediate: I have a good understanding of AI principles, can use various AI tools independently, and can apply AI in specific tasks or projects.</v>
      </c>
      <c r="BK52" s="8" t="str">
        <f>'Raw Data'!AL48</f>
        <v>They expect me to use AI in my day-to-day work</v>
      </c>
      <c r="BL52" s="8" t="str">
        <f>'Raw Data'!AM48</f>
        <v>Excited about its implications for me</v>
      </c>
      <c r="BM52" s="8" t="b">
        <f>'Raw Data'!AN48</f>
        <v>1</v>
      </c>
      <c r="BN52" s="8" t="str">
        <f>'Raw Data'!AO48</f>
        <v>Other</v>
      </c>
      <c r="BO52" s="8" t="str">
        <f>'Raw Data'!AP48</f>
        <v>Not affecting my work - I don’t worry about AI replacing my job</v>
      </c>
      <c r="BP52" s="8" t="str">
        <f>'Raw Data'!AQ48</f>
        <v>Mixed adoption - some teams use it actively while others avoid it</v>
      </c>
      <c r="BQ52" s="8" t="str">
        <f>'Raw Data'!AR48</f>
        <v>I’m encouraged to experiment and create my own AI solution (CustomGPTs, vibe coding, reusable prompts, etc)</v>
      </c>
      <c r="BR52" s="8" t="str">
        <f>'Raw Data'!AS48</f>
        <v>Significant improvement - noticeably better productivity and outcomes</v>
      </c>
      <c r="BS52" s="8">
        <f>'Raw Data'!C48</f>
        <v>0</v>
      </c>
      <c r="BT52" s="8">
        <f>'Raw Data'!D48</f>
        <v>0</v>
      </c>
      <c r="BU52" s="8" t="str">
        <f>'Raw Data'!E48</f>
        <v>HR/Finance/Corporate</v>
      </c>
      <c r="BV52" s="8" t="str">
        <f>'Raw Data'!F48</f>
        <v>VP+</v>
      </c>
      <c r="BW52" s="8">
        <f>'Raw Data'!G48</f>
        <v>0</v>
      </c>
      <c r="BX52" s="8">
        <f>'Raw Data'!H48</f>
        <v>0</v>
      </c>
      <c r="BY52" s="8">
        <f>'Raw Data'!I48</f>
        <v>0</v>
      </c>
      <c r="BZ52" s="8">
        <f>'Raw Data'!J48</f>
        <v>0</v>
      </c>
      <c r="CA52" s="15" t="str">
        <f>'Raw Data'!AT48</f>
        <v>dedicating the time to play with it to utilize it in a bigger way. I WANT TO.</v>
      </c>
      <c r="CB52" s="15" t="str">
        <f>'Raw Data'!AU48</f>
        <v>It gets me to the output that I want to produce faster and much more elevated and targeted to my audience.</v>
      </c>
      <c r="CC52" s="15" t="str">
        <f>'Raw Data'!AV48</f>
        <v>Creating Board-related business/performance summaries; Developing strategy and differentiation for the agency; Analyzing/critiquing presentations - utilizing ChatGPT and Perplexity mostly - elevated work output (better, faster, more creative) and time savings are the benefits</v>
      </c>
      <c r="CD52" s="15" t="str">
        <f>'Raw Data'!AW48</f>
        <v>Allow hackathon time to play</v>
      </c>
      <c r="CE52" s="15" t="str">
        <f>'Raw Data'!AX48</f>
        <v>manual pipeline and forecasting management; less/no errors, less time spent inputting the same information into multiple docs - KPI's: employee satisfaction, time savings, accuracy %</v>
      </c>
      <c r="CF52" s="15" t="str">
        <f>'Raw Data'!AY48</f>
        <v>Human connection and coaching, evaluating work output of the team, industry connections</v>
      </c>
      <c r="CG52" s="15" t="str">
        <f>'Raw Data'!AZ48</f>
        <v>Yes</v>
      </c>
    </row>
    <row r="53" spans="1:85" ht="15.75" customHeight="1">
      <c r="A53" s="8">
        <f>'Raw Data'!$A49</f>
        <v>47</v>
      </c>
      <c r="B53" s="8"/>
      <c r="C53" s="8" t="str">
        <f>'Raw Data'!$K49</f>
        <v>Daily</v>
      </c>
      <c r="D53" s="8">
        <f t="shared" si="0"/>
        <v>1</v>
      </c>
      <c r="E53" s="8" t="str">
        <f>'Raw Data'!$L49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53" s="8">
        <f t="shared" si="20"/>
        <v>3</v>
      </c>
      <c r="G53" s="12">
        <f t="shared" si="1"/>
        <v>1</v>
      </c>
      <c r="H53" s="13" t="str">
        <f>'Raw Data'!M49</f>
        <v>I maintain a library of prompts that I reuse frequently</v>
      </c>
      <c r="I53" s="8">
        <f t="shared" si="2"/>
        <v>0.5</v>
      </c>
      <c r="J53" s="8" t="str">
        <f>'Raw Data'!$N49</f>
        <v>Ask AI to write the summary after you've analyzed all the data</v>
      </c>
      <c r="K53" s="8">
        <f t="shared" si="3"/>
        <v>0.33</v>
      </c>
      <c r="L53" s="8" t="str">
        <f>'Raw Data'!$O49</f>
        <v>I would use AI to collect information on the topic so that I am fully grasping things. I would then also lean into AI for help with creating the presentation with brainstorming ideas and help with perfecting the content.</v>
      </c>
      <c r="M53" s="8" t="s">
        <v>243</v>
      </c>
      <c r="N53" s="8" t="str">
        <f>SUBSTITUTE('Prompt Template'!$A$2,$L$5,$M53)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collect information on the topic so that I am fully grasping things. I would then also lean into AI for help with creating the presentation with brainstorming ideas and help with perfecting the content.&lt;/user_input&gt;</v>
      </c>
      <c r="O53" s="8">
        <f t="array" ref="O53">INDEX('Response Scoring'!$C:$C,MATCH($A53,'Response Scoring'!$A:$A,0))</f>
        <v>2</v>
      </c>
      <c r="P53" s="12">
        <f t="shared" si="4"/>
        <v>0.66666666666666663</v>
      </c>
      <c r="Q53" s="8" t="str">
        <f>'Raw Data'!$P49</f>
        <v>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v>
      </c>
      <c r="R53" s="8" t="s">
        <v>244</v>
      </c>
      <c r="S53" s="8" t="str">
        <f>SUBSTITUTE('Prompt Template'!$B$2,$Q$5,$R53)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situations.&lt;/user_input&gt;</v>
      </c>
      <c r="T53" s="8">
        <f t="array" ref="T53">INDEX('Response Scoring'!$E:$E,MATCH($A53,'Response Scoring'!$A:$A,0))</f>
        <v>1</v>
      </c>
      <c r="U53" s="12">
        <f t="shared" si="5"/>
        <v>0.33333333333333331</v>
      </c>
      <c r="V53" s="12">
        <f t="shared" si="6"/>
        <v>5.4966666666666661</v>
      </c>
      <c r="W53" s="8" t="str">
        <f>'Raw Data'!$Q49</f>
        <v>Creating a complete slide deck with visual design for an important client presentation</v>
      </c>
      <c r="X53" s="8">
        <f t="shared" si="7"/>
        <v>0</v>
      </c>
      <c r="Y53" s="8" t="str">
        <f>'Raw Data'!$R49</f>
        <v>Hallucinations (generating false or misleading information), Biases in answers, Data privacy concerns when information is shared with an LLM</v>
      </c>
      <c r="Z53" s="8">
        <f t="shared" si="8"/>
        <v>0.75</v>
      </c>
      <c r="AA53" s="8" t="str">
        <f>'Raw Data'!$S49</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B53" s="12">
        <f t="shared" si="9"/>
        <v>0</v>
      </c>
      <c r="AC53" s="8" t="str">
        <f>'Raw Data'!$T49</f>
        <v>Always: I routinely cross-check AI outputs with reliable sources</v>
      </c>
      <c r="AD53" s="8">
        <f t="shared" si="10"/>
        <v>1</v>
      </c>
      <c r="AE53" s="8" t="str">
        <f>'Raw Data'!$U49</f>
        <v>Look for professional formatting and proper grammar, Cross-reference key claims with reliable external sources, Verify any calculations or data analysis independently, Ask the same AI tool to double-check its work for accuracy</v>
      </c>
      <c r="AF53" s="8">
        <f t="shared" si="11"/>
        <v>0</v>
      </c>
      <c r="AG53" s="14">
        <f t="shared" si="12"/>
        <v>3.5</v>
      </c>
      <c r="AH53" s="8" t="str">
        <f>'Raw Data'!$V49</f>
        <v>Frequently: I systematically refine prompts until I'm satisfied</v>
      </c>
      <c r="AI53" s="8">
        <f t="shared" si="13"/>
        <v>1</v>
      </c>
      <c r="AJ53" s="8" t="str">
        <f>'Raw Data'!$W49</f>
        <v>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v>
      </c>
      <c r="AK53" s="8" t="s">
        <v>245</v>
      </c>
      <c r="AL53" s="8" t="str">
        <f>SUBSTITUTE('Prompt Template'!$C$2,$AJ$5,$AK53)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this.&lt;/user_input&gt;</v>
      </c>
      <c r="AM53" s="8">
        <f t="array" ref="AM53">INDEX('Response Scoring'!$G:$G,MATCH($A53,'Response Scoring'!$A:$A,0))</f>
        <v>2</v>
      </c>
      <c r="AN53" s="8">
        <f t="shared" si="14"/>
        <v>0.4</v>
      </c>
      <c r="AO53" s="8" t="str">
        <f>'Raw Data'!$X49</f>
        <v>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v>
      </c>
      <c r="AP53" s="8" t="s">
        <v>246</v>
      </c>
      <c r="AQ53" s="8" t="str">
        <f>SUBSTITUTE('Prompt Template'!$D$2,$AO$5,$AP53)</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output.&lt;/user_input&gt;
</v>
      </c>
      <c r="AR53" s="8">
        <f t="array" ref="AR53">INDEX('Response Scoring'!$I:$I,MATCH($A53,'Response Scoring'!$A:$A,0))</f>
        <v>1</v>
      </c>
      <c r="AS53" s="8">
        <f t="shared" si="15"/>
        <v>0.2</v>
      </c>
      <c r="AT53" s="14">
        <f t="shared" si="16"/>
        <v>3.9000000000000004</v>
      </c>
      <c r="AU53" s="8">
        <f t="shared" si="17"/>
        <v>22.293333333333333</v>
      </c>
      <c r="AV53" s="14">
        <f t="shared" si="18"/>
        <v>44.586666666666666</v>
      </c>
      <c r="AW53" s="8" t="str">
        <f t="shared" si="19"/>
        <v>AI Experimenter</v>
      </c>
      <c r="AX53" s="8" t="str">
        <f>'Raw Data'!Y49</f>
        <v>ChatGPT, Google Gemini, Claude, Perplexity.ai</v>
      </c>
      <c r="AY53" s="8" t="b">
        <f>'Raw Data'!Z49</f>
        <v>0</v>
      </c>
      <c r="AZ53" s="8" t="str">
        <f>'Raw Data'!AA49</f>
        <v>Yes, we have a formal AI strategy</v>
      </c>
      <c r="BA53" s="8" t="str">
        <f>'Raw Data'!AB49</f>
        <v>Tools exist with clear access process</v>
      </c>
      <c r="BB53" s="8" t="str">
        <f>'Raw Data'!AC49</f>
        <v>Claude for Enterprise or Teams, ChatGPT for Enterprise or Teams</v>
      </c>
      <c r="BC53" s="8" t="str">
        <f>'Raw Data'!AD49</f>
        <v>Satisfied - meets my needs well</v>
      </c>
      <c r="BD53" s="8" t="str">
        <f>'Raw Data'!AE49</f>
        <v>Clear, enforced policies that directly implement our AI strategy</v>
      </c>
      <c r="BE53" s="8" t="str">
        <f>'Raw Data'!AF49</f>
        <v>We have a clear, actionable policy that effectively guides AI use</v>
      </c>
      <c r="BF53" s="8" t="b">
        <f>'Raw Data'!AG49</f>
        <v>1</v>
      </c>
      <c r="BG53" s="8" t="b">
        <f>'Raw Data'!AH49</f>
        <v>1</v>
      </c>
      <c r="BH53" s="8" t="str">
        <f>'Raw Data'!AI49</f>
        <v>2-4 hours per week</v>
      </c>
      <c r="BI53" s="8" t="str">
        <f>'Raw Data'!AJ49</f>
        <v>Very disappointed</v>
      </c>
      <c r="BJ53" s="8" t="str">
        <f>'Raw Data'!AK49</f>
        <v>Intermediate: I have a good understanding of AI principles, can use various AI tools independently, and can apply AI in specific tasks or projects.</v>
      </c>
      <c r="BK53" s="8" t="str">
        <f>'Raw Data'!AL49</f>
        <v>They expect me to use AI in my day-to-day work</v>
      </c>
      <c r="BL53" s="8" t="str">
        <f>'Raw Data'!AM49</f>
        <v>Excited about its implications for me</v>
      </c>
      <c r="BM53" s="8" t="b">
        <f>'Raw Data'!AN49</f>
        <v>1</v>
      </c>
      <c r="BN53" s="8" t="str">
        <f>'Raw Data'!AO49</f>
        <v>I'm worried about hallucinations, I'm worried it will replace me / about the impact on my job</v>
      </c>
      <c r="BO53" s="8" t="str">
        <f>'Raw Data'!AP49</f>
        <v>Minor concern but it doesn’t impact my daily work or productivity</v>
      </c>
      <c r="BP53" s="8" t="str">
        <f>'Raw Data'!AQ49</f>
        <v>Widespread adoption with open sharing or use cases and best practices</v>
      </c>
      <c r="BQ53" s="8" t="str">
        <f>'Raw Data'!AR49</f>
        <v>I’m encouraged to experiment and create my own AI solution (CustomGPTs, vibe coding, reusable prompts, etc)</v>
      </c>
      <c r="BR53" s="8" t="str">
        <f>'Raw Data'!AS49</f>
        <v>Transformative - fundamentally changing how I approach my role</v>
      </c>
      <c r="BS53" s="8">
        <f>'Raw Data'!C49</f>
        <v>0</v>
      </c>
      <c r="BT53" s="8">
        <f>'Raw Data'!D49</f>
        <v>0</v>
      </c>
      <c r="BU53" s="8" t="str">
        <f>'Raw Data'!E49</f>
        <v>SEM</v>
      </c>
      <c r="BV53" s="8" t="str">
        <f>'Raw Data'!F49</f>
        <v>Director</v>
      </c>
      <c r="BW53" s="8">
        <f>'Raw Data'!G49</f>
        <v>0</v>
      </c>
      <c r="BX53" s="8">
        <f>'Raw Data'!H49</f>
        <v>0</v>
      </c>
      <c r="BY53" s="8">
        <f>'Raw Data'!I49</f>
        <v>0</v>
      </c>
      <c r="BZ53" s="8">
        <f>'Raw Data'!J49</f>
        <v>0</v>
      </c>
      <c r="CA53" s="15" t="str">
        <f>'Raw Data'!AT49</f>
        <v>Main thing is the accuracy of what AI puts out. A lot of the time you have to really check the output multiple times and/or prompt multiple times and that means you can potentially knock out the task faster without AI.</v>
      </c>
      <c r="CB53" s="15" t="str">
        <f>'Raw Data'!AU49</f>
        <v>Lots of reasons, but mainly research, streamlining ongoing tasks, content creation, etc.</v>
      </c>
      <c r="CC53" s="15" t="str">
        <f>'Raw Data'!AV49</f>
        <v>Research niche questions related to my job saving me a significant amount of time; Help with data analysis saving me some time as you still have to thoroughly check the data; Speeding up tasks such as ad copy writing saving a significant amount of time</v>
      </c>
      <c r="CD53" s="15" t="str">
        <f>'Raw Data'!AW49</f>
        <v>Continued education on the topic</v>
      </c>
      <c r="CE53" s="15" t="str">
        <f>'Raw Data'!AX49</f>
        <v>Data analysis and insights writing which is something we are already working to use AI on across teams. Time saved would be the KPI to measure</v>
      </c>
      <c r="CF53" s="15" t="str">
        <f>'Raw Data'!AY49</f>
        <v>New certifications/learning, catching up with work I am behind on, department work.</v>
      </c>
      <c r="CG53" s="15" t="str">
        <f>'Raw Data'!AZ49</f>
        <v>Yes</v>
      </c>
    </row>
    <row r="54" spans="1:85" ht="15.75" customHeight="1">
      <c r="A54" s="8">
        <f>'Raw Data'!$A50</f>
        <v>48</v>
      </c>
      <c r="B54" s="8"/>
      <c r="C54" s="8" t="str">
        <f>'Raw Data'!$K50</f>
        <v>Daily</v>
      </c>
      <c r="D54" s="8">
        <f t="shared" si="0"/>
        <v>1</v>
      </c>
      <c r="E54" s="8" t="str">
        <f>'Raw Data'!$L50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54" s="8">
        <f t="shared" si="20"/>
        <v>3</v>
      </c>
      <c r="G54" s="12">
        <f t="shared" si="1"/>
        <v>1</v>
      </c>
      <c r="H54" s="13" t="str">
        <f>'Raw Data'!M50</f>
        <v>I create fresh prompts each time I use AI</v>
      </c>
      <c r="I54" s="8">
        <f t="shared" si="2"/>
        <v>0.25</v>
      </c>
      <c r="J54" s="8" t="str">
        <f>'Raw Data'!$N50</f>
        <v>Create a systematic process where AI handles data analysis and summary generation consistently</v>
      </c>
      <c r="K54" s="8">
        <f t="shared" si="3"/>
        <v>1</v>
      </c>
      <c r="L54" s="8" t="str">
        <f>'Raw Data'!$O50</f>
        <v>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v>
      </c>
      <c r="M54" s="8" t="s">
        <v>247</v>
      </c>
      <c r="N54" s="8" t="str">
        <f>SUBSTITUTE('Prompt Template'!$A$2,$L$5,$M54)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go.&lt;/user_input&gt;</v>
      </c>
      <c r="O54" s="8">
        <f t="array" ref="O54">INDEX('Response Scoring'!$C:$C,MATCH($A54,'Response Scoring'!$A:$A,0))</f>
        <v>2</v>
      </c>
      <c r="P54" s="12">
        <f t="shared" si="4"/>
        <v>0.66666666666666663</v>
      </c>
      <c r="Q54" s="8" t="str">
        <f>'Raw Data'!$P50</f>
        <v>AI is helping me take what is pretty processed but time consuming pitch work and helps me accomplish high level strategy thoughtstarters for new business in about a day vs. 1 week.</v>
      </c>
      <c r="R54" s="8" t="s">
        <v>248</v>
      </c>
      <c r="S54" s="8" t="str">
        <f>SUBSTITUTE('Prompt Template'!$B$2,$Q$5,$R54)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helping me take what is pretty processed but time consuming pitch work and helps me accomplish high level strategy thoughtstarters for new business in about a day vs. 1 week.&lt;/user_input&gt;</v>
      </c>
      <c r="T54" s="8">
        <f t="array" ref="T54">INDEX('Response Scoring'!$E:$E,MATCH($A54,'Response Scoring'!$A:$A,0))</f>
        <v>3</v>
      </c>
      <c r="U54" s="12">
        <f t="shared" si="5"/>
        <v>1</v>
      </c>
      <c r="V54" s="12">
        <f t="shared" si="6"/>
        <v>8.5833333333333321</v>
      </c>
      <c r="W54" s="8" t="str">
        <f>'Raw Data'!$Q50</f>
        <v>Analyzing presentation slides to evaluate both the visual design and written content for consistency</v>
      </c>
      <c r="X54" s="8">
        <f t="shared" si="7"/>
        <v>1</v>
      </c>
      <c r="Y54" s="8" t="str">
        <f>'Raw Data'!$R50</f>
        <v>Vulnerability to manipulation by bad actors, Hallucinations (generating false or misleading information)</v>
      </c>
      <c r="Z54" s="8">
        <f t="shared" si="8"/>
        <v>0.5</v>
      </c>
      <c r="AA54" s="8" t="str">
        <f>'Raw Data'!$S50</f>
        <v>Anonymize information by removing identifying details, Use secure company instances or enterprise plans when available</v>
      </c>
      <c r="AB54" s="12">
        <f t="shared" si="9"/>
        <v>1</v>
      </c>
      <c r="AC54" s="8" t="str">
        <f>'Raw Data'!$T50</f>
        <v>Always: I routinely cross-check AI outputs with reliable sources</v>
      </c>
      <c r="AD54" s="8">
        <f t="shared" si="10"/>
        <v>1</v>
      </c>
      <c r="AE54" s="8" t="str">
        <f>'Raw Data'!$U50</f>
        <v>Use a different AI tool to review and verify the content, Cross-reference key claims with reliable external sources, Verify any calculations or data analysis independently</v>
      </c>
      <c r="AF54" s="8">
        <f t="shared" si="11"/>
        <v>0.75</v>
      </c>
      <c r="AG54" s="14">
        <f t="shared" si="12"/>
        <v>8.5</v>
      </c>
      <c r="AH54" s="8" t="str">
        <f>'Raw Data'!$V50</f>
        <v>Frequently: I systematically refine prompts until I'm satisfied</v>
      </c>
      <c r="AI54" s="8">
        <f t="shared" si="13"/>
        <v>1</v>
      </c>
      <c r="AJ54" s="8" t="str">
        <f>'Raw Data'!$W50</f>
        <v>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v>
      </c>
      <c r="AK54" s="8" t="s">
        <v>249</v>
      </c>
      <c r="AL54" s="8" t="str">
        <f>SUBSTITUTE('Prompt Template'!$C$2,$AJ$5,$AK54)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etc.&lt;/user_input&gt;</v>
      </c>
      <c r="AM54" s="8">
        <f t="array" ref="AM54">INDEX('Response Scoring'!$G:$G,MATCH($A54,'Response Scoring'!$A:$A,0))</f>
        <v>4</v>
      </c>
      <c r="AN54" s="8">
        <f t="shared" si="14"/>
        <v>0.8</v>
      </c>
      <c r="AO54" s="8" t="str">
        <f>'Raw Data'!$X50</f>
        <v xml:space="preserve"> Compare the pricing tiers and features of competitor 1, 2, 3. Include pricing, differentiation, features, tone, messaging "Based on the website copy for Competitor 1 and 2 provide a summary of their key value prop and other key messages"</v>
      </c>
      <c r="AP54" s="8" t="s">
        <v>250</v>
      </c>
      <c r="AQ54" s="8" t="str">
        <f>SUBSTITUTE('Prompt Template'!$D$2,$AO$5,$AP54)</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Compare the pricing tiers and features of competitor 1, 2, 3. Include pricing, differentiation, features, tone, messaging "Based on the website copy for Competitor 1 and 2 provide a summary of their key value prop and other key messages"&lt;/user_input&gt;
</v>
      </c>
      <c r="AR54" s="8">
        <f t="array" ref="AR54">INDEX('Response Scoring'!$I:$I,MATCH($A54,'Response Scoring'!$A:$A,0))</f>
        <v>1</v>
      </c>
      <c r="AS54" s="8">
        <f t="shared" si="15"/>
        <v>0.2</v>
      </c>
      <c r="AT54" s="14">
        <f t="shared" si="16"/>
        <v>5.3000000000000007</v>
      </c>
      <c r="AU54" s="8">
        <f t="shared" si="17"/>
        <v>36.266666666666666</v>
      </c>
      <c r="AV54" s="14">
        <f t="shared" si="18"/>
        <v>72.533333333333331</v>
      </c>
      <c r="AW54" s="8" t="str">
        <f t="shared" si="19"/>
        <v>AI Practitioner</v>
      </c>
      <c r="AX54" s="8" t="str">
        <f>'Raw Data'!Y50</f>
        <v>ChatGPT, Perplexity.ai, Claude</v>
      </c>
      <c r="AY54" s="8" t="b">
        <f>'Raw Data'!Z50</f>
        <v>1</v>
      </c>
      <c r="AZ54" s="8" t="str">
        <f>'Raw Data'!AA50</f>
        <v>We're currently developing an AI strategy</v>
      </c>
      <c r="BA54" s="8" t="str">
        <f>'Raw Data'!AB50</f>
        <v>Tools exist with clear access process</v>
      </c>
      <c r="BB54" s="8" t="str">
        <f>'Raw Data'!AC50</f>
        <v>ChatGPT for Enterprise or Teams</v>
      </c>
      <c r="BC54" s="8" t="str">
        <f>'Raw Data'!AD50</f>
        <v>Satisfied - meets my needs well</v>
      </c>
      <c r="BD54" s="8" t="str">
        <f>'Raw Data'!AE50</f>
        <v>Clear, enforced policies that directly implement our AI strategy</v>
      </c>
      <c r="BE54" s="8" t="str">
        <f>'Raw Data'!AF50</f>
        <v>We have a clear, actionable policy that effectively guides AI use</v>
      </c>
      <c r="BF54" s="8" t="b">
        <f>'Raw Data'!AG50</f>
        <v>1</v>
      </c>
      <c r="BG54" s="8" t="b">
        <f>'Raw Data'!AH50</f>
        <v>1</v>
      </c>
      <c r="BH54" s="8" t="str">
        <f>'Raw Data'!AI50</f>
        <v>4-8 hours per week</v>
      </c>
      <c r="BI54" s="8" t="str">
        <f>'Raw Data'!AJ50</f>
        <v>Very disappointed</v>
      </c>
      <c r="BJ54" s="8" t="str">
        <f>'Raw Data'!AK50</f>
        <v>Intermediate: I have a good understanding of AI principles, can use various AI tools independently, and can apply AI in specific tasks or projects.</v>
      </c>
      <c r="BK54" s="8" t="str">
        <f>'Raw Data'!AL50</f>
        <v>They expect me to use AI in my day-to-day work</v>
      </c>
      <c r="BL54" s="8" t="str">
        <f>'Raw Data'!AM50</f>
        <v>Excited about its implications for me</v>
      </c>
      <c r="BM54" s="8" t="b">
        <f>'Raw Data'!AN50</f>
        <v>1</v>
      </c>
      <c r="BN54" s="8" t="str">
        <f>'Raw Data'!AO50</f>
        <v>I'm worried about hallucinations</v>
      </c>
      <c r="BO54" s="8" t="str">
        <f>'Raw Data'!AP50</f>
        <v>Not affecting my work - I don’t worry about AI replacing my job</v>
      </c>
      <c r="BP54" s="8" t="str">
        <f>'Raw Data'!AQ50</f>
        <v>Widespread adoption with open sharing or use cases and best practices</v>
      </c>
      <c r="BQ54" s="8" t="str">
        <f>'Raw Data'!AR50</f>
        <v>I’m encouraged to experiment and create my own AI solution (CustomGPTs, vibe coding, reusable prompts, etc)</v>
      </c>
      <c r="BR54" s="8" t="str">
        <f>'Raw Data'!AS50</f>
        <v>Transformative - fundamentally changing how I approach my role</v>
      </c>
      <c r="BS54" s="8">
        <f>'Raw Data'!C50</f>
        <v>0</v>
      </c>
      <c r="BT54" s="8">
        <f>'Raw Data'!D50</f>
        <v>0</v>
      </c>
      <c r="BU54" s="8" t="str">
        <f>'Raw Data'!E50</f>
        <v>Client Strategy/Planner</v>
      </c>
      <c r="BV54" s="8" t="str">
        <f>'Raw Data'!F50</f>
        <v>VP+</v>
      </c>
      <c r="BW54" s="8">
        <f>'Raw Data'!G50</f>
        <v>0</v>
      </c>
      <c r="BX54" s="8">
        <f>'Raw Data'!H50</f>
        <v>0</v>
      </c>
      <c r="BY54" s="8">
        <f>'Raw Data'!I50</f>
        <v>0</v>
      </c>
      <c r="BZ54" s="8">
        <f>'Raw Data'!J50</f>
        <v>0</v>
      </c>
      <c r="CA54" s="15" t="str">
        <f>'Raw Data'!AT50</f>
        <v>nothing really</v>
      </c>
      <c r="CB54" s="15" t="str">
        <f>'Raw Data'!AU50</f>
        <v>it helps me to organize my thoughts, refine my writing, help be clear and concise, brainstorm etc.</v>
      </c>
      <c r="CC54" s="15" t="str">
        <f>'Raw Data'!AV50</f>
        <v>Deep Research, Learning, Communications</v>
      </c>
      <c r="CD54" s="15" t="str">
        <f>'Raw Data'!AW50</f>
        <v>Use it more?</v>
      </c>
      <c r="CE54" s="15" t="str">
        <f>'Raw Data'!AX50</f>
        <v>developing insights, making observations, writing reports, providing media POV</v>
      </c>
      <c r="CF54" s="15" t="str">
        <f>'Raw Data'!AY50</f>
        <v>More research and learning. Sharing more with clients</v>
      </c>
      <c r="CG54" s="15" t="str">
        <f>'Raw Data'!AZ50</f>
        <v>Yes</v>
      </c>
    </row>
    <row r="55" spans="1:85" ht="15.75" customHeight="1">
      <c r="A55" s="8">
        <f>'Raw Data'!$A51</f>
        <v>49</v>
      </c>
      <c r="B55" s="8"/>
      <c r="C55" s="8" t="str">
        <f>'Raw Data'!$K51</f>
        <v>Weekly</v>
      </c>
      <c r="D55" s="8">
        <f t="shared" si="0"/>
        <v>0.5</v>
      </c>
      <c r="E55" s="8" t="str">
        <f>'Raw Data'!$L51</f>
        <v>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v>
      </c>
      <c r="F55" s="8">
        <f t="shared" si="20"/>
        <v>3</v>
      </c>
      <c r="G55" s="12">
        <f t="shared" si="1"/>
        <v>1</v>
      </c>
      <c r="H55" s="13" t="str">
        <f>'Raw Data'!M51</f>
        <v>I maintain a library of prompts that I reuse frequently</v>
      </c>
      <c r="I55" s="8">
        <f t="shared" si="2"/>
        <v>0.5</v>
      </c>
      <c r="J55" s="8" t="str">
        <f>'Raw Data'!$N51</f>
        <v>Create a systematic process where AI handles data analysis and summary generation consistently</v>
      </c>
      <c r="K55" s="8">
        <f t="shared" si="3"/>
        <v>1</v>
      </c>
      <c r="L55" s="8" t="str">
        <f>'Raw Data'!$O51</f>
        <v>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v>
      </c>
      <c r="M55" s="8" t="s">
        <v>251</v>
      </c>
      <c r="N55" s="8" t="str">
        <f>SUBSTITUTE('Prompt Template'!$A$2,$L$5,$M55)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deck.&lt;/user_input&gt;</v>
      </c>
      <c r="O55" s="8">
        <f t="array" ref="O55">INDEX('Response Scoring'!$C:$C,MATCH($A55,'Response Scoring'!$A:$A,0))</f>
        <v>2</v>
      </c>
      <c r="P55" s="12">
        <f t="shared" si="4"/>
        <v>0.66666666666666663</v>
      </c>
      <c r="Q55" s="8" t="str">
        <f>'Raw Data'!$P51</f>
        <v>I have it create summaries on monthly and quarterly reports, as well as create copy and content drafts that I manually refine.</v>
      </c>
      <c r="R55" s="8" t="s">
        <v>252</v>
      </c>
      <c r="S55" s="8" t="str">
        <f>SUBSTITUTE('Prompt Template'!$B$2,$Q$5,$R55)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it create summaries on monthly and quarterly reports, as well as create copy and content drafts that I manually refine.&lt;/user_input&gt;</v>
      </c>
      <c r="T55" s="8">
        <f t="array" ref="T55">INDEX('Response Scoring'!$E:$E,MATCH($A55,'Response Scoring'!$A:$A,0))</f>
        <v>2</v>
      </c>
      <c r="U55" s="12">
        <f t="shared" si="5"/>
        <v>0.66666666666666663</v>
      </c>
      <c r="V55" s="12">
        <f t="shared" si="6"/>
        <v>7.25</v>
      </c>
      <c r="W55" s="8" t="str">
        <f>'Raw Data'!$Q51</f>
        <v>Analyzing presentation slides to evaluate both the visual design and written content for consistency</v>
      </c>
      <c r="X55" s="8">
        <f t="shared" si="7"/>
        <v>1</v>
      </c>
      <c r="Y55" s="8" t="str">
        <f>'Raw Data'!$R51</f>
        <v>Hallucinations (generating false or misleading information), Data privacy concerns when information is shared with an LLM, Biases in answers, Vulnerability to manipulation by bad actors</v>
      </c>
      <c r="Z55" s="8">
        <f t="shared" si="8"/>
        <v>1</v>
      </c>
      <c r="AA55" s="8" t="str">
        <f>'Raw Data'!$S51</f>
        <v>Use secure company instances or enterprise plans when available, Anonymize information by removing identifying details</v>
      </c>
      <c r="AB55" s="12">
        <f t="shared" si="9"/>
        <v>1</v>
      </c>
      <c r="AC55" s="8" t="str">
        <f>'Raw Data'!$T51</f>
        <v>Always: I routinely cross-check AI outputs with reliable sources</v>
      </c>
      <c r="AD55" s="8">
        <f t="shared" si="10"/>
        <v>1</v>
      </c>
      <c r="AE55" s="8" t="str">
        <f>'Raw Data'!$U51</f>
        <v>Cross-reference key claims with reliable external sources, Verify any calculations or data analysis independently</v>
      </c>
      <c r="AF55" s="8">
        <f t="shared" si="11"/>
        <v>0.5</v>
      </c>
      <c r="AG55" s="14">
        <f t="shared" si="12"/>
        <v>9</v>
      </c>
      <c r="AH55" s="8" t="str">
        <f>'Raw Data'!$V51</f>
        <v>Rarely: I only tweak the prompt if something feels obviously off</v>
      </c>
      <c r="AI55" s="8">
        <f t="shared" si="13"/>
        <v>0.33</v>
      </c>
      <c r="AJ55" s="8" t="str">
        <f>'Raw Data'!$W51</f>
        <v>I'm preparing to discuss [x initiative/proposal] in my upcoming meeting and would like to have some points to help make my case for this proposal. What talking points would be appealing to people in these roles?</v>
      </c>
      <c r="AK55" s="8" t="s">
        <v>253</v>
      </c>
      <c r="AL55" s="8" t="str">
        <f>SUBSTITUTE('Prompt Template'!$C$2,$AJ$5,$AK55)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to discuss [x initiative/proposal] in my upcoming meeting and would like to have some points to help make my case for this proposal. What talking points would be appealing to people in these roles?&lt;/prompt&gt;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to discuss [x initiative/proposal] in my upcoming meeting and would like to have some points to help make my case for this proposal. What talking points would be appealing to people in these roles?&lt;/user_input&gt;</v>
      </c>
      <c r="AM55" s="8">
        <f t="array" ref="AM55">INDEX('Response Scoring'!$G:$G,MATCH($A55,'Response Scoring'!$A:$A,0))</f>
        <v>2</v>
      </c>
      <c r="AN55" s="8">
        <f t="shared" si="14"/>
        <v>0.4</v>
      </c>
      <c r="AO55" s="8" t="str">
        <f>'Raw Data'!$X51</f>
        <v>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v>
      </c>
      <c r="AP55" s="8" t="s">
        <v>254</v>
      </c>
      <c r="AQ55" s="8" t="str">
        <f>SUBSTITUTE('Prompt Template'!$D$2,$AO$5,$AP55)</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popular.&lt;/user_input&gt;
</v>
      </c>
      <c r="AR55" s="8">
        <f t="array" ref="AR55">INDEX('Response Scoring'!$I:$I,MATCH($A55,'Response Scoring'!$A:$A,0))</f>
        <v>2</v>
      </c>
      <c r="AS55" s="8">
        <f t="shared" si="15"/>
        <v>0.4</v>
      </c>
      <c r="AT55" s="14">
        <f t="shared" si="16"/>
        <v>3.895</v>
      </c>
      <c r="AU55" s="8">
        <f t="shared" si="17"/>
        <v>31.29</v>
      </c>
      <c r="AV55" s="14">
        <f t="shared" si="18"/>
        <v>62.58</v>
      </c>
      <c r="AW55" s="8" t="str">
        <f t="shared" si="19"/>
        <v>AI Practitioner</v>
      </c>
      <c r="AX55" s="8" t="str">
        <f>'Raw Data'!Y51</f>
        <v>ChatGPT</v>
      </c>
      <c r="AY55" s="8" t="b">
        <f>'Raw Data'!Z51</f>
        <v>0</v>
      </c>
      <c r="AZ55" s="8" t="str">
        <f>'Raw Data'!AA51</f>
        <v>I'm not sure</v>
      </c>
      <c r="BA55" s="8" t="str">
        <f>'Raw Data'!AB51</f>
        <v>Tools exist with clear access process</v>
      </c>
      <c r="BB55" s="8" t="str">
        <f>'Raw Data'!AC51</f>
        <v>ChatGPT for Enterprise or Teams, Google Gemini, A homegrown solution</v>
      </c>
      <c r="BC55" s="8" t="str">
        <f>'Raw Data'!AD51</f>
        <v>Partially satisfied - has limitations but still useful</v>
      </c>
      <c r="BD55" s="8" t="str">
        <f>'Raw Data'!AE51</f>
        <v>Clear, enforced policies that directly implement our AI strategy</v>
      </c>
      <c r="BE55" s="8" t="str">
        <f>'Raw Data'!AF51</f>
        <v>We have a clear, actionable policy that effectively guides AI use</v>
      </c>
      <c r="BF55" s="8" t="b">
        <f>'Raw Data'!AG51</f>
        <v>1</v>
      </c>
      <c r="BG55" s="8" t="b">
        <f>'Raw Data'!AH51</f>
        <v>0</v>
      </c>
      <c r="BH55" s="8" t="str">
        <f>'Raw Data'!AI51</f>
        <v>Less than 2 hours per week</v>
      </c>
      <c r="BI55" s="8" t="str">
        <f>'Raw Data'!AJ51</f>
        <v>Somewhat disappointed</v>
      </c>
      <c r="BJ55" s="8" t="str">
        <f>'Raw Data'!AK51</f>
        <v>Novice: I have basic knowledge of AI concepts and can use simple AI tools with guidance.</v>
      </c>
      <c r="BK55" s="8" t="str">
        <f>'Raw Data'!AL51</f>
        <v>They encourage the use of AI in my work, but don't expect it</v>
      </c>
      <c r="BL55" s="8" t="str">
        <f>'Raw Data'!AM51</f>
        <v>Overwhelmed about its implications for me</v>
      </c>
      <c r="BM55" s="8" t="b">
        <f>'Raw Data'!AN51</f>
        <v>1</v>
      </c>
      <c r="BN55" s="8" t="str">
        <f>'Raw Data'!AO51</f>
        <v>I'm worried it will be seen as cheating by my company or manager, I'm worried about data security or privacy, I'm worried about hallucinations, Other</v>
      </c>
      <c r="BO55" s="8" t="str">
        <f>'Raw Data'!AP51</f>
        <v>Minor concern but it doesn’t impact my daily work or productivity</v>
      </c>
      <c r="BP55" s="8" t="str">
        <f>'Raw Data'!AQ51</f>
        <v>Widespread adoption with open sharing or use cases and best practices</v>
      </c>
      <c r="BQ55" s="8" t="str">
        <f>'Raw Data'!AR51</f>
        <v>I’m encouraged to experiment and create my own AI solution (CustomGPTs, vibe coding, reusable prompts, etc)</v>
      </c>
      <c r="BR55" s="8" t="str">
        <f>'Raw Data'!AS51</f>
        <v>Modest help - useful for specific tasks but limited overall impact</v>
      </c>
      <c r="BS55" s="8">
        <f>'Raw Data'!C51</f>
        <v>0</v>
      </c>
      <c r="BT55" s="8">
        <f>'Raw Data'!D51</f>
        <v>0</v>
      </c>
      <c r="BU55" s="8" t="str">
        <f>'Raw Data'!E51</f>
        <v>SEO</v>
      </c>
      <c r="BV55" s="8" t="str">
        <f>'Raw Data'!F51</f>
        <v>Specialist/Senior Specialist</v>
      </c>
      <c r="BW55" s="8">
        <f>'Raw Data'!G51</f>
        <v>0</v>
      </c>
      <c r="BX55" s="8">
        <f>'Raw Data'!H51</f>
        <v>0</v>
      </c>
      <c r="BY55" s="8">
        <f>'Raw Data'!I51</f>
        <v>0</v>
      </c>
      <c r="BZ55" s="8">
        <f>'Raw Data'!J51</f>
        <v>0</v>
      </c>
      <c r="CA55" s="15" t="str">
        <f>'Raw Data'!AT51</f>
        <v>time to learn it and apply to work</v>
      </c>
      <c r="CB55" s="15" t="str">
        <f>'Raw Data'!AU51</f>
        <v>to save me time and get more clear solutions to my problems</v>
      </c>
      <c r="CC55" s="15" t="str">
        <f>'Raw Data'!AV51</f>
        <v>write metadata and on-page copy for websites as well as long-form content, create executive summaries for reporting and analyze data for trends. Also some custom GPTs for full deliverables for clients.</v>
      </c>
      <c r="CD55" s="15" t="str">
        <f>'Raw Data'!AW51</f>
        <v>create more custom GPTs that will save me time of work for I can focus more on strategy.</v>
      </c>
      <c r="CE55" s="15" t="str">
        <f>'Raw Data'!AX51</f>
        <v>data processing in reports to create a summary generally takes a good amount of time. time noted in timesheet spent on reporting being lowered.</v>
      </c>
      <c r="CF55" s="15" t="str">
        <f>'Raw Data'!AY51</f>
        <v>keeping up on industry innovations, learning how to leverage AI with current SEO tools to free up more time</v>
      </c>
      <c r="CG55" s="15" t="str">
        <f>'Raw Data'!AZ51</f>
        <v>Yes</v>
      </c>
    </row>
    <row r="56" spans="1:85" ht="15.75" customHeight="1">
      <c r="A56" s="8">
        <f>'Raw Data'!$A52</f>
        <v>50</v>
      </c>
      <c r="B56" s="8"/>
      <c r="C56" s="8" t="str">
        <f>'Raw Data'!$K52</f>
        <v>Daily</v>
      </c>
      <c r="D56" s="8">
        <f t="shared" si="0"/>
        <v>1</v>
      </c>
      <c r="E56" s="8" t="str">
        <f>'Raw Data'!$L52</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F56" s="8">
        <f t="shared" si="20"/>
        <v>1</v>
      </c>
      <c r="G56" s="12">
        <f t="shared" si="1"/>
        <v>0.33333333333333331</v>
      </c>
      <c r="H56" s="13" t="str">
        <f>'Raw Data'!M52</f>
        <v>I maintain a library of prompts that I reuse frequently</v>
      </c>
      <c r="I56" s="8">
        <f t="shared" si="2"/>
        <v>0.5</v>
      </c>
      <c r="J56" s="8" t="str">
        <f>'Raw Data'!$N52</f>
        <v>Create a systematic process where AI handles data analysis and summary generation consistently</v>
      </c>
      <c r="K56" s="8">
        <f t="shared" si="3"/>
        <v>1</v>
      </c>
      <c r="L56" s="8" t="str">
        <f>'Raw Data'!$O52</f>
        <v>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v>
      </c>
      <c r="M56" s="8" t="s">
        <v>255</v>
      </c>
      <c r="N56" s="8" t="str">
        <f>SUBSTITUTE('Prompt Template'!$A$2,$L$5,$M56)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possible.&lt;/user_input&gt;</v>
      </c>
      <c r="O56" s="8">
        <f t="array" ref="O56">INDEX('Response Scoring'!$C:$C,MATCH($A56,'Response Scoring'!$A:$A,0))</f>
        <v>3</v>
      </c>
      <c r="P56" s="12">
        <f t="shared" si="4"/>
        <v>1</v>
      </c>
      <c r="Q56" s="8" t="str">
        <f>'Raw Data'!$P52</f>
        <v>I upload performance data into AI frequently to assess performance, help me generate new ideas and challenge my ways of thinking. Also to help ideate new ways to expand, test and optimize based on the data.</v>
      </c>
      <c r="R56" s="8" t="s">
        <v>256</v>
      </c>
      <c r="S56" s="8" t="str">
        <f>SUBSTITUTE('Prompt Template'!$B$2,$Q$5,$R56)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 performance data into AI frequently to assess performance, help me generate new ideas and challenge my ways of thinking. Also to help ideate new ways to expand, test and optimize based on the data.&lt;/user_input&gt;</v>
      </c>
      <c r="T56" s="8">
        <f t="array" ref="T56">INDEX('Response Scoring'!$E:$E,MATCH($A56,'Response Scoring'!$A:$A,0))</f>
        <v>2</v>
      </c>
      <c r="U56" s="12">
        <f t="shared" si="5"/>
        <v>0.66666666666666663</v>
      </c>
      <c r="V56" s="12">
        <f t="shared" si="6"/>
        <v>7.1666666666666661</v>
      </c>
      <c r="W56" s="8" t="str">
        <f>'Raw Data'!$Q52</f>
        <v>Analyzing presentation slides to evaluate both the visual design and written content for consistency</v>
      </c>
      <c r="X56" s="8">
        <f t="shared" si="7"/>
        <v>1</v>
      </c>
      <c r="Y56" s="8" t="str">
        <f>'Raw Data'!$R52</f>
        <v>Hallucinations (generating false or misleading information), Biases in answers, Data privacy concerns when information is shared with an LLM, Vulnerability to manipulation by bad actors</v>
      </c>
      <c r="Z56" s="8">
        <f t="shared" si="8"/>
        <v>1</v>
      </c>
      <c r="AA56" s="8" t="str">
        <f>'Raw Data'!$S52</f>
        <v>Use secure company instances or enterprise plans when available, Verify that the AI tool has SSL/HTTPS encryption before using it</v>
      </c>
      <c r="AB56" s="12">
        <f t="shared" si="9"/>
        <v>0</v>
      </c>
      <c r="AC56" s="8" t="str">
        <f>'Raw Data'!$T52</f>
        <v>Always: I routinely cross-check AI outputs with reliable sources</v>
      </c>
      <c r="AD56" s="8">
        <f t="shared" si="10"/>
        <v>1</v>
      </c>
      <c r="AE56" s="8" t="str">
        <f>'Raw Data'!$U52</f>
        <v>Cross-reference key claims with reliable external sources, Verify any calculations or data analysis independently, Ask the same AI tool to double-check its work for accuracy, Use a different AI tool to review and verify the content</v>
      </c>
      <c r="AF56" s="8">
        <f t="shared" si="11"/>
        <v>1</v>
      </c>
      <c r="AG56" s="14">
        <f t="shared" si="12"/>
        <v>8</v>
      </c>
      <c r="AH56" s="8" t="str">
        <f>'Raw Data'!$V52</f>
        <v>Frequently: I systematically refine prompts until I'm satisfied</v>
      </c>
      <c r="AI56" s="8">
        <f t="shared" si="13"/>
        <v>1</v>
      </c>
      <c r="AJ56" s="8" t="str">
        <f>'Raw Data'!$W52</f>
        <v>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v>
      </c>
      <c r="AK56" s="8" t="s">
        <v>257</v>
      </c>
      <c r="AL56" s="8" t="str">
        <f>SUBSTITUTE('Prompt Template'!$C$2,$AJ$5,$AK56)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end.&lt;/user_input&gt;</v>
      </c>
      <c r="AM56" s="8">
        <f t="array" ref="AM56">INDEX('Response Scoring'!$G:$G,MATCH($A56,'Response Scoring'!$A:$A,0))</f>
        <v>4</v>
      </c>
      <c r="AN56" s="8">
        <f t="shared" si="14"/>
        <v>0.8</v>
      </c>
      <c r="AO56" s="8" t="str">
        <f>'Raw Data'!$X52</f>
        <v>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v>
      </c>
      <c r="AP56" s="8" t="s">
        <v>258</v>
      </c>
      <c r="AQ56" s="8" t="str">
        <f>SUBSTITUTE('Prompt Template'!$D$2,$AO$5,$AP56)</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further.&lt;/user_input&gt;
</v>
      </c>
      <c r="AR56" s="8">
        <f t="array" ref="AR56">INDEX('Response Scoring'!$I:$I,MATCH($A56,'Response Scoring'!$A:$A,0))</f>
        <v>2</v>
      </c>
      <c r="AS56" s="8">
        <f t="shared" si="15"/>
        <v>0.4</v>
      </c>
      <c r="AT56" s="14">
        <f t="shared" si="16"/>
        <v>6.3000000000000007</v>
      </c>
      <c r="AU56" s="8">
        <f t="shared" si="17"/>
        <v>34.933333333333337</v>
      </c>
      <c r="AV56" s="14">
        <f t="shared" si="18"/>
        <v>69.866666666666674</v>
      </c>
      <c r="AW56" s="8" t="str">
        <f t="shared" si="19"/>
        <v>AI Practitioner</v>
      </c>
      <c r="AX56" s="8" t="str">
        <f>'Raw Data'!Y52</f>
        <v>ChatGPT, Microsoft Copilot, Google Gemini, Claude</v>
      </c>
      <c r="AY56" s="8" t="b">
        <f>'Raw Data'!Z52</f>
        <v>0</v>
      </c>
      <c r="AZ56" s="8" t="str">
        <f>'Raw Data'!AA52</f>
        <v>We're currently developing an AI strategy</v>
      </c>
      <c r="BA56" s="8" t="str">
        <f>'Raw Data'!AB52</f>
        <v>Tools exist with clear access process</v>
      </c>
      <c r="BB56" s="8" t="str">
        <f>'Raw Data'!AC52</f>
        <v>ChatGPT for Enterprise or Teams</v>
      </c>
      <c r="BC56" s="8" t="str">
        <f>'Raw Data'!AD52</f>
        <v>Satisfied - meets my needs well</v>
      </c>
      <c r="BD56" s="8" t="str">
        <f>'Raw Data'!AE52</f>
        <v>Clear, enforced policies that directly implement our AI strategy</v>
      </c>
      <c r="BE56" s="8" t="str">
        <f>'Raw Data'!AF52</f>
        <v>We have a clear, actionable policy that effectively guides AI use</v>
      </c>
      <c r="BF56" s="8" t="b">
        <f>'Raw Data'!AG52</f>
        <v>1</v>
      </c>
      <c r="BG56" s="8" t="b">
        <f>'Raw Data'!AH52</f>
        <v>1</v>
      </c>
      <c r="BH56" s="8" t="str">
        <f>'Raw Data'!AI52</f>
        <v>4-8 hours per week</v>
      </c>
      <c r="BI56" s="8" t="str">
        <f>'Raw Data'!AJ52</f>
        <v>Very disappointed</v>
      </c>
      <c r="BJ56" s="8" t="str">
        <f>'Raw Data'!AK52</f>
        <v>Intermediate: I have a good understanding of AI principles, can use various AI tools independently, and can apply AI in specific tasks or projects.</v>
      </c>
      <c r="BK56" s="8" t="str">
        <f>'Raw Data'!AL52</f>
        <v>They expect me to use AI in my day-to-day work</v>
      </c>
      <c r="BL56" s="8" t="str">
        <f>'Raw Data'!AM52</f>
        <v>Excited about its implications for me</v>
      </c>
      <c r="BM56" s="8" t="b">
        <f>'Raw Data'!AN52</f>
        <v>1</v>
      </c>
      <c r="BN56" s="8" t="str">
        <f>'Raw Data'!AO52</f>
        <v>Other</v>
      </c>
      <c r="BO56" s="8" t="str">
        <f>'Raw Data'!AP52</f>
        <v>Minor concern but it doesn’t impact my daily work or productivity</v>
      </c>
      <c r="BP56" s="8" t="str">
        <f>'Raw Data'!AQ52</f>
        <v>Widespread adoption with open sharing or use cases and best practices</v>
      </c>
      <c r="BQ56" s="8" t="str">
        <f>'Raw Data'!AR52</f>
        <v>I’m encouraged to experiment and create my own AI solution (CustomGPTs, vibe coding, reusable prompts, etc)</v>
      </c>
      <c r="BR56" s="8" t="str">
        <f>'Raw Data'!AS52</f>
        <v>Transformative - fundamentally changing how I approach my role</v>
      </c>
      <c r="BS56" s="8">
        <f>'Raw Data'!C52</f>
        <v>0</v>
      </c>
      <c r="BT56" s="8">
        <f>'Raw Data'!D52</f>
        <v>0</v>
      </c>
      <c r="BU56" s="8" t="str">
        <f>'Raw Data'!E52</f>
        <v>Client Strategy/Planner</v>
      </c>
      <c r="BV56" s="8" t="str">
        <f>'Raw Data'!F52</f>
        <v>VP+</v>
      </c>
      <c r="BW56" s="8">
        <f>'Raw Data'!G52</f>
        <v>0</v>
      </c>
      <c r="BX56" s="8">
        <f>'Raw Data'!H52</f>
        <v>0</v>
      </c>
      <c r="BY56" s="8">
        <f>'Raw Data'!I52</f>
        <v>0</v>
      </c>
      <c r="BZ56" s="8">
        <f>'Raw Data'!J52</f>
        <v>0</v>
      </c>
      <c r="CA56" s="15" t="str">
        <f>'Raw Data'!AT52</f>
        <v>I'm concerned that it will impact how I learn and retain information. AI is incredibly powerful, but sometimes it can take the work away from the employee. We all need to continue educating ourselves and not exclusively rely on a tool to do it for us.</v>
      </c>
      <c r="CB56" s="15" t="str">
        <f>'Raw Data'!AU52</f>
        <v>It has made me more strategic, challenged my POV and made me a stronger leader to our clients</v>
      </c>
      <c r="CC56" s="15" t="str">
        <f>'Raw Data'!AV52</f>
        <v>reporting and insights, strategy decks and consumer, category and competitive research</v>
      </c>
      <c r="CD56" s="15" t="str">
        <f>'Raw Data'!AW52</f>
        <v>Not much - My company fully supports AI adoption, and with that it's grown to be a core tool in my every day work life</v>
      </c>
      <c r="CE56" s="15" t="str">
        <f>'Raw Data'!AX52</f>
        <v>I would love to set up a custom chatGPT that summarizes everything you need to know each week. From category insights to media knowledge. Just a quick snapshot that everyone should read weekly</v>
      </c>
      <c r="CF56" s="15" t="str">
        <f>'Raw Data'!AY52</f>
        <v>We could take on more business, educate ourselves more, etc.</v>
      </c>
      <c r="CG56" s="15" t="str">
        <f>'Raw Data'!AZ52</f>
        <v>Yes</v>
      </c>
    </row>
    <row r="57" spans="1:85" ht="15.75" customHeight="1">
      <c r="A57" s="8">
        <f>'Raw Data'!$A53</f>
        <v>51</v>
      </c>
      <c r="B57" s="8"/>
      <c r="C57" s="8" t="str">
        <f>'Raw Data'!$K53</f>
        <v>Several times a week</v>
      </c>
      <c r="D57" s="8">
        <f t="shared" si="0"/>
        <v>0.75</v>
      </c>
      <c r="E57" s="8" t="str">
        <f>'Raw Data'!$L53</f>
        <v>Analyzing data or documents to extract insights or summaries, Brainstorming ideas, testing concepts, or getting feedback on my thinking, Editing or improving text I've already written (emails, documents, presentations), Getting quick answers to specific questions or looking up information</v>
      </c>
      <c r="F57" s="8">
        <f t="shared" si="20"/>
        <v>1</v>
      </c>
      <c r="G57" s="12">
        <f t="shared" si="1"/>
        <v>0.33333333333333331</v>
      </c>
      <c r="H57" s="13" t="str">
        <f>'Raw Data'!M53</f>
        <v>I've built custom AI tools (CustomGPTs, Copilot Agents, Google Gems, Claude Projects) for repetitive tasks</v>
      </c>
      <c r="I57" s="8">
        <f t="shared" si="2"/>
        <v>0.75</v>
      </c>
      <c r="J57" s="8" t="str">
        <f>'Raw Data'!$N53</f>
        <v>Create a systematic process where AI handles data analysis and summary generation consistently</v>
      </c>
      <c r="K57" s="8">
        <f t="shared" si="3"/>
        <v>1</v>
      </c>
      <c r="L57" s="8" t="str">
        <f>'Raw Data'!$O53</f>
        <v>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v>
      </c>
      <c r="M57" s="8" t="s">
        <v>259</v>
      </c>
      <c r="N57" s="8" t="str">
        <f>SUBSTITUTE('Prompt Template'!$A$2,$L$5,$M57)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discuss.&lt;/user_input&gt;</v>
      </c>
      <c r="O57" s="8">
        <f t="array" ref="O57">INDEX('Response Scoring'!$C:$C,MATCH($A57,'Response Scoring'!$A:$A,0))</f>
        <v>3</v>
      </c>
      <c r="P57" s="12">
        <f t="shared" si="4"/>
        <v>1</v>
      </c>
      <c r="Q57" s="8" t="str">
        <f>'Raw Data'!$P53</f>
        <v>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v>
      </c>
      <c r="R57" s="8" t="s">
        <v>260</v>
      </c>
      <c r="S57" s="8" t="str">
        <f>SUBSTITUTE('Prompt Template'!$B$2,$Q$5,$R57)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team.&lt;/user_input&gt;</v>
      </c>
      <c r="T57" s="8">
        <f t="array" ref="T57">INDEX('Response Scoring'!$E:$E,MATCH($A57,'Response Scoring'!$A:$A,0))</f>
        <v>2</v>
      </c>
      <c r="U57" s="12">
        <f t="shared" si="5"/>
        <v>0.66666666666666663</v>
      </c>
      <c r="V57" s="12">
        <f t="shared" si="6"/>
        <v>7.2916666666666661</v>
      </c>
      <c r="W57" s="8" t="str">
        <f>'Raw Data'!$Q53</f>
        <v>Analyzing presentation slides to evaluate both the visual design and written content for consistency</v>
      </c>
      <c r="X57" s="8">
        <f t="shared" si="7"/>
        <v>1</v>
      </c>
      <c r="Y57" s="8" t="str">
        <f>'Raw Data'!$R53</f>
        <v>Hallucinations (generating false or misleading information), Biases in answers, Data privacy concerns when information is shared with an LLM, Vulnerability to manipulation by bad actors</v>
      </c>
      <c r="Z57" s="8">
        <f t="shared" si="8"/>
        <v>1</v>
      </c>
      <c r="AA57" s="8" t="str">
        <f>'Raw Data'!$S53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57" s="12">
        <f t="shared" si="9"/>
        <v>0</v>
      </c>
      <c r="AC57" s="8" t="str">
        <f>'Raw Data'!$T53</f>
        <v>Always: I routinely cross-check AI outputs with reliable sources</v>
      </c>
      <c r="AD57" s="8">
        <f t="shared" si="10"/>
        <v>1</v>
      </c>
      <c r="AE57" s="8" t="str">
        <f>'Raw Data'!$U53</f>
        <v>Check if the response uses confident language and specific details, Look for professional formatting and proper grammar, Cross-reference key claims with reliable external sources, Verify any calculations or data analysis independently</v>
      </c>
      <c r="AF57" s="8">
        <f t="shared" si="11"/>
        <v>0</v>
      </c>
      <c r="AG57" s="14">
        <f t="shared" si="12"/>
        <v>6</v>
      </c>
      <c r="AH57" s="8" t="str">
        <f>'Raw Data'!$V53</f>
        <v>Frequently: I systematically refine prompts until I'm satisfied</v>
      </c>
      <c r="AI57" s="8">
        <f t="shared" si="13"/>
        <v>1</v>
      </c>
      <c r="AJ57" s="8" t="str">
        <f>'Raw Data'!$W53</f>
        <v>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v>
      </c>
      <c r="AK57" s="8" t="s">
        <v>261</v>
      </c>
      <c r="AL57" s="8" t="str">
        <f>SUBSTITUTE('Prompt Template'!$C$2,$AJ$5,$AK57)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leadership.&lt;/user_input&gt;</v>
      </c>
      <c r="AM57" s="8">
        <f t="array" ref="AM57">INDEX('Response Scoring'!$G:$G,MATCH($A57,'Response Scoring'!$A:$A,0))</f>
        <v>5</v>
      </c>
      <c r="AN57" s="8">
        <f t="shared" si="14"/>
        <v>1</v>
      </c>
      <c r="AO57" s="8" t="str">
        <f>'Raw Data'!$X53</f>
        <v>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v>
      </c>
      <c r="AP57" s="8" t="s">
        <v>262</v>
      </c>
      <c r="AQ57" s="8" t="str">
        <f>SUBSTITUTE('Prompt Template'!$D$2,$AO$5,$AP57)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market.&lt;/user_input&gt;
</v>
      </c>
      <c r="AR57" s="8">
        <f t="array" ref="AR57">INDEX('Response Scoring'!$I:$I,MATCH($A57,'Response Scoring'!$A:$A,0))</f>
        <v>4</v>
      </c>
      <c r="AS57" s="8">
        <f t="shared" si="15"/>
        <v>0.8</v>
      </c>
      <c r="AT57" s="14">
        <f t="shared" si="16"/>
        <v>9</v>
      </c>
      <c r="AU57" s="8">
        <f t="shared" si="17"/>
        <v>38.583333333333329</v>
      </c>
      <c r="AV57" s="14">
        <f t="shared" si="18"/>
        <v>77.166666666666657</v>
      </c>
      <c r="AW57" s="8" t="str">
        <f t="shared" si="19"/>
        <v>AI Practitioner</v>
      </c>
      <c r="AX57" s="8" t="str">
        <f>'Raw Data'!Y53</f>
        <v>ChatGPT, Google Gemini</v>
      </c>
      <c r="AY57" s="8" t="b">
        <f>'Raw Data'!Z53</f>
        <v>0</v>
      </c>
      <c r="AZ57" s="8" t="str">
        <f>'Raw Data'!AA53</f>
        <v>Yes, we have a formal AI strategy</v>
      </c>
      <c r="BA57" s="8" t="str">
        <f>'Raw Data'!AB53</f>
        <v>Tools exist with clear access process</v>
      </c>
      <c r="BB57" s="8" t="str">
        <f>'Raw Data'!AC53</f>
        <v>Microsoft Copilot, A homegrown solution, ChatGPT for Enterprise or Teams</v>
      </c>
      <c r="BC57" s="8" t="str">
        <f>'Raw Data'!AD53</f>
        <v>Satisfied - meets my needs well</v>
      </c>
      <c r="BD57" s="8" t="str">
        <f>'Raw Data'!AE53</f>
        <v>Clear, enforced policies that directly implement our AI strategy</v>
      </c>
      <c r="BE57" s="8" t="str">
        <f>'Raw Data'!AF53</f>
        <v>We have a clear, actionable policy that effectively guides AI use</v>
      </c>
      <c r="BF57" s="8" t="b">
        <f>'Raw Data'!AG53</f>
        <v>1</v>
      </c>
      <c r="BG57" s="8" t="b">
        <f>'Raw Data'!AH53</f>
        <v>0</v>
      </c>
      <c r="BH57" s="8" t="str">
        <f>'Raw Data'!AI53</f>
        <v>2-4 hours per week</v>
      </c>
      <c r="BI57" s="8" t="str">
        <f>'Raw Data'!AJ53</f>
        <v>Somewhat disappointed</v>
      </c>
      <c r="BJ57" s="8" t="str">
        <f>'Raw Data'!AK53</f>
        <v>Intermediate: I have a good understanding of AI principles, can use various AI tools independently, and can apply AI in specific tasks or projects.</v>
      </c>
      <c r="BK57" s="8" t="str">
        <f>'Raw Data'!AL53</f>
        <v>They encourage the use of AI in my work, but don't expect it</v>
      </c>
      <c r="BL57" s="8" t="str">
        <f>'Raw Data'!AM53</f>
        <v>Overwhelmed about its implications for me</v>
      </c>
      <c r="BM57" s="8" t="b">
        <f>'Raw Data'!AN53</f>
        <v>1</v>
      </c>
      <c r="BN57" s="8" t="str">
        <f>'Raw Data'!AO53</f>
        <v>I don't know the right use cases or what to use it for, I don't know how to use it</v>
      </c>
      <c r="BO57" s="8" t="str">
        <f>'Raw Data'!AP53</f>
        <v>Moderate concern that occasionally causes stress or distraction at work</v>
      </c>
      <c r="BP57" s="8" t="str">
        <f>'Raw Data'!AQ53</f>
        <v>Mixed adoption - some teams use it actively while others avoid it</v>
      </c>
      <c r="BQ57" s="8" t="str">
        <f>'Raw Data'!AR53</f>
        <v>Tools are available but there’s no expectation around creating custom AI solutions</v>
      </c>
      <c r="BR57" s="8" t="str">
        <f>'Raw Data'!AS53</f>
        <v>Minimal impact - occasionally helpful but not game-changing</v>
      </c>
      <c r="BS57" s="8">
        <f>'Raw Data'!C53</f>
        <v>0</v>
      </c>
      <c r="BT57" s="8">
        <f>'Raw Data'!D53</f>
        <v>0</v>
      </c>
      <c r="BU57" s="8" t="str">
        <f>'Raw Data'!E53</f>
        <v>Retail Media</v>
      </c>
      <c r="BV57" s="8" t="str">
        <f>'Raw Data'!F53</f>
        <v>Director</v>
      </c>
      <c r="BW57" s="8">
        <f>'Raw Data'!G53</f>
        <v>0</v>
      </c>
      <c r="BX57" s="8">
        <f>'Raw Data'!H53</f>
        <v>0</v>
      </c>
      <c r="BY57" s="8">
        <f>'Raw Data'!I53</f>
        <v>0</v>
      </c>
      <c r="BZ57" s="8">
        <f>'Raw Data'!J53</f>
        <v>0</v>
      </c>
      <c r="CA57" s="15" t="str">
        <f>'Raw Data'!AT53</f>
        <v>Output integrity concerns (accuracy), don't have the time needed to check data and refine prompts to optimize outputs, lack of familiarity with use cases that might optimize my daily processes, general/personal ethical concerns over AI.</v>
      </c>
      <c r="CB57" s="15" t="str">
        <f>'Raw Data'!AU53</f>
        <v>Efficiency gains are the main reason I use AI at work</v>
      </c>
      <c r="CC57" s="15" t="str">
        <f>'Raw Data'!AV53</f>
        <v>Notetaker on internal/external calls. Bulk data analyzer to disseminate raw data points and identify insights and opportunities. Framework hub for finetuning my approach to building decks, solving issues, etc.</v>
      </c>
      <c r="CD57" s="15" t="str">
        <f>'Raw Data'!AW53</f>
        <v>Share use cases more widely internally. Have a team of internal experts work with us to create custom GPTs together that optimize daily workflows. Have AI experts share how they use AI personally to optimize their day-to-day.</v>
      </c>
      <c r="CE57" s="15" t="str">
        <f>'Raw Data'!AX53</f>
        <v>Topline reporting for Amazon clients. Primary KPI that could be used to measure AI's impact is time saved via AI usage.</v>
      </c>
      <c r="CF57" s="15" t="str">
        <f>'Raw Data'!AY53</f>
        <v>Building/refining team SOPs. Annual goal completion (personal). Education/development (webinars, certifications, trainings, etc.). Industry research. Content / thought leadership creation. Tech partner identification/evaluation. Client proactivity initiatives.</v>
      </c>
      <c r="CG57" s="15" t="str">
        <f>'Raw Data'!AZ53</f>
        <v>Yes</v>
      </c>
    </row>
    <row r="58" spans="1:85" ht="15.75" customHeight="1">
      <c r="A58" s="8">
        <f>'Raw Data'!$A54</f>
        <v>52</v>
      </c>
      <c r="B58" s="8"/>
      <c r="C58" s="8" t="str">
        <f>'Raw Data'!$K54</f>
        <v>Several times a week</v>
      </c>
      <c r="D58" s="8">
        <f t="shared" si="0"/>
        <v>0.75</v>
      </c>
      <c r="E58" s="8" t="str">
        <f>'Raw Data'!$L54</f>
        <v>Editing or improving text I've already written (emails, documents, presentations)</v>
      </c>
      <c r="F58" s="8">
        <f t="shared" si="20"/>
        <v>0</v>
      </c>
      <c r="G58" s="12">
        <f t="shared" si="1"/>
        <v>0</v>
      </c>
      <c r="H58" s="13" t="str">
        <f>'Raw Data'!M54</f>
        <v>I create fresh prompts each time I use AI</v>
      </c>
      <c r="I58" s="8">
        <f t="shared" si="2"/>
        <v>0.25</v>
      </c>
      <c r="J58" s="8" t="str">
        <f>'Raw Data'!$N54</f>
        <v>Create a systematic process where AI handles data analysis and summary generation consistently</v>
      </c>
      <c r="K58" s="8">
        <f t="shared" si="3"/>
        <v>1</v>
      </c>
      <c r="L58" s="8" t="str">
        <f>'Raw Data'!$O54</f>
        <v>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v>
      </c>
      <c r="M58" s="8" t="s">
        <v>263</v>
      </c>
      <c r="N58" s="8" t="str">
        <f>SUBSTITUTE('Prompt Template'!$A$2,$L$5,$M58)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content.&lt;/user_input&gt;</v>
      </c>
      <c r="O58" s="8">
        <f t="array" ref="O58">INDEX('Response Scoring'!$C:$C,MATCH($A58,'Response Scoring'!$A:$A,0))</f>
        <v>2</v>
      </c>
      <c r="P58" s="12">
        <f t="shared" si="4"/>
        <v>0.66666666666666663</v>
      </c>
      <c r="Q58" s="8" t="str">
        <f>'Raw Data'!$P54</f>
        <v>I currently use it to organize my thoughts and notes, rewrite emails, structure my writing and notes, and generate or fix Excel formulas. It has saved me time throughout this process.</v>
      </c>
      <c r="R58" s="8" t="s">
        <v>264</v>
      </c>
      <c r="S58" s="8" t="str">
        <f>SUBSTITUTE('Prompt Template'!$B$2,$Q$5,$R58)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currently use it to organize my thoughts and notes, rewrite emails, structure my writing and notes, and generate or fix Excel formulas. It has saved me time throughout this process.&lt;/user_input&gt;</v>
      </c>
      <c r="T58" s="8">
        <f t="array" ref="T58">INDEX('Response Scoring'!$E:$E,MATCH($A58,'Response Scoring'!$A:$A,0))</f>
        <v>1</v>
      </c>
      <c r="U58" s="12">
        <f t="shared" si="5"/>
        <v>0.33333333333333331</v>
      </c>
      <c r="V58" s="12">
        <f t="shared" si="6"/>
        <v>4.2916666666666661</v>
      </c>
      <c r="W58" s="8" t="str">
        <f>'Raw Data'!$Q54</f>
        <v>Analyzing presentation slides to evaluate both the visual design and written content for consistency</v>
      </c>
      <c r="X58" s="8">
        <f t="shared" si="7"/>
        <v>1</v>
      </c>
      <c r="Y58" s="8" t="str">
        <f>'Raw Data'!$R54</f>
        <v>Hallucinations (generating false or misleading information)</v>
      </c>
      <c r="Z58" s="8">
        <f t="shared" si="8"/>
        <v>0.25</v>
      </c>
      <c r="AA58" s="8" t="str">
        <f>'Raw Data'!$S54</f>
        <v>Use secure company instances or enterprise plans when available</v>
      </c>
      <c r="AB58" s="12">
        <f t="shared" si="9"/>
        <v>0.5</v>
      </c>
      <c r="AC58" s="8" t="str">
        <f>'Raw Data'!$T54</f>
        <v>Always: I routinely cross-check AI outputs with reliable sources</v>
      </c>
      <c r="AD58" s="8">
        <f t="shared" si="10"/>
        <v>1</v>
      </c>
      <c r="AE58" s="8" t="str">
        <f>'Raw Data'!$U54</f>
        <v>Verify any calculations or data analysis independently, Cross-reference key claims with reliable external sources, Use a different AI tool to review and verify the content, Ask the same AI tool to double-check its work for accuracy</v>
      </c>
      <c r="AF58" s="8">
        <f t="shared" si="11"/>
        <v>1</v>
      </c>
      <c r="AG58" s="14">
        <f t="shared" si="12"/>
        <v>7.5</v>
      </c>
      <c r="AH58" s="8" t="str">
        <f>'Raw Data'!$V54</f>
        <v>Sometimes: I iterate 2-3 times to reach a good result</v>
      </c>
      <c r="AI58" s="8">
        <f t="shared" si="13"/>
        <v>0.67</v>
      </c>
      <c r="AJ58" s="8" t="str">
        <f>'Raw Data'!$W54</f>
        <v>I would ask - I have a meeting about a new initiative and describe the goal, expected benefits and required resources and potential challenges in a clear, structured way.</v>
      </c>
      <c r="AK58" s="8" t="s">
        <v>265</v>
      </c>
      <c r="AL58" s="8" t="str">
        <f>SUBSTITUTE('Prompt Template'!$C$2,$AJ$5,$AK58)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 I have a meeting about a new initiative and describe the goal, expected benefits and required resources and potential challenges in a clear, structured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 I have a meeting about a new initiative and describe the goal, expected benefits and required resources and potential challenges in a clear, structured way.&lt;/user_input&gt;</v>
      </c>
      <c r="AM58" s="8">
        <f t="array" ref="AM58">INDEX('Response Scoring'!$G:$G,MATCH($A58,'Response Scoring'!$A:$A,0))</f>
        <v>2</v>
      </c>
      <c r="AN58" s="8">
        <f t="shared" si="14"/>
        <v>0.4</v>
      </c>
      <c r="AO58" s="8" t="str">
        <f>'Raw Data'!$X54</f>
        <v>I don't know how to create custom AI instructions</v>
      </c>
      <c r="AP58" s="8" t="s">
        <v>86</v>
      </c>
      <c r="AQ58" s="8" t="str">
        <f>SUBSTITUTE('Prompt Template'!$D$2,$AO$5,$AP58)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58" s="8">
        <f t="array" ref="AR58">INDEX('Response Scoring'!$I:$I,MATCH($A58,'Response Scoring'!$A:$A,0))</f>
        <v>0</v>
      </c>
      <c r="AS58" s="8">
        <f t="shared" si="15"/>
        <v>0</v>
      </c>
      <c r="AT58" s="14">
        <f t="shared" si="16"/>
        <v>2.4050000000000002</v>
      </c>
      <c r="AU58" s="8">
        <f t="shared" si="17"/>
        <v>20.893333333333331</v>
      </c>
      <c r="AV58" s="14">
        <f t="shared" si="18"/>
        <v>41.786666666666662</v>
      </c>
      <c r="AW58" s="8" t="str">
        <f t="shared" si="19"/>
        <v>AI Experimenter</v>
      </c>
      <c r="AX58" s="8" t="str">
        <f>'Raw Data'!Y54</f>
        <v>ChatGPT, Google Gemini</v>
      </c>
      <c r="AY58" s="8" t="b">
        <f>'Raw Data'!Z54</f>
        <v>1</v>
      </c>
      <c r="AZ58" s="8" t="str">
        <f>'Raw Data'!AA54</f>
        <v>We're currently developing an AI strategy</v>
      </c>
      <c r="BA58" s="8" t="str">
        <f>'Raw Data'!AB54</f>
        <v>Tools exist but I don't know how to access them</v>
      </c>
      <c r="BB58" s="8" t="str">
        <f>'Raw Data'!AC54</f>
        <v>ChatGPT for Enterprise or Teams, Google Gemini, Claude for Enterprise or Teams</v>
      </c>
      <c r="BC58" s="8" t="str">
        <f>'Raw Data'!AD54</f>
        <v>Satisfied - meets my needs well</v>
      </c>
      <c r="BD58" s="8" t="str">
        <f>'Raw Data'!AE54</f>
        <v>Clear, enforced policies that directly implement our AI strategy</v>
      </c>
      <c r="BE58" s="8" t="str">
        <f>'Raw Data'!AF54</f>
        <v>We have a clear, actionable policy that effectively guides AI use</v>
      </c>
      <c r="BF58" s="8" t="b">
        <f>'Raw Data'!AG54</f>
        <v>1</v>
      </c>
      <c r="BG58" s="8" t="b">
        <f>'Raw Data'!AH54</f>
        <v>0</v>
      </c>
      <c r="BH58" s="8" t="str">
        <f>'Raw Data'!AI54</f>
        <v>Less than 2 hours per week</v>
      </c>
      <c r="BI58" s="8" t="str">
        <f>'Raw Data'!AJ54</f>
        <v>Somewhat disappointed</v>
      </c>
      <c r="BJ58" s="8" t="str">
        <f>'Raw Data'!AK54</f>
        <v>Intermediate: I have a good understanding of AI principles, can use various AI tools independently, and can apply AI in specific tasks or projects.</v>
      </c>
      <c r="BK58" s="8" t="str">
        <f>'Raw Data'!AL54</f>
        <v>They encourage the use of AI in my work, but don't expect it</v>
      </c>
      <c r="BL58" s="8" t="str">
        <f>'Raw Data'!AM54</f>
        <v>Excited about its implications for me</v>
      </c>
      <c r="BM58" s="8" t="b">
        <f>'Raw Data'!AN54</f>
        <v>1</v>
      </c>
      <c r="BN58" s="8" t="str">
        <f>'Raw Data'!AO54</f>
        <v>I'm worried about data security or privacy, I'm worried about hallucinations</v>
      </c>
      <c r="BO58" s="8" t="str">
        <f>'Raw Data'!AP54</f>
        <v>Not affecting my work - I don’t worry about AI replacing my job</v>
      </c>
      <c r="BP58" s="8" t="str">
        <f>'Raw Data'!AQ54</f>
        <v>Widespread adoption with open sharing or use cases and best practices</v>
      </c>
      <c r="BQ58" s="8" t="str">
        <f>'Raw Data'!AR54</f>
        <v>Tools are available but there’s no expectation around creating custom AI solutions</v>
      </c>
      <c r="BR58" s="8" t="str">
        <f>'Raw Data'!AS54</f>
        <v>Significant improvement - noticeably better productivity and outcomes</v>
      </c>
      <c r="BS58" s="8">
        <f>'Raw Data'!C54</f>
        <v>0</v>
      </c>
      <c r="BT58" s="8">
        <f>'Raw Data'!D54</f>
        <v>0</v>
      </c>
      <c r="BU58" s="8" t="str">
        <f>'Raw Data'!E54</f>
        <v>HR/Finance/Corporate</v>
      </c>
      <c r="BV58" s="8" t="str">
        <f>'Raw Data'!F54</f>
        <v>Manager/Senior Manager</v>
      </c>
      <c r="BW58" s="8">
        <f>'Raw Data'!G54</f>
        <v>0</v>
      </c>
      <c r="BX58" s="8">
        <f>'Raw Data'!H54</f>
        <v>0</v>
      </c>
      <c r="BY58" s="8">
        <f>'Raw Data'!I54</f>
        <v>0</v>
      </c>
      <c r="BZ58" s="8">
        <f>'Raw Data'!J54</f>
        <v>0</v>
      </c>
      <c r="CA58" s="15" t="str">
        <f>'Raw Data'!AT54</f>
        <v>No limits at all</v>
      </c>
      <c r="CB58" s="15" t="str">
        <f>'Raw Data'!AU54</f>
        <v>Rewriting Emails, and cleaning up notes.</v>
      </c>
      <c r="CC58" s="15" t="str">
        <f>'Raw Data'!AV54</f>
        <v>Automating routines, enhancing decision-making, and improving communication. ChatGPT helps save several hours each week.</v>
      </c>
      <c r="CD58" s="15" t="str">
        <f>'Raw Data'!AW54</f>
        <v>Provide an AI-intensive work or a paid subscription.</v>
      </c>
      <c r="CE58" s="15" t="str">
        <f>'Raw Data'!AX54</f>
        <v>Perhaps Data processing that involves billing client media.</v>
      </c>
      <c r="CF58" s="15" t="str">
        <f>'Raw Data'!AY54</f>
        <v>concentrate more on reviewing the financial and aim for an earlier closing time.</v>
      </c>
      <c r="CG58" s="15" t="str">
        <f>'Raw Data'!AZ54</f>
        <v>Yes</v>
      </c>
    </row>
    <row r="59" spans="1:85" ht="15.75" customHeight="1">
      <c r="A59" s="8">
        <f>'Raw Data'!$A55</f>
        <v>53</v>
      </c>
      <c r="B59" s="8"/>
      <c r="C59" s="8" t="str">
        <f>'Raw Data'!$K55</f>
        <v>Daily</v>
      </c>
      <c r="D59" s="8">
        <f t="shared" si="0"/>
        <v>1</v>
      </c>
      <c r="E59" s="8" t="str">
        <f>'Raw Data'!$L55</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F59" s="8">
        <f t="shared" si="20"/>
        <v>3</v>
      </c>
      <c r="G59" s="12">
        <f t="shared" si="1"/>
        <v>1</v>
      </c>
      <c r="H59" s="13" t="str">
        <f>'Raw Data'!M55</f>
        <v>I've built custom AI tools (CustomGPTs, Copilot Agents, Google Gems, Claude Projects) for repetitive tasks</v>
      </c>
      <c r="I59" s="8">
        <f t="shared" si="2"/>
        <v>0.75</v>
      </c>
      <c r="J59" s="8" t="str">
        <f>'Raw Data'!$N55</f>
        <v>Use AI to help analyze each data source, then compile results manually</v>
      </c>
      <c r="K59" s="8">
        <f t="shared" si="3"/>
        <v>0.67</v>
      </c>
      <c r="L59" s="8" t="str">
        <f>'Raw Data'!$O55</f>
        <v>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v>
      </c>
      <c r="M59" s="8" t="s">
        <v>266</v>
      </c>
      <c r="N59" s="8" t="str">
        <f>SUBSTITUTE('Prompt Template'!$A$2,$L$5,$M59)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adjustments.&lt;/user_input&gt;</v>
      </c>
      <c r="O59" s="8">
        <f t="array" ref="O59">INDEX('Response Scoring'!$C:$C,MATCH($A59,'Response Scoring'!$A:$A,0))</f>
        <v>3</v>
      </c>
      <c r="P59" s="12">
        <f t="shared" si="4"/>
        <v>1</v>
      </c>
      <c r="Q59" s="8" t="str">
        <f>'Raw Data'!$P55</f>
        <v>To analyze data points, gaining an understanding of what's driving changes to deliver relevant insights. Helps me more quickly refine ideas.</v>
      </c>
      <c r="R59" s="8" t="s">
        <v>267</v>
      </c>
      <c r="S59" s="8" t="str">
        <f>SUBSTITUTE('Prompt Template'!$B$2,$Q$5,$R59)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analyze data points, gaining an understanding of what's driving changes to deliver relevant insights. Helps me more quickly refine ideas.&lt;/user_input&gt;</v>
      </c>
      <c r="T59" s="8">
        <f t="array" ref="T59">INDEX('Response Scoring'!$E:$E,MATCH($A59,'Response Scoring'!$A:$A,0))</f>
        <v>1</v>
      </c>
      <c r="U59" s="12">
        <f t="shared" si="5"/>
        <v>0.33333333333333331</v>
      </c>
      <c r="V59" s="12">
        <f t="shared" si="6"/>
        <v>6.753333333333333</v>
      </c>
      <c r="W59" s="8" t="str">
        <f>'Raw Data'!$Q55</f>
        <v>Analyzing presentation slides to evaluate both the visual design and written content for consistency</v>
      </c>
      <c r="X59" s="8">
        <f t="shared" si="7"/>
        <v>1</v>
      </c>
      <c r="Y59" s="8" t="str">
        <f>'Raw Data'!$R55</f>
        <v>Hallucinations (generating false or misleading information), Biases in answers, Data privacy concerns when information is shared with an LLM, Vulnerability to manipulation by bad actors</v>
      </c>
      <c r="Z59" s="8">
        <f t="shared" si="8"/>
        <v>1</v>
      </c>
      <c r="AA59" s="8" t="str">
        <f>'Raw Data'!$S55</f>
        <v>Use secure company instances or enterprise plans when available, Only share information that you would be comfortable sharing internally with a colleague, Verify that the AI tool has SSL/HTTPS encryption before using it, Anonymize information by removing identifying details</v>
      </c>
      <c r="AB59" s="12">
        <f t="shared" si="9"/>
        <v>0</v>
      </c>
      <c r="AC59" s="8" t="str">
        <f>'Raw Data'!$T55</f>
        <v>Always: I routinely cross-check AI outputs with reliable sources</v>
      </c>
      <c r="AD59" s="8">
        <f t="shared" si="10"/>
        <v>1</v>
      </c>
      <c r="AE59" s="8" t="str">
        <f>'Raw Data'!$U55</f>
        <v>Cross-reference key claims with reliable external sources, Verify any calculations or data analysis independently</v>
      </c>
      <c r="AF59" s="8">
        <f t="shared" si="11"/>
        <v>0.5</v>
      </c>
      <c r="AG59" s="14">
        <f t="shared" si="12"/>
        <v>7</v>
      </c>
      <c r="AH59" s="8" t="str">
        <f>'Raw Data'!$V55</f>
        <v>Frequently: I systematically refine prompts until I'm satisfied</v>
      </c>
      <c r="AI59" s="8">
        <f t="shared" si="13"/>
        <v>1</v>
      </c>
      <c r="AJ59" s="8" t="str">
        <f>'Raw Data'!$W55</f>
        <v>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v>
      </c>
      <c r="AK59" s="8" t="s">
        <v>268</v>
      </c>
      <c r="AL59" s="8" t="str">
        <f>SUBSTITUTE('Prompt Template'!$C$2,$AJ$5,$AK59)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succeed.&lt;/user_input&gt;</v>
      </c>
      <c r="AM59" s="8">
        <f t="array" ref="AM59">INDEX('Response Scoring'!$G:$G,MATCH($A59,'Response Scoring'!$A:$A,0))</f>
        <v>4</v>
      </c>
      <c r="AN59" s="8">
        <f t="shared" si="14"/>
        <v>0.8</v>
      </c>
      <c r="AO59" s="8" t="str">
        <f>'Raw Data'!$X55</f>
        <v>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v>
      </c>
      <c r="AP59" s="8" t="s">
        <v>269</v>
      </c>
      <c r="AQ59" s="8" t="str">
        <f>SUBSTITUTE('Prompt Template'!$D$2,$AO$5,$AP59)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needs.&lt;/user_input&gt;
</v>
      </c>
      <c r="AR59" s="8">
        <f t="array" ref="AR59">INDEX('Response Scoring'!$I:$I,MATCH($A59,'Response Scoring'!$A:$A,0))</f>
        <v>1</v>
      </c>
      <c r="AS59" s="8">
        <f t="shared" si="15"/>
        <v>0.2</v>
      </c>
      <c r="AT59" s="14">
        <f t="shared" si="16"/>
        <v>5.3000000000000007</v>
      </c>
      <c r="AU59" s="8">
        <f t="shared" si="17"/>
        <v>31.106666666666669</v>
      </c>
      <c r="AV59" s="14">
        <f t="shared" si="18"/>
        <v>62.213333333333338</v>
      </c>
      <c r="AW59" s="8" t="str">
        <f t="shared" si="19"/>
        <v>AI Practitioner</v>
      </c>
      <c r="AX59" s="8" t="str">
        <f>'Raw Data'!Y55</f>
        <v>ChatGPT, Perplexity.ai, Google Gemini, Claude, xAI's Grok</v>
      </c>
      <c r="AY59" s="8" t="b">
        <f>'Raw Data'!Z55</f>
        <v>1</v>
      </c>
      <c r="AZ59" s="8" t="str">
        <f>'Raw Data'!AA55</f>
        <v>Yes, we have a formal AI strategy</v>
      </c>
      <c r="BA59" s="8" t="str">
        <f>'Raw Data'!AB55</f>
        <v>Tools exist with clear access process</v>
      </c>
      <c r="BB59" s="8" t="str">
        <f>'Raw Data'!AC55</f>
        <v>ChatGPT for Enterprise or Teams</v>
      </c>
      <c r="BC59" s="8" t="str">
        <f>'Raw Data'!AD55</f>
        <v>Partially satisfied - has limitations but still useful</v>
      </c>
      <c r="BD59" s="8" t="str">
        <f>'Raw Data'!AE55</f>
        <v>Clear, enforced policies that directly implement our AI strategy</v>
      </c>
      <c r="BE59" s="8" t="str">
        <f>'Raw Data'!AF55</f>
        <v>We have a clear, actionable policy that effectively guides AI use</v>
      </c>
      <c r="BF59" s="8" t="b">
        <f>'Raw Data'!AG55</f>
        <v>1</v>
      </c>
      <c r="BG59" s="8" t="b">
        <f>'Raw Data'!AH55</f>
        <v>0</v>
      </c>
      <c r="BH59" s="8" t="str">
        <f>'Raw Data'!AI55</f>
        <v>2-4 hours per week</v>
      </c>
      <c r="BI59" s="8" t="str">
        <f>'Raw Data'!AJ55</f>
        <v>Very disappointed</v>
      </c>
      <c r="BJ59" s="8" t="str">
        <f>'Raw Data'!AK55</f>
        <v>Advanced: I systematically use AI in multiple workflows, refine prompts, troubleshoot issues, and often teach or guide colleagues in AI best practices.</v>
      </c>
      <c r="BK59" s="8" t="str">
        <f>'Raw Data'!AL55</f>
        <v>They expect me to use AI in my day-to-day work</v>
      </c>
      <c r="BL59" s="8" t="str">
        <f>'Raw Data'!AM55</f>
        <v>Excited about its implications for me</v>
      </c>
      <c r="BM59" s="8" t="b">
        <f>'Raw Data'!AN55</f>
        <v>1</v>
      </c>
      <c r="BN59" s="8" t="str">
        <f>'Raw Data'!AO55</f>
        <v>Other</v>
      </c>
      <c r="BO59" s="8" t="str">
        <f>'Raw Data'!AP55</f>
        <v>Not affecting my work - I don’t worry about AI replacing my job</v>
      </c>
      <c r="BP59" s="8" t="str">
        <f>'Raw Data'!AQ55</f>
        <v>Widespread adoption with open sharing or use cases and best practices</v>
      </c>
      <c r="BQ59" s="8" t="str">
        <f>'Raw Data'!AR55</f>
        <v>I’m encouraged to experiment and create my own AI solution (CustomGPTs, vibe coding, reusable prompts, etc)</v>
      </c>
      <c r="BR59" s="8" t="str">
        <f>'Raw Data'!AS55</f>
        <v>Transformative - fundamentally changing how I approach my role</v>
      </c>
      <c r="BS59" s="8">
        <f>'Raw Data'!C55</f>
        <v>0</v>
      </c>
      <c r="BT59" s="8">
        <f>'Raw Data'!D55</f>
        <v>0</v>
      </c>
      <c r="BU59" s="8" t="str">
        <f>'Raw Data'!E55</f>
        <v>SEO</v>
      </c>
      <c r="BV59" s="8" t="str">
        <f>'Raw Data'!F55</f>
        <v>Associate Director</v>
      </c>
      <c r="BW59" s="8">
        <f>'Raw Data'!G55</f>
        <v>0</v>
      </c>
      <c r="BX59" s="8">
        <f>'Raw Data'!H55</f>
        <v>0</v>
      </c>
      <c r="BY59" s="8">
        <f>'Raw Data'!I55</f>
        <v>0</v>
      </c>
      <c r="BZ59" s="8">
        <f>'Raw Data'!J55</f>
        <v>0</v>
      </c>
      <c r="CA59" s="15" t="str">
        <f>'Raw Data'!AT55</f>
        <v>The output still often requires a lot of refinement and validation on my part. Overall it saves me time and enhances my work, so I'm not really hesitant in using it, but I selected the "other" option so this is my answer.</v>
      </c>
      <c r="CB59" s="15" t="str">
        <f>'Raw Data'!AU55</f>
        <v>I mainly use it to enhance my capabilities, explore new ideas and level up my work output.</v>
      </c>
      <c r="CC59" s="15" t="str">
        <f>'Raw Data'!AV55</f>
        <v>Clarifying Instructions &amp; Breaking Down Complex Tasks
Generating Tailored Examples, Ideas, or Templates
Drafting and Refining Written Content</v>
      </c>
      <c r="CD59" s="15" t="str">
        <f>'Raw Data'!AW55</f>
        <v>Provide me more access to other Gen AI tools, we have several but there are others I'd like to try. I'm actively working with my company to expand our use of these tools, and feel supported overall in these efforts.</v>
      </c>
      <c r="CE59" s="15" t="str">
        <f>'Raw Data'!AX55</f>
        <v>We have monthly client reports that have a lot of repetitive manual elements. An AI powered reporting tool would likely save our team ~200 hours a month. KPIs include time saving (tracked in Harvest), quality output (as determined by our consultants) and client appreciation (as evidenced by feedback in emails and on our presentation calls).</v>
      </c>
      <c r="CF59" s="15" t="str">
        <f>'Raw Data'!AY55</f>
        <v>More innovation to help drive our business forward.</v>
      </c>
      <c r="CG59" s="15" t="str">
        <f>'Raw Data'!AZ55</f>
        <v>Yes</v>
      </c>
    </row>
    <row r="60" spans="1:85" ht="15.75" customHeight="1">
      <c r="A60" s="8">
        <f>'Raw Data'!$A56</f>
        <v>54</v>
      </c>
      <c r="B60" s="8"/>
      <c r="C60" s="8" t="str">
        <f>'Raw Data'!$K56</f>
        <v>Weekly</v>
      </c>
      <c r="D60" s="8">
        <f t="shared" si="0"/>
        <v>0.5</v>
      </c>
      <c r="E60" s="8" t="str">
        <f>'Raw Data'!$L56</f>
        <v>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F60" s="8">
        <f t="shared" si="20"/>
        <v>0</v>
      </c>
      <c r="G60" s="12">
        <f t="shared" si="1"/>
        <v>0</v>
      </c>
      <c r="H60" s="13" t="str">
        <f>'Raw Data'!M56</f>
        <v>I maintain a library of prompts that I reuse frequently</v>
      </c>
      <c r="I60" s="8">
        <f t="shared" si="2"/>
        <v>0.5</v>
      </c>
      <c r="J60" s="8" t="str">
        <f>'Raw Data'!$N56</f>
        <v>Create a systematic process where AI handles data analysis and summary generation consistently</v>
      </c>
      <c r="K60" s="8">
        <f t="shared" si="3"/>
        <v>1</v>
      </c>
      <c r="L60" s="8" t="str">
        <f>'Raw Data'!$O56</f>
        <v>I would use AI as a to create a comprehensive overview of the unfamiliar topic so I can get up to speed quickly. Then through a series of prompts, create and fine tune a PPT presentation into a concise version that is appropriate for senior stakeholders.</v>
      </c>
      <c r="M60" s="8" t="s">
        <v>270</v>
      </c>
      <c r="N60" s="8" t="str">
        <f>SUBSTITUTE('Prompt Template'!$A$2,$L$5,$M60)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to create a comprehensive overview of the unfamiliar topic so I can get up to speed quickly. Then through a series of prompts, create and fine tune a PPT presentation into a concise version that is appropriate for senior stakeholders.&lt;/user_input&gt;</v>
      </c>
      <c r="O60" s="8">
        <f t="array" ref="O60">INDEX('Response Scoring'!$C:$C,MATCH($A60,'Response Scoring'!$A:$A,0))</f>
        <v>2</v>
      </c>
      <c r="P60" s="12">
        <f t="shared" si="4"/>
        <v>0.66666666666666663</v>
      </c>
      <c r="Q60" s="8" t="str">
        <f>'Raw Data'!$P56</f>
        <v>Funny enough, the example is actually my most useful way of using AI. I use it to categorize and identify top themes from survey responses or Glimmer responses, and include supporting quotes for each theme.</v>
      </c>
      <c r="R60" s="8" t="s">
        <v>271</v>
      </c>
      <c r="S60" s="8" t="str">
        <f>SUBSTITUTE('Prompt Template'!$B$2,$Q$5,$R60)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&lt;user_input&gt;Funny enough, the example is actually my most useful way of using AI. I use it to categorize and identify top themes from survey responses or Glimmer responses, and include supporting quotes for each theme.&lt;/user_input&gt;</v>
      </c>
      <c r="T60" s="8">
        <f t="array" ref="T60">INDEX('Response Scoring'!$E:$E,MATCH($A60,'Response Scoring'!$A:$A,0))</f>
        <v>2</v>
      </c>
      <c r="U60" s="12">
        <f t="shared" si="5"/>
        <v>0.66666666666666663</v>
      </c>
      <c r="V60" s="12">
        <f t="shared" si="6"/>
        <v>5.75</v>
      </c>
      <c r="W60" s="8" t="str">
        <f>'Raw Data'!$Q56</f>
        <v>Analyzing presentation slides to evaluate both the visual design and written content for consistency</v>
      </c>
      <c r="X60" s="8">
        <f t="shared" si="7"/>
        <v>1</v>
      </c>
      <c r="Y60" s="8" t="str">
        <f>'Raw Data'!$R56</f>
        <v>Hallucinations (generating false or misleading information), Biases in answers, Data privacy concerns when information is shared with an LLM</v>
      </c>
      <c r="Z60" s="8">
        <f t="shared" si="8"/>
        <v>0.75</v>
      </c>
      <c r="AA60" s="8" t="str">
        <f>'Raw Data'!$S56</f>
        <v>Anonymize information by removing identifying details, Use secure company instances or enterprise plans when available</v>
      </c>
      <c r="AB60" s="12">
        <f t="shared" si="9"/>
        <v>1</v>
      </c>
      <c r="AC60" s="8" t="str">
        <f>'Raw Data'!$T56</f>
        <v>Always: I routinely cross-check AI outputs with reliable sources</v>
      </c>
      <c r="AD60" s="8">
        <f t="shared" si="10"/>
        <v>1</v>
      </c>
      <c r="AE60" s="8" t="str">
        <f>'Raw Data'!$U56</f>
        <v>Cross-reference key claims with reliable external sources, Verify any calculations or data analysis independently, Ask the same AI tool to double-check its work for accuracy, Use a different AI tool to review and verify the content</v>
      </c>
      <c r="AF60" s="8">
        <f t="shared" si="11"/>
        <v>1</v>
      </c>
      <c r="AG60" s="14">
        <f t="shared" si="12"/>
        <v>9.5</v>
      </c>
      <c r="AH60" s="8" t="str">
        <f>'Raw Data'!$V56</f>
        <v>Frequently: I systematically refine prompts until I'm satisfied</v>
      </c>
      <c r="AI60" s="8">
        <f t="shared" si="13"/>
        <v>1</v>
      </c>
      <c r="AJ60" s="8" t="str">
        <f>'Raw Data'!$W56</f>
        <v>“Help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v>
      </c>
      <c r="AK60" s="8" t="s">
        <v>272</v>
      </c>
      <c r="AL60" s="8" t="str">
        <f>SUBSTITUTE('Prompt Template'!$C$2,$AJ$5,$AK60)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audience.”&lt;/user_input&gt;</v>
      </c>
      <c r="AM60" s="8">
        <f t="array" ref="AM60">INDEX('Response Scoring'!$G:$G,MATCH($A60,'Response Scoring'!$A:$A,0))</f>
        <v>4</v>
      </c>
      <c r="AN60" s="8">
        <f t="shared" si="14"/>
        <v>0.8</v>
      </c>
      <c r="AO60" s="8" t="str">
        <f>'Raw Data'!$X56</f>
        <v>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v>
      </c>
      <c r="AP60" s="8" t="s">
        <v>273</v>
      </c>
      <c r="AQ60" s="8" t="str">
        <f>SUBSTITUTE('Prompt Template'!$D$2,$AO$5,$AP60)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marketing.&lt;/user_input&gt;
</v>
      </c>
      <c r="AR60" s="8">
        <f t="array" ref="AR60">INDEX('Response Scoring'!$I:$I,MATCH($A60,'Response Scoring'!$A:$A,0))</f>
        <v>4</v>
      </c>
      <c r="AS60" s="8">
        <f t="shared" si="15"/>
        <v>0.8</v>
      </c>
      <c r="AT60" s="14">
        <f t="shared" si="16"/>
        <v>8.3000000000000007</v>
      </c>
      <c r="AU60" s="8">
        <f t="shared" si="17"/>
        <v>37.6</v>
      </c>
      <c r="AV60" s="14">
        <f t="shared" si="18"/>
        <v>75.2</v>
      </c>
      <c r="AW60" s="8" t="str">
        <f t="shared" si="19"/>
        <v>AI Practitioner</v>
      </c>
      <c r="AX60" s="8" t="str">
        <f>'Raw Data'!Y56</f>
        <v>ChatGPT</v>
      </c>
      <c r="AY60" s="8" t="b">
        <f>'Raw Data'!Z56</f>
        <v>0</v>
      </c>
      <c r="AZ60" s="8" t="str">
        <f>'Raw Data'!AA56</f>
        <v>Yes, we have a formal AI strategy</v>
      </c>
      <c r="BA60" s="8" t="str">
        <f>'Raw Data'!AB56</f>
        <v>Tools exist with clear access process</v>
      </c>
      <c r="BB60" s="8" t="str">
        <f>'Raw Data'!AC56</f>
        <v>ChatGPT for Enterprise or Teams</v>
      </c>
      <c r="BC60" s="8" t="str">
        <f>'Raw Data'!AD56</f>
        <v>Satisfied - meets my needs well</v>
      </c>
      <c r="BD60" s="8" t="str">
        <f>'Raw Data'!AE56</f>
        <v>Clear, enforced policies that directly implement our AI strategy</v>
      </c>
      <c r="BE60" s="8" t="str">
        <f>'Raw Data'!AF56</f>
        <v>We have a clear, actionable policy that effectively guides AI use</v>
      </c>
      <c r="BF60" s="8" t="b">
        <f>'Raw Data'!AG56</f>
        <v>1</v>
      </c>
      <c r="BG60" s="8" t="b">
        <f>'Raw Data'!AH56</f>
        <v>0</v>
      </c>
      <c r="BH60" s="8" t="str">
        <f>'Raw Data'!AI56</f>
        <v>2-4 hours per week</v>
      </c>
      <c r="BI60" s="8" t="str">
        <f>'Raw Data'!AJ56</f>
        <v>Very disappointed</v>
      </c>
      <c r="BJ60" s="8" t="str">
        <f>'Raw Data'!AK56</f>
        <v>Intermediate: I have a good understanding of AI principles, can use various AI tools independently, and can apply AI in specific tasks or projects.</v>
      </c>
      <c r="BK60" s="8" t="str">
        <f>'Raw Data'!AL56</f>
        <v>They expect me to use AI in my day-to-day work</v>
      </c>
      <c r="BL60" s="8" t="str">
        <f>'Raw Data'!AM56</f>
        <v>Excited about its implications for me</v>
      </c>
      <c r="BM60" s="8" t="b">
        <f>'Raw Data'!AN56</f>
        <v>1</v>
      </c>
      <c r="BN60" s="8" t="str">
        <f>'Raw Data'!AO56</f>
        <v>I'm worried about hallucinations, I'm worried about data security or privacy</v>
      </c>
      <c r="BO60" s="8" t="str">
        <f>'Raw Data'!AP56</f>
        <v>Not affecting my work - I don’t worry about AI replacing my job</v>
      </c>
      <c r="BP60" s="8" t="str">
        <f>'Raw Data'!AQ56</f>
        <v>Widespread adoption with open sharing or use cases and best practices</v>
      </c>
      <c r="BQ60" s="8" t="str">
        <f>'Raw Data'!AR56</f>
        <v>I’m encouraged to experiment and create my own AI solution (CustomGPTs, vibe coding, reusable prompts, etc)</v>
      </c>
      <c r="BR60" s="8" t="str">
        <f>'Raw Data'!AS56</f>
        <v>Significant improvement - noticeably better productivity and outcomes</v>
      </c>
      <c r="BS60" s="8">
        <f>'Raw Data'!C56</f>
        <v>0</v>
      </c>
      <c r="BT60" s="8">
        <f>'Raw Data'!D56</f>
        <v>0</v>
      </c>
      <c r="BU60" s="8" t="str">
        <f>'Raw Data'!E56</f>
        <v>HR/Finance/Corporate</v>
      </c>
      <c r="BV60" s="8" t="str">
        <f>'Raw Data'!F56</f>
        <v>Director</v>
      </c>
      <c r="BW60" s="8">
        <f>'Raw Data'!G56</f>
        <v>0</v>
      </c>
      <c r="BX60" s="8">
        <f>'Raw Data'!H56</f>
        <v>0</v>
      </c>
      <c r="BY60" s="8">
        <f>'Raw Data'!I56</f>
        <v>0</v>
      </c>
      <c r="BZ60" s="8">
        <f>'Raw Data'!J56</f>
        <v>0</v>
      </c>
      <c r="CA60" s="15" t="str">
        <f>'Raw Data'!AT56</f>
        <v>nothing, but will get better the more I use it</v>
      </c>
      <c r="CB60" s="15" t="str">
        <f>'Raw Data'!AU56</f>
        <v>time efficiency and brainstorm partner</v>
      </c>
      <c r="CC60" s="15" t="str">
        <f>'Raw Data'!AV56</f>
        <v>data analysis, brainstorm partner, time saver</v>
      </c>
      <c r="CD60" s="15" t="str">
        <f>'Raw Data'!AW56</f>
        <v>nothing - company does a great job in encouraging AI use and sharing out use cases</v>
      </c>
      <c r="CE60" s="15" t="str">
        <f>'Raw Data'!AX56</f>
        <v>data analysis/processing</v>
      </c>
      <c r="CF60" s="15" t="str">
        <f>'Raw Data'!AY56</f>
        <v>tasks that require more thinking time</v>
      </c>
      <c r="CG60" s="15" t="str">
        <f>'Raw Data'!AZ56</f>
        <v>Yes</v>
      </c>
    </row>
    <row r="61" spans="1:85" ht="15.75" customHeight="1">
      <c r="A61" s="8">
        <f>'Raw Data'!$A57</f>
        <v>55</v>
      </c>
      <c r="B61" s="8"/>
      <c r="C61" s="8" t="str">
        <f>'Raw Data'!$K57</f>
        <v>Daily</v>
      </c>
      <c r="D61" s="8">
        <f t="shared" si="0"/>
        <v>1</v>
      </c>
      <c r="E61" s="8" t="str">
        <f>'Raw Data'!$L57</f>
        <v>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F61" s="8">
        <f t="shared" si="20"/>
        <v>3</v>
      </c>
      <c r="G61" s="12">
        <f t="shared" si="1"/>
        <v>1</v>
      </c>
      <c r="H61" s="13" t="str">
        <f>'Raw Data'!M57</f>
        <v>I've created workflows that connect AI with other systems (Slack, Salesforce, email) using integrations or code</v>
      </c>
      <c r="I61" s="8">
        <f t="shared" si="2"/>
        <v>1</v>
      </c>
      <c r="J61" s="8" t="str">
        <f>'Raw Data'!$N57</f>
        <v>Create a systematic process where AI handles data analysis and summary generation consistently</v>
      </c>
      <c r="K61" s="8">
        <f t="shared" si="3"/>
        <v>1</v>
      </c>
      <c r="L61" s="8" t="str">
        <f>'Raw Data'!$O57</f>
        <v>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v>
      </c>
      <c r="M61" s="8" t="s">
        <v>274</v>
      </c>
      <c r="N61" s="8" t="str">
        <f>SUBSTITUTE('Prompt Template'!$A$2,$L$5,$M61)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ways.&lt;/user_input&gt;</v>
      </c>
      <c r="O61" s="8">
        <f t="array" ref="O61">INDEX('Response Scoring'!$C:$C,MATCH($A61,'Response Scoring'!$A:$A,0))</f>
        <v>3</v>
      </c>
      <c r="P61" s="12">
        <f t="shared" si="4"/>
        <v>1</v>
      </c>
      <c r="Q61" s="8" t="str">
        <f>'Raw Data'!$P57</f>
        <v>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v>
      </c>
      <c r="R61" s="8" t="s">
        <v>275</v>
      </c>
      <c r="S61" s="8" t="str">
        <f>SUBSTITUTE('Prompt Template'!$B$2,$Q$5,$R61)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time.&lt;/user_input&gt;</v>
      </c>
      <c r="T61" s="8">
        <f t="array" ref="T61">INDEX('Response Scoring'!$E:$E,MATCH($A61,'Response Scoring'!$A:$A,0))</f>
        <v>3</v>
      </c>
      <c r="U61" s="12">
        <f t="shared" si="5"/>
        <v>1</v>
      </c>
      <c r="V61" s="12">
        <f t="shared" si="6"/>
        <v>10</v>
      </c>
      <c r="W61" s="8" t="str">
        <f>'Raw Data'!$Q57</f>
        <v>Analyzing presentation slides to evaluate both the visual design and written content for consistency</v>
      </c>
      <c r="X61" s="8">
        <f t="shared" si="7"/>
        <v>1</v>
      </c>
      <c r="Y61" s="8" t="str">
        <f>'Raw Data'!$R57</f>
        <v>Hallucinations (generating false or misleading information), Data privacy concerns when information is shared with an LLM, Vulnerability to manipulation by bad actors, Biases in answers</v>
      </c>
      <c r="Z61" s="8">
        <f t="shared" si="8"/>
        <v>1</v>
      </c>
      <c r="AA61" s="8" t="str">
        <f>'Raw Data'!$S57</f>
        <v>Anonymize information by removing identifying details, Use secure company instances or enterprise plans when available</v>
      </c>
      <c r="AB61" s="12">
        <f t="shared" si="9"/>
        <v>1</v>
      </c>
      <c r="AC61" s="8" t="str">
        <f>'Raw Data'!$T57</f>
        <v>Always: I routinely cross-check AI outputs with reliable sources</v>
      </c>
      <c r="AD61" s="8">
        <f t="shared" si="10"/>
        <v>1</v>
      </c>
      <c r="AE61" s="8" t="str">
        <f>'Raw Data'!$U57</f>
        <v>Ask the same AI tool to double-check its work for accuracy, Verify any calculations or data analysis independently, Cross-reference key claims with reliable external sources, Use a different AI tool to review and verify the content</v>
      </c>
      <c r="AF61" s="8">
        <f t="shared" si="11"/>
        <v>1</v>
      </c>
      <c r="AG61" s="14">
        <f t="shared" si="12"/>
        <v>10</v>
      </c>
      <c r="AH61" s="8" t="str">
        <f>'Raw Data'!$V57</f>
        <v>Frequently: I systematically refine prompts until I'm satisfied</v>
      </c>
      <c r="AI61" s="8">
        <f t="shared" si="13"/>
        <v>1</v>
      </c>
      <c r="AJ61" s="8" t="str">
        <f>'Raw Data'!$W57</f>
        <v>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v>
      </c>
      <c r="AK61" s="8" t="s">
        <v>276</v>
      </c>
      <c r="AL61" s="8" t="str">
        <f>SUBSTITUTE('Prompt Template'!$C$2,$AJ$5,$AK61)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ready.&lt;/user_input&gt;</v>
      </c>
      <c r="AM61" s="8">
        <f t="array" ref="AM61">INDEX('Response Scoring'!$G:$G,MATCH($A61,'Response Scoring'!$A:$A,0))</f>
        <v>5</v>
      </c>
      <c r="AN61" s="8">
        <f t="shared" si="14"/>
        <v>1</v>
      </c>
      <c r="AO61" s="8" t="str">
        <f>'Raw Data'!$X57</f>
        <v>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v>
      </c>
      <c r="AP61" s="8" t="s">
        <v>277</v>
      </c>
      <c r="AQ61" s="8" t="str">
        <f>SUBSTITUTE('Prompt Template'!$D$2,$AO$5,$AP61)</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results.&lt;/user_input&gt;
</v>
      </c>
      <c r="AR61" s="8">
        <f t="array" ref="AR61">INDEX('Response Scoring'!$I:$I,MATCH($A61,'Response Scoring'!$A:$A,0))</f>
        <v>5</v>
      </c>
      <c r="AS61" s="8">
        <f t="shared" si="15"/>
        <v>1</v>
      </c>
      <c r="AT61" s="14">
        <f t="shared" si="16"/>
        <v>10</v>
      </c>
      <c r="AU61" s="8">
        <f t="shared" si="17"/>
        <v>50</v>
      </c>
      <c r="AV61" s="14">
        <f t="shared" si="18"/>
        <v>100</v>
      </c>
      <c r="AW61" s="8" t="str">
        <f t="shared" si="19"/>
        <v>AI Expert</v>
      </c>
      <c r="AX61" s="8" t="str">
        <f>'Raw Data'!Y57</f>
        <v>ChatGPT, Google Gemini, Claude, Other</v>
      </c>
      <c r="AY61" s="8" t="b">
        <f>'Raw Data'!Z57</f>
        <v>1</v>
      </c>
      <c r="AZ61" s="8" t="str">
        <f>'Raw Data'!AA57</f>
        <v>Yes, we have a formal AI strategy</v>
      </c>
      <c r="BA61" s="8" t="str">
        <f>'Raw Data'!AB57</f>
        <v>Tools exist with clear access process</v>
      </c>
      <c r="BB61" s="8" t="str">
        <f>'Raw Data'!AC57</f>
        <v>ChatGPT for Enterprise or Teams</v>
      </c>
      <c r="BC61" s="8" t="str">
        <f>'Raw Data'!AD57</f>
        <v>Partially satisfied - has limitations but still useful</v>
      </c>
      <c r="BD61" s="8" t="str">
        <f>'Raw Data'!AE57</f>
        <v>Clear, enforced policies that directly implement our AI strategy</v>
      </c>
      <c r="BE61" s="8" t="str">
        <f>'Raw Data'!AF57</f>
        <v>We have a clear, actionable policy that effectively guides AI use</v>
      </c>
      <c r="BF61" s="8" t="b">
        <f>'Raw Data'!AG57</f>
        <v>1</v>
      </c>
      <c r="BG61" s="8" t="b">
        <f>'Raw Data'!AH57</f>
        <v>0</v>
      </c>
      <c r="BH61" s="8" t="str">
        <f>'Raw Data'!AI57</f>
        <v>8-12 hours per week</v>
      </c>
      <c r="BI61" s="8" t="str">
        <f>'Raw Data'!AJ57</f>
        <v>Very disappointed</v>
      </c>
      <c r="BJ61" s="8" t="str">
        <f>'Raw Data'!AK57</f>
        <v>Advanced: I systematically use AI in multiple workflows, refine prompts, troubleshoot issues, and often teach or guide colleagues in AI best practices.</v>
      </c>
      <c r="BK61" s="8" t="str">
        <f>'Raw Data'!AL57</f>
        <v>They expect me to use AI in my day-to-day work</v>
      </c>
      <c r="BL61" s="8" t="str">
        <f>'Raw Data'!AM57</f>
        <v>Excited about its implications for me</v>
      </c>
      <c r="BM61" s="8" t="b">
        <f>'Raw Data'!AN57</f>
        <v>1</v>
      </c>
      <c r="BN61" s="8" t="str">
        <f>'Raw Data'!AO57</f>
        <v>Other, I'm worried about hallucinations</v>
      </c>
      <c r="BO61" s="8" t="str">
        <f>'Raw Data'!AP57</f>
        <v>Not affecting my work - I don’t worry about AI replacing my job</v>
      </c>
      <c r="BP61" s="8" t="str">
        <f>'Raw Data'!AQ57</f>
        <v>Mixed adoption - some teams use it actively while others avoid it</v>
      </c>
      <c r="BQ61" s="8" t="str">
        <f>'Raw Data'!AR57</f>
        <v>I’m encouraged to experiment and create my own AI solution (CustomGPTs, vibe coding, reusable prompts, etc)</v>
      </c>
      <c r="BR61" s="8" t="str">
        <f>'Raw Data'!AS57</f>
        <v>Transformative - fundamentally changing how I approach my role</v>
      </c>
      <c r="BS61" s="8">
        <f>'Raw Data'!C57</f>
        <v>0</v>
      </c>
      <c r="BT61" s="8">
        <f>'Raw Data'!D57</f>
        <v>0</v>
      </c>
      <c r="BU61" s="8" t="str">
        <f>'Raw Data'!E57</f>
        <v>SEO</v>
      </c>
      <c r="BV61" s="8" t="str">
        <f>'Raw Data'!F57</f>
        <v>VP+</v>
      </c>
      <c r="BW61" s="8">
        <f>'Raw Data'!G57</f>
        <v>0</v>
      </c>
      <c r="BX61" s="8">
        <f>'Raw Data'!H57</f>
        <v>0</v>
      </c>
      <c r="BY61" s="8">
        <f>'Raw Data'!I57</f>
        <v>0</v>
      </c>
      <c r="BZ61" s="8">
        <f>'Raw Data'!J57</f>
        <v>0</v>
      </c>
      <c r="CA61" s="15" t="str">
        <f>'Raw Data'!AT57</f>
        <v>Nothing really. I try to use it for everything. I get annoyed when it doesn't listen, for example "make this 16:9" and it still makes a square...Sometimes I don't ever get a rectangle. But that's ok.</v>
      </c>
      <c r="CB61" s="15" t="str">
        <f>'Raw Data'!AU57</f>
        <v>I use it because it works and people seem to dig it.</v>
      </c>
      <c r="CC61" s="15" t="str">
        <f>'Raw Data'!AV57</f>
        <v>1. Day to day SEO and GEO work
Most of my daily work as a search strategist runs through ChatGPT and Claude. I use them for content development, technical SEO analysis, data review, keyword clustering, and pattern detection. They help me analyze logs, GSC exports, and crawl data, and they also help with GEO specific tasks like synthetic prompt drafting or visibility pattern checks. I experiment with MCPs, although they are still a bit buggy. The practical benefit here is that I can get from raw data to insights much faster, and I can draft content or recommendations in a fraction of the time it used to take.
Tools: ChatGPT, Claude, occasional MCP use.
2. Prototyping and tool building
I use AI heavily for building new tools. Bolt is my main environment for rapid prototyping. I use it to build internal utilities, like our ChatGPT rank tracking tool and the early versions of TalkTrack. Claude is my go to for vibe coding and debugging during these builds. This lets me turn an idea into a working prototype quickly instead of waiting on a full engineering cycle. The benefit is faster innovation and the ability to test ideas in the real world before committing dev resources.
Tools: Bolt.new, Claude, ChatGPT.
3. Operational efficiency and workflow support
The third major use case is internal workflow automation. I rely on custom GPTs to handle meeting recaps, presentation coaching, keyword to prompt translation for GEO visibility tracking, and a lot of other repeatable tasks. GenSpark plays a big role in how I build and refine presentations for client work and internal thought leadership. These tools remove a lot of repetitive admin work and help standardize deliverables across the team.
Tools: Custom GPTs, ChatGPT, GenSpark.</v>
      </c>
      <c r="CD61" s="15" t="str">
        <f>'Raw Data'!AW57</f>
        <v>vibe coding training</v>
      </c>
      <c r="CE61" s="15" t="str">
        <f>'Raw Data'!AX57</f>
        <v>One of the most time consuming and repetitive processes on our team is the monthly SEO report. It usually takes four to six hours, sometimes more, because it involves pulling screenshots, organizing data, and then doing the actual insight work to explain not only what changed but why it changed. The manual steps slow everything down and create a lot of frustration because they are purely mechanical and do not require strategic thinking.
We are currently automating this through an AI supported workflow that will handle the screenshot collection, data extraction, and first pass analysis. The goal is to bring the reporting time down to about one hour.
KPIs to measure impact:
Time spent per monthly report, tracked in Harvest, compared before and after automation
Reduction in manual screenshot and data collection tasks
Increase in time spent on strategic analysis instead of mechanical prep
Consistency and accuracy of insight generation across the team
If you want, I can compress this even further for a strict character limit.</v>
      </c>
      <c r="CF61" s="15" t="str">
        <f>'Raw Data'!AY57</f>
        <v>That's funny because its like I just wanna do more AI stuff.</v>
      </c>
      <c r="CG61" s="15" t="str">
        <f>'Raw Data'!AZ57</f>
        <v>Yes</v>
      </c>
    </row>
    <row r="62" spans="1:85" ht="15.75" customHeight="1">
      <c r="A62" s="8">
        <f>'Raw Data'!$A58</f>
        <v>56</v>
      </c>
      <c r="B62" s="8"/>
      <c r="C62" s="8" t="str">
        <f>'Raw Data'!$K58</f>
        <v>Several times a week</v>
      </c>
      <c r="D62" s="8">
        <f t="shared" si="0"/>
        <v>0.75</v>
      </c>
      <c r="E62" s="8" t="str">
        <f>'Raw Data'!$L58</f>
        <v>Getting quick answers to specific questions or looking up information, Editing or improving text I've already written (emails, documents, presentations), Brainstorming ideas, testing concepts, or getting feedback on my thinking, Building custom prompts, templates, or workflows that I reuse regularly</v>
      </c>
      <c r="F62" s="8">
        <f t="shared" si="20"/>
        <v>1</v>
      </c>
      <c r="G62" s="12">
        <f t="shared" si="1"/>
        <v>0.33333333333333331</v>
      </c>
      <c r="H62" s="13" t="str">
        <f>'Raw Data'!M58</f>
        <v>I create fresh prompts each time I use AI</v>
      </c>
      <c r="I62" s="8">
        <f t="shared" si="2"/>
        <v>0.25</v>
      </c>
      <c r="J62" s="8" t="str">
        <f>'Raw Data'!$N58</f>
        <v>Use AI to help analyze each data source, then compile results manually</v>
      </c>
      <c r="K62" s="8">
        <f t="shared" si="3"/>
        <v>0.67</v>
      </c>
      <c r="L62" s="8" t="str">
        <f>'Raw Data'!$O58</f>
        <v>I would use it to get my bearings on the topic and ask for sources to dive deeper into learning.</v>
      </c>
      <c r="M62" s="8" t="s">
        <v>278</v>
      </c>
      <c r="N62" s="8" t="str">
        <f>SUBSTITUTE('Prompt Template'!$A$2,$L$5,$M62)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get my bearings on the topic and ask for sources to dive deeper into learning.&lt;/user_input&gt;</v>
      </c>
      <c r="O62" s="8">
        <f t="array" ref="O62">INDEX('Response Scoring'!$C:$C,MATCH($A62,'Response Scoring'!$A:$A,0))</f>
        <v>1</v>
      </c>
      <c r="P62" s="12">
        <f t="shared" si="4"/>
        <v>0.33333333333333331</v>
      </c>
      <c r="Q62" s="8" t="str">
        <f>'Raw Data'!$P58</f>
        <v>Summarize copy to help with presentations, tweak emails to align with client personality/to simplify things and make them clear, give me a starting point when im diving into a topic, gut check my recommendations on things or POVs for clients (letting it play devils advocate), etc.</v>
      </c>
      <c r="R62" s="8" t="s">
        <v>279</v>
      </c>
      <c r="S62" s="8" t="str">
        <f>SUBSTITUTE('Prompt Template'!$B$2,$Q$5,$R62)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copy to help with presentations, tweak emails to align with client personality/to simplify things and make them clear, give me a starting point when im diving into a topic, gut check my recommendations on things or POVs for clients (letting it play devils advocate), etc.&lt;/user_input&gt;</v>
      </c>
      <c r="T62" s="8">
        <f t="array" ref="T62">INDEX('Response Scoring'!$E:$E,MATCH($A62,'Response Scoring'!$A:$A,0))</f>
        <v>1</v>
      </c>
      <c r="U62" s="12">
        <f t="shared" si="5"/>
        <v>0.33333333333333331</v>
      </c>
      <c r="V62" s="12">
        <f t="shared" si="6"/>
        <v>3.7949999999999999</v>
      </c>
      <c r="W62" s="8" t="str">
        <f>'Raw Data'!$Q58</f>
        <v>Analyzing presentation slides to evaluate both the visual design and written content for consistency</v>
      </c>
      <c r="X62" s="8">
        <f t="shared" si="7"/>
        <v>1</v>
      </c>
      <c r="Y62" s="8" t="str">
        <f>'Raw Data'!$R58</f>
        <v>Hallucinations (generating false or misleading information), Data privacy concerns when information is shared with an LLM</v>
      </c>
      <c r="Z62" s="8">
        <f t="shared" si="8"/>
        <v>0.5</v>
      </c>
      <c r="AA62" s="8" t="str">
        <f>'Raw Data'!$S58</f>
        <v>Verify that the AI tool has SSL/HTTPS encryption before using it, Anonymize information by removing identifying details, Use secure company instances or enterprise plans when available</v>
      </c>
      <c r="AB62" s="12">
        <f t="shared" si="9"/>
        <v>0</v>
      </c>
      <c r="AC62" s="8" t="str">
        <f>'Raw Data'!$T58</f>
        <v>Always: I routinely cross-check AI outputs with reliable sources</v>
      </c>
      <c r="AD62" s="8">
        <f t="shared" si="10"/>
        <v>1</v>
      </c>
      <c r="AE62" s="8" t="str">
        <f>'Raw Data'!$U58</f>
        <v>Cross-reference key claims with reliable external sources, Verify any calculations or data analysis independently, Look for professional formatting and proper grammar</v>
      </c>
      <c r="AF62" s="8">
        <f t="shared" si="11"/>
        <v>0</v>
      </c>
      <c r="AG62" s="14">
        <f t="shared" si="12"/>
        <v>5</v>
      </c>
      <c r="AH62" s="8" t="str">
        <f>'Raw Data'!$V58</f>
        <v>Frequently: I systematically refine prompts until I'm satisfied</v>
      </c>
      <c r="AI62" s="8">
        <f t="shared" si="13"/>
        <v>1</v>
      </c>
      <c r="AJ62" s="8" t="str">
        <f>'Raw Data'!$W58</f>
        <v>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v>
      </c>
      <c r="AK62" s="8" t="s">
        <v>280</v>
      </c>
      <c r="AL62" s="8" t="str">
        <f>SUBSTITUTE('Prompt Template'!$C$2,$AJ$5,$AK62)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management.&lt;/user_input&gt;</v>
      </c>
      <c r="AM62" s="8">
        <f t="array" ref="AM62">INDEX('Response Scoring'!$G:$G,MATCH($A62,'Response Scoring'!$A:$A,0))</f>
        <v>2</v>
      </c>
      <c r="AN62" s="8">
        <f t="shared" si="14"/>
        <v>0.4</v>
      </c>
      <c r="AO62" s="8" t="str">
        <f>'Raw Data'!$X58</f>
        <v>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v>
      </c>
      <c r="AP62" s="8" t="s">
        <v>281</v>
      </c>
      <c r="AQ62" s="8" t="str">
        <f>SUBSTITUTE('Prompt Template'!$D$2,$AO$5,$AP62)</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any)&lt;/user_input&gt;
</v>
      </c>
      <c r="AR62" s="8">
        <f t="array" ref="AR62">INDEX('Response Scoring'!$I:$I,MATCH($A62,'Response Scoring'!$A:$A,0))</f>
        <v>2</v>
      </c>
      <c r="AS62" s="8">
        <f t="shared" si="15"/>
        <v>0.4</v>
      </c>
      <c r="AT62" s="14">
        <f t="shared" si="16"/>
        <v>4.9000000000000004</v>
      </c>
      <c r="AU62" s="8">
        <f t="shared" si="17"/>
        <v>22.39</v>
      </c>
      <c r="AV62" s="14">
        <f t="shared" si="18"/>
        <v>44.78</v>
      </c>
      <c r="AW62" s="8" t="str">
        <f t="shared" si="19"/>
        <v>AI Experimenter</v>
      </c>
      <c r="AX62" s="8" t="str">
        <f>'Raw Data'!Y58</f>
        <v>ChatGPT</v>
      </c>
      <c r="AY62" s="8" t="b">
        <f>'Raw Data'!Z58</f>
        <v>1</v>
      </c>
      <c r="AZ62" s="8" t="str">
        <f>'Raw Data'!AA58</f>
        <v>Yes, we have a formal AI strategy</v>
      </c>
      <c r="BA62" s="8" t="str">
        <f>'Raw Data'!AB58</f>
        <v>Tools exist, but I have not been given access</v>
      </c>
      <c r="BB62" s="8" t="str">
        <f>'Raw Data'!AC58</f>
        <v>ChatGPT for Enterprise or Teams</v>
      </c>
      <c r="BC62" s="8" t="str">
        <f>'Raw Data'!AD58</f>
        <v>Partially satisfied - has limitations but still useful</v>
      </c>
      <c r="BD62" s="8" t="str">
        <f>'Raw Data'!AE58</f>
        <v>Clear, enforced policies that directly implement our AI strategy</v>
      </c>
      <c r="BE62" s="8" t="str">
        <f>'Raw Data'!AF58</f>
        <v>We have a clear, actionable policy that effectively guides AI use</v>
      </c>
      <c r="BF62" s="8" t="b">
        <f>'Raw Data'!AG58</f>
        <v>1</v>
      </c>
      <c r="BG62" s="8" t="b">
        <f>'Raw Data'!AH58</f>
        <v>1</v>
      </c>
      <c r="BH62" s="8" t="str">
        <f>'Raw Data'!AI58</f>
        <v>4-8 hours per week</v>
      </c>
      <c r="BI62" s="8" t="str">
        <f>'Raw Data'!AJ58</f>
        <v>Somewhat disappointed</v>
      </c>
      <c r="BJ62" s="8" t="str">
        <f>'Raw Data'!AK58</f>
        <v>Intermediate: I have a good understanding of AI principles, can use various AI tools independently, and can apply AI in specific tasks or projects.</v>
      </c>
      <c r="BK62" s="8" t="str">
        <f>'Raw Data'!AL58</f>
        <v>They encourage the use of AI in my work, but don't expect it</v>
      </c>
      <c r="BL62" s="8" t="str">
        <f>'Raw Data'!AM58</f>
        <v>Anxious about its implications for me</v>
      </c>
      <c r="BM62" s="8" t="b">
        <f>'Raw Data'!AN58</f>
        <v>1</v>
      </c>
      <c r="BN62" s="8" t="str">
        <f>'Raw Data'!AO58</f>
        <v>I'm worried about hallucinations, I'm worried about data security or privacy, I'm worried it will replace me / about the impact on my job</v>
      </c>
      <c r="BO62" s="8" t="str">
        <f>'Raw Data'!AP58</f>
        <v>Minor concern but it doesn’t impact my daily work or productivity</v>
      </c>
      <c r="BP62" s="8" t="str">
        <f>'Raw Data'!AQ58</f>
        <v>Widespread adoption with open sharing or use cases and best practices</v>
      </c>
      <c r="BQ62" s="8" t="str">
        <f>'Raw Data'!AR58</f>
        <v>I’m encouraged to experiment and create my own AI solution (CustomGPTs, vibe coding, reusable prompts, etc)</v>
      </c>
      <c r="BR62" s="8" t="str">
        <f>'Raw Data'!AS58</f>
        <v>Significant improvement - noticeably better productivity and outcomes</v>
      </c>
      <c r="BS62" s="8">
        <f>'Raw Data'!C58</f>
        <v>0</v>
      </c>
      <c r="BT62" s="8">
        <f>'Raw Data'!D58</f>
        <v>0</v>
      </c>
      <c r="BU62" s="8" t="str">
        <f>'Raw Data'!E58</f>
        <v>Client Strategy/Planner</v>
      </c>
      <c r="BV62" s="8" t="str">
        <f>'Raw Data'!F58</f>
        <v>Director</v>
      </c>
      <c r="BW62" s="8">
        <f>'Raw Data'!G58</f>
        <v>0</v>
      </c>
      <c r="BX62" s="8">
        <f>'Raw Data'!H58</f>
        <v>0</v>
      </c>
      <c r="BY62" s="8">
        <f>'Raw Data'!I58</f>
        <v>0</v>
      </c>
      <c r="BZ62" s="8">
        <f>'Raw Data'!J58</f>
        <v>0</v>
      </c>
      <c r="CA62" s="15" t="str">
        <f>'Raw Data'!AT58</f>
        <v>I don't trust it and ive experienced hallucinations a lot. sometimes makes things take longer than just doing the research myself.</v>
      </c>
      <c r="CB62" s="15" t="str">
        <f>'Raw Data'!AU58</f>
        <v>Using it to do my job faster and think in new ways.</v>
      </c>
      <c r="CC62" s="15" t="str">
        <f>'Raw Data'!AV58</f>
        <v>chatgpt: research, tweaking emails, helping simplify deck content
moby: dig into sales data and coming back with presentable content</v>
      </c>
      <c r="CD62" s="15" t="str">
        <f>'Raw Data'!AW58</f>
        <v>They're doing what i think they should be</v>
      </c>
      <c r="CE62" s="15" t="str">
        <f>'Raw Data'!AX58</f>
        <v>checking reporting, competitive analysis</v>
      </c>
      <c r="CF62" s="15" t="str">
        <f>'Raw Data'!AY58</f>
        <v>Learning new channel skills (ie. how do the innerworkings of social &amp; retail work), being more proactive with strategy and fresh perspectives on our plans, etc.</v>
      </c>
      <c r="CG62" s="15" t="str">
        <f>'Raw Data'!AZ58</f>
        <v>Yes</v>
      </c>
    </row>
    <row r="63" spans="1:85" ht="15.75" customHeight="1">
      <c r="A63" s="8">
        <f>'Raw Data'!$A59</f>
        <v>57</v>
      </c>
      <c r="B63" s="8"/>
      <c r="C63" s="8" t="str">
        <f>'Raw Data'!$K59</f>
        <v>Weekly</v>
      </c>
      <c r="D63" s="8">
        <f t="shared" si="0"/>
        <v>0.5</v>
      </c>
      <c r="E63" s="8" t="str">
        <f>'Raw Data'!$L59</f>
        <v>Editing or improving text I've already written (emails, documents, presentations), Brainstorming ideas, testing concepts, or getting feedback on my thinking</v>
      </c>
      <c r="F63" s="8">
        <f t="shared" si="20"/>
        <v>0</v>
      </c>
      <c r="G63" s="12">
        <f t="shared" si="1"/>
        <v>0</v>
      </c>
      <c r="H63" s="13" t="str">
        <f>'Raw Data'!M59</f>
        <v>I create fresh prompts each time I use AI</v>
      </c>
      <c r="I63" s="8">
        <f t="shared" si="2"/>
        <v>0.25</v>
      </c>
      <c r="J63" s="8" t="str">
        <f>'Raw Data'!$N59</f>
        <v>Use AI to help analyze each data source, then compile results manually</v>
      </c>
      <c r="K63" s="8">
        <f t="shared" si="3"/>
        <v>0.67</v>
      </c>
      <c r="L63" s="8" t="str">
        <f>'Raw Data'!$O59</f>
        <v>I would do research outside of AI on the unfamiliar topic prior to using AI to help me draft an outline for the presentation.  I would then use AI to help me "bulk up" the outline, before taking it into formatting my presentation.</v>
      </c>
      <c r="M63" s="8" t="s">
        <v>282</v>
      </c>
      <c r="N63" s="8" t="str">
        <f>SUBSTITUTE('Prompt Template'!$A$2,$L$5,$M63)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research outside of AI on the unfamiliar topic prior to using AI to help me draft an outline for the presentation.  I would then use AI to help me "bulk up" the outline, before taking it into formatting my presentation.&lt;/user_input&gt;</v>
      </c>
      <c r="O63" s="8">
        <f t="array" ref="O63">INDEX('Response Scoring'!$C:$C,MATCH($A63,'Response Scoring'!$A:$A,0))</f>
        <v>2</v>
      </c>
      <c r="P63" s="12">
        <f t="shared" si="4"/>
        <v>0.66666666666666663</v>
      </c>
      <c r="Q63" s="8" t="str">
        <f>'Raw Data'!$P59</f>
        <v>Making my reporting insights more concise.</v>
      </c>
      <c r="R63" s="8" t="s">
        <v>283</v>
      </c>
      <c r="S63" s="8" t="str">
        <f>SUBSTITUTE('Prompt Template'!$B$2,$Q$5,$R63)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&lt;user_input&gt;Making my reporting insights more concise.&lt;/user_input&gt;</v>
      </c>
      <c r="T63" s="8">
        <f t="array" ref="T63">INDEX('Response Scoring'!$E:$E,MATCH($A63,'Response Scoring'!$A:$A,0))</f>
        <v>1</v>
      </c>
      <c r="U63" s="12">
        <f t="shared" si="5"/>
        <v>0.33333333333333331</v>
      </c>
      <c r="V63" s="12">
        <f t="shared" si="6"/>
        <v>3.836666666666666</v>
      </c>
      <c r="W63" s="8" t="str">
        <f>'Raw Data'!$Q59</f>
        <v>Creating a complete slide deck with visual design for an important client presentation</v>
      </c>
      <c r="X63" s="8">
        <f t="shared" si="7"/>
        <v>0</v>
      </c>
      <c r="Y63" s="8" t="str">
        <f>'Raw Data'!$R59</f>
        <v>Hallucinations (generating false or misleading information), Biases in answers, Data privacy concerns when information is shared with an LLM, Vulnerability to manipulation by bad actors</v>
      </c>
      <c r="Z63" s="8">
        <f t="shared" si="8"/>
        <v>1</v>
      </c>
      <c r="AA63" s="8" t="str">
        <f>'Raw Data'!$S59</f>
        <v>Verify that the AI tool has SSL/HTTPS encryption before using it, Anonymize information by removing identifying details, Use secure company instances or enterprise plans when available</v>
      </c>
      <c r="AB63" s="12">
        <f t="shared" si="9"/>
        <v>0</v>
      </c>
      <c r="AC63" s="8" t="str">
        <f>'Raw Data'!$T59</f>
        <v>Always: I routinely cross-check AI outputs with reliable sources</v>
      </c>
      <c r="AD63" s="8">
        <f t="shared" si="10"/>
        <v>1</v>
      </c>
      <c r="AE63" s="8" t="str">
        <f>'Raw Data'!$U59</f>
        <v>Verify any calculations or data analysis independently, Cross-reference key claims with reliable external sources</v>
      </c>
      <c r="AF63" s="8">
        <f t="shared" si="11"/>
        <v>0.5</v>
      </c>
      <c r="AG63" s="14">
        <f t="shared" si="12"/>
        <v>5</v>
      </c>
      <c r="AH63" s="8" t="str">
        <f>'Raw Data'!$V59</f>
        <v>Rarely: I only tweak the prompt if something feels obviously off</v>
      </c>
      <c r="AI63" s="8">
        <f t="shared" si="13"/>
        <v>0.33</v>
      </c>
      <c r="AJ63" s="8" t="str">
        <f>'Raw Data'!$W59</f>
        <v>I have an internal meeting to discuss a new proposal.  What are key talking points that I should cover during this meeting to educate and convince team members the importance of this proposal?</v>
      </c>
      <c r="AK63" s="8" t="s">
        <v>284</v>
      </c>
      <c r="AL63" s="8" t="str">
        <f>SUBSTITUTE('Prompt Template'!$C$2,$AJ$5,$AK63)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internal meeting to discuss a new proposal.  What are key talking points that I should cover during this meeting to educate and convince team members the importance of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internal meeting to discuss a new proposal.  What are key talking points that I should cover during this meeting to educate and convince team members the importance of this proposal?&lt;/user_input&gt;</v>
      </c>
      <c r="AM63" s="8">
        <f t="array" ref="AM63">INDEX('Response Scoring'!$G:$G,MATCH($A63,'Response Scoring'!$A:$A,0))</f>
        <v>2</v>
      </c>
      <c r="AN63" s="8">
        <f t="shared" si="14"/>
        <v>0.4</v>
      </c>
      <c r="AO63" s="8" t="str">
        <f>'Raw Data'!$X59</f>
        <v>Using Amazon.com, scrape the Luxury Beauty category top sellers page and provide the following data points for the top 50 products: Product Title, Price, number of reviews, and star rating.</v>
      </c>
      <c r="AP63" s="8" t="s">
        <v>285</v>
      </c>
      <c r="AQ63" s="8" t="str">
        <f>SUBSTITUTE('Prompt Template'!$D$2,$AO$5,$AP63)</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&lt;user_input&gt;Using Amazon.com, scrape the Luxury Beauty category top sellers page and provide the following data points for the top 50 products: Product Title, Price, number of reviews, and star rating.&lt;/user_input&gt;
</v>
      </c>
      <c r="AR63" s="8">
        <f t="array" ref="AR63">INDEX('Response Scoring'!$I:$I,MATCH($A63,'Response Scoring'!$A:$A,0))</f>
        <v>1</v>
      </c>
      <c r="AS63" s="8">
        <f t="shared" si="15"/>
        <v>0.2</v>
      </c>
      <c r="AT63" s="14">
        <f t="shared" si="16"/>
        <v>2.895</v>
      </c>
      <c r="AU63" s="8">
        <f t="shared" si="17"/>
        <v>18.463333333333331</v>
      </c>
      <c r="AV63" s="14">
        <f t="shared" si="18"/>
        <v>36.926666666666662</v>
      </c>
      <c r="AW63" s="8" t="str">
        <f t="shared" si="19"/>
        <v>AI Experimenter</v>
      </c>
      <c r="AX63" s="8" t="str">
        <f>'Raw Data'!Y59</f>
        <v>ChatGPT</v>
      </c>
      <c r="AY63" s="8" t="b">
        <f>'Raw Data'!Z59</f>
        <v>0</v>
      </c>
      <c r="AZ63" s="8" t="str">
        <f>'Raw Data'!AA59</f>
        <v>Yes, we have a formal AI strategy</v>
      </c>
      <c r="BA63" s="8" t="str">
        <f>'Raw Data'!AB59</f>
        <v>Tools exist with clear access process</v>
      </c>
      <c r="BB63" s="8" t="str">
        <f>'Raw Data'!AC59</f>
        <v>ChatGPT for Enterprise or Teams</v>
      </c>
      <c r="BC63" s="8" t="str">
        <f>'Raw Data'!AD59</f>
        <v>Satisfied - meets my needs well</v>
      </c>
      <c r="BD63" s="8" t="str">
        <f>'Raw Data'!AE59</f>
        <v>Clear, enforced policies that directly implement our AI strategy</v>
      </c>
      <c r="BE63" s="8" t="str">
        <f>'Raw Data'!AF59</f>
        <v>We have a clear, actionable policy that effectively guides AI use</v>
      </c>
      <c r="BF63" s="8" t="b">
        <f>'Raw Data'!AG59</f>
        <v>1</v>
      </c>
      <c r="BG63" s="8" t="b">
        <f>'Raw Data'!AH59</f>
        <v>0</v>
      </c>
      <c r="BH63" s="8" t="str">
        <f>'Raw Data'!AI59</f>
        <v>Less than 2 hours per week</v>
      </c>
      <c r="BI63" s="8" t="str">
        <f>'Raw Data'!AJ59</f>
        <v>Not disappointed</v>
      </c>
      <c r="BJ63" s="8" t="str">
        <f>'Raw Data'!AK59</f>
        <v>Intermediate: I have a good understanding of AI principles, can use various AI tools independently, and can apply AI in specific tasks or projects.</v>
      </c>
      <c r="BK63" s="8" t="str">
        <f>'Raw Data'!AL59</f>
        <v>They encourage the use of AI in my work, but don't expect it</v>
      </c>
      <c r="BL63" s="8" t="str">
        <f>'Raw Data'!AM59</f>
        <v>Overwhelmed about its implications for me</v>
      </c>
      <c r="BM63" s="8" t="b">
        <f>'Raw Data'!AN59</f>
        <v>0</v>
      </c>
      <c r="BN63" s="8" t="str">
        <f>'Raw Data'!AO59</f>
        <v>I'm worried about data security or privacy, I'm worried it will replace me / about the impact on my job, Other</v>
      </c>
      <c r="BO63" s="8" t="str">
        <f>'Raw Data'!AP59</f>
        <v>Minor concern but it doesn’t impact my daily work or productivity</v>
      </c>
      <c r="BP63" s="8" t="str">
        <f>'Raw Data'!AQ59</f>
        <v>Mixed adoption - some teams use it actively while others avoid it</v>
      </c>
      <c r="BQ63" s="8" t="str">
        <f>'Raw Data'!AR59</f>
        <v>I’m encouraged to experiment and create my own AI solution (CustomGPTs, vibe coding, reusable prompts, etc)</v>
      </c>
      <c r="BR63" s="8" t="str">
        <f>'Raw Data'!AS59</f>
        <v>Minimal impact - occasionally helpful but not game-changing</v>
      </c>
      <c r="BS63" s="8">
        <f>'Raw Data'!C59</f>
        <v>0</v>
      </c>
      <c r="BT63" s="8">
        <f>'Raw Data'!D59</f>
        <v>0</v>
      </c>
      <c r="BU63" s="8" t="str">
        <f>'Raw Data'!E59</f>
        <v>Retail Media</v>
      </c>
      <c r="BV63" s="8" t="str">
        <f>'Raw Data'!F59</f>
        <v>Manager/Senior Manager</v>
      </c>
      <c r="BW63" s="8">
        <f>'Raw Data'!G59</f>
        <v>0</v>
      </c>
      <c r="BX63" s="8">
        <f>'Raw Data'!H59</f>
        <v>0</v>
      </c>
      <c r="BY63" s="8">
        <f>'Raw Data'!I59</f>
        <v>0</v>
      </c>
      <c r="BZ63" s="8">
        <f>'Raw Data'!J59</f>
        <v>0</v>
      </c>
      <c r="CA63" s="15" t="str">
        <f>'Raw Data'!AT59</f>
        <v>Environmental/energy impact and the inaccuracies I've experienced when analyzing data.  The voice of copy doesn't sound like me, which results in my having to re-write content regardless.</v>
      </c>
      <c r="CB63" s="15" t="str">
        <f>'Raw Data'!AU59</f>
        <v>It seems like more work to make AI work for me in my use cases.</v>
      </c>
      <c r="CC63" s="15" t="str">
        <f>'Raw Data'!AV59</f>
        <v>Insights creation, but I don't feel it saves me time after fact-checking and re-phrasing.  Deck creation, works well for building outlines and suggesting key points to cover.</v>
      </c>
      <c r="CD63" s="15" t="str">
        <f>'Raw Data'!AW59</f>
        <v>Show use cases for how to input client data safely and the steps to get quality insights out of it.</v>
      </c>
      <c r="CE63" s="15" t="str">
        <f>'Raw Data'!AX59</f>
        <v>Creating weekly insights that are meaningful and actionable.</v>
      </c>
      <c r="CF63" s="15" t="str">
        <f>'Raw Data'!AY59</f>
        <v>Tasks that are currently neglected due to lack of time; primarily campaign optimizations.</v>
      </c>
      <c r="CG63" s="15" t="str">
        <f>'Raw Data'!AZ59</f>
        <v>Yes</v>
      </c>
    </row>
    <row r="64" spans="1:85" ht="15.75" customHeight="1">
      <c r="A64" s="8">
        <f>'Raw Data'!$A60</f>
        <v>58</v>
      </c>
      <c r="B64" s="8"/>
      <c r="C64" s="8" t="str">
        <f>'Raw Data'!$K60</f>
        <v>Daily</v>
      </c>
      <c r="D64" s="8">
        <f t="shared" si="0"/>
        <v>1</v>
      </c>
      <c r="E64" s="8" t="str">
        <f>'Raw Data'!$L60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64" s="8">
        <f t="shared" si="20"/>
        <v>3</v>
      </c>
      <c r="G64" s="12">
        <f t="shared" si="1"/>
        <v>1</v>
      </c>
      <c r="H64" s="13" t="str">
        <f>'Raw Data'!M60</f>
        <v>I've built custom AI tools (CustomGPTs, Copilot Agents, Google Gems, Claude Projects) for repetitive tasks</v>
      </c>
      <c r="I64" s="8">
        <f t="shared" si="2"/>
        <v>0.75</v>
      </c>
      <c r="J64" s="8" t="str">
        <f>'Raw Data'!$N60</f>
        <v>Create a systematic process where AI handles data analysis and summary generation consistently</v>
      </c>
      <c r="K64" s="8">
        <f t="shared" si="3"/>
        <v>1</v>
      </c>
      <c r="L64" s="8" t="str">
        <f>'Raw Data'!$O60</f>
        <v>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v>
      </c>
      <c r="M64" s="8" t="s">
        <v>286</v>
      </c>
      <c r="N64" s="8" t="str">
        <f>SUBSTITUTE('Prompt Template'!$A$2,$L$5,$M64)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audience.&lt;/user_input&gt;</v>
      </c>
      <c r="O64" s="8">
        <f t="array" ref="O64">INDEX('Response Scoring'!$C:$C,MATCH($A64,'Response Scoring'!$A:$A,0))</f>
        <v>3</v>
      </c>
      <c r="P64" s="12">
        <f t="shared" si="4"/>
        <v>1</v>
      </c>
      <c r="Q64" s="8" t="str">
        <f>'Raw Data'!$P60</f>
        <v>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v>
      </c>
      <c r="R64" s="8" t="s">
        <v>287</v>
      </c>
      <c r="S64" s="8" t="str">
        <f>SUBSTITUTE('Prompt Template'!$B$2,$Q$5,$R64)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clients.&lt;/user_input&gt;</v>
      </c>
      <c r="T64" s="8">
        <f t="array" ref="T64">INDEX('Response Scoring'!$E:$E,MATCH($A64,'Response Scoring'!$A:$A,0))</f>
        <v>2</v>
      </c>
      <c r="U64" s="12">
        <f t="shared" si="5"/>
        <v>0.66666666666666663</v>
      </c>
      <c r="V64" s="12">
        <f t="shared" si="6"/>
        <v>8.4166666666666661</v>
      </c>
      <c r="W64" s="8" t="str">
        <f>'Raw Data'!$Q60</f>
        <v>Analyzing presentation slides to evaluate both the visual design and written content for consistency</v>
      </c>
      <c r="X64" s="8">
        <f t="shared" si="7"/>
        <v>1</v>
      </c>
      <c r="Y64" s="8" t="str">
        <f>'Raw Data'!$R60</f>
        <v>Hallucinations (generating false or misleading information), Biases in answers, Data privacy concerns when information is shared with an LLM, Vulnerability to manipulation by bad actors</v>
      </c>
      <c r="Z64" s="8">
        <f t="shared" si="8"/>
        <v>1</v>
      </c>
      <c r="AA64" s="8" t="str">
        <f>'Raw Data'!$S60</f>
        <v>Anonymize information by removing identifying details, Use secure company instances or enterprise plans when available</v>
      </c>
      <c r="AB64" s="12">
        <f t="shared" si="9"/>
        <v>1</v>
      </c>
      <c r="AC64" s="8" t="str">
        <f>'Raw Data'!$T60</f>
        <v>Always: I routinely cross-check AI outputs with reliable sources</v>
      </c>
      <c r="AD64" s="8">
        <f t="shared" si="10"/>
        <v>1</v>
      </c>
      <c r="AE64" s="8" t="str">
        <f>'Raw Data'!$U60</f>
        <v>Use a different AI tool to review and verify the content, Cross-reference key claims with reliable external sources, Verify any calculations or data analysis independently</v>
      </c>
      <c r="AF64" s="8">
        <f t="shared" si="11"/>
        <v>0.75</v>
      </c>
      <c r="AG64" s="14">
        <f t="shared" si="12"/>
        <v>9.5</v>
      </c>
      <c r="AH64" s="8" t="str">
        <f>'Raw Data'!$V60</f>
        <v>Frequently: I systematically refine prompts until I'm satisfied</v>
      </c>
      <c r="AI64" s="8">
        <f t="shared" si="13"/>
        <v>1</v>
      </c>
      <c r="AJ64" s="8" t="str">
        <f>'Raw Data'!$W60</f>
        <v>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v>
      </c>
      <c r="AK64" s="8" t="s">
        <v>288</v>
      </c>
      <c r="AL64" s="8" t="str">
        <f>SUBSTITUTE('Prompt Template'!$C$2,$AJ$5,$AK64)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outline.&lt;/user_input&gt;</v>
      </c>
      <c r="AM64" s="8">
        <f t="array" ref="AM64">INDEX('Response Scoring'!$G:$G,MATCH($A64,'Response Scoring'!$A:$A,0))</f>
        <v>2</v>
      </c>
      <c r="AN64" s="8">
        <f t="shared" si="14"/>
        <v>0.4</v>
      </c>
      <c r="AO64" s="8" t="str">
        <f>'Raw Data'!$X60</f>
        <v>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v>
      </c>
      <c r="AP64" s="8" t="s">
        <v>289</v>
      </c>
      <c r="AQ64" s="8" t="str">
        <f>SUBSTITUTE('Prompt Template'!$D$2,$AO$5,$AP64)</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opportunities.&lt;/user_input&gt;
</v>
      </c>
      <c r="AR64" s="8">
        <f t="array" ref="AR64">INDEX('Response Scoring'!$I:$I,MATCH($A64,'Response Scoring'!$A:$A,0))</f>
        <v>4</v>
      </c>
      <c r="AS64" s="8">
        <f t="shared" si="15"/>
        <v>0.8</v>
      </c>
      <c r="AT64" s="14">
        <f t="shared" si="16"/>
        <v>6.9</v>
      </c>
      <c r="AU64" s="8">
        <f t="shared" si="17"/>
        <v>40.133333333333333</v>
      </c>
      <c r="AV64" s="14">
        <f t="shared" si="18"/>
        <v>80.266666666666666</v>
      </c>
      <c r="AW64" s="8" t="str">
        <f t="shared" si="19"/>
        <v>AI Expert</v>
      </c>
      <c r="AX64" s="8" t="str">
        <f>'Raw Data'!Y60</f>
        <v>ChatGPT, Perplexity.ai, Microsoft Copilot, Google Gemini, Claude</v>
      </c>
      <c r="AY64" s="8" t="b">
        <f>'Raw Data'!Z60</f>
        <v>1</v>
      </c>
      <c r="AZ64" s="8" t="str">
        <f>'Raw Data'!AA60</f>
        <v>Yes, we have a formal AI strategy</v>
      </c>
      <c r="BA64" s="8" t="str">
        <f>'Raw Data'!AB60</f>
        <v>Tools exist with clear access process</v>
      </c>
      <c r="BB64" s="8" t="str">
        <f>'Raw Data'!AC60</f>
        <v>ChatGPT for Enterprise or Teams</v>
      </c>
      <c r="BC64" s="8" t="str">
        <f>'Raw Data'!AD60</f>
        <v>Satisfied - meets my needs well</v>
      </c>
      <c r="BD64" s="8" t="str">
        <f>'Raw Data'!AE60</f>
        <v>Clear, enforced policies that directly implement our AI strategy</v>
      </c>
      <c r="BE64" s="8" t="str">
        <f>'Raw Data'!AF60</f>
        <v>We have a clear, actionable policy that effectively guides AI use</v>
      </c>
      <c r="BF64" s="8" t="b">
        <f>'Raw Data'!AG60</f>
        <v>1</v>
      </c>
      <c r="BG64" s="8" t="b">
        <f>'Raw Data'!AH60</f>
        <v>0</v>
      </c>
      <c r="BH64" s="8" t="str">
        <f>'Raw Data'!AI60</f>
        <v>2-4 hours per week</v>
      </c>
      <c r="BI64" s="8" t="str">
        <f>'Raw Data'!AJ60</f>
        <v>Very disappointed</v>
      </c>
      <c r="BJ64" s="8" t="str">
        <f>'Raw Data'!AK60</f>
        <v>Intermediate: I have a good understanding of AI principles, can use various AI tools independently, and can apply AI in specific tasks or projects.</v>
      </c>
      <c r="BK64" s="8" t="str">
        <f>'Raw Data'!AL60</f>
        <v>They expect me to use AI in my day-to-day work</v>
      </c>
      <c r="BL64" s="8" t="str">
        <f>'Raw Data'!AM60</f>
        <v>Excited about its implications for me</v>
      </c>
      <c r="BM64" s="8" t="b">
        <f>'Raw Data'!AN60</f>
        <v>1</v>
      </c>
      <c r="BN64" s="8" t="str">
        <f>'Raw Data'!AO60</f>
        <v>I'm worried it will be seen as cheating by my company or manager</v>
      </c>
      <c r="BO64" s="8" t="str">
        <f>'Raw Data'!AP60</f>
        <v>Not affecting my work - I don’t worry about AI replacing my job</v>
      </c>
      <c r="BP64" s="8" t="str">
        <f>'Raw Data'!AQ60</f>
        <v>Widespread adoption with open sharing or use cases and best practices</v>
      </c>
      <c r="BQ64" s="8" t="str">
        <f>'Raw Data'!AR60</f>
        <v>I’m encouraged to experiment and create my own AI solution (CustomGPTs, vibe coding, reusable prompts, etc)</v>
      </c>
      <c r="BR64" s="8" t="str">
        <f>'Raw Data'!AS60</f>
        <v>Significant improvement - noticeably better productivity and outcomes</v>
      </c>
      <c r="BS64" s="8">
        <f>'Raw Data'!C60</f>
        <v>0</v>
      </c>
      <c r="BT64" s="8">
        <f>'Raw Data'!D60</f>
        <v>0</v>
      </c>
      <c r="BU64" s="8" t="str">
        <f>'Raw Data'!E60</f>
        <v>Client Strategy/Planner</v>
      </c>
      <c r="BV64" s="8" t="str">
        <f>'Raw Data'!F60</f>
        <v>Manager/Senior Manager</v>
      </c>
      <c r="BW64" s="8">
        <f>'Raw Data'!G60</f>
        <v>0</v>
      </c>
      <c r="BX64" s="8">
        <f>'Raw Data'!H60</f>
        <v>0</v>
      </c>
      <c r="BY64" s="8">
        <f>'Raw Data'!I60</f>
        <v>0</v>
      </c>
      <c r="BZ64" s="8">
        <f>'Raw Data'!J60</f>
        <v>0</v>
      </c>
      <c r="CA64" s="15" t="str">
        <f>'Raw Data'!AT60</f>
        <v>I don't currently have hesitation when using AI but sometimes it does feel like I'm cheating when I use it.</v>
      </c>
      <c r="CB64" s="15" t="str">
        <f>'Raw Data'!AU60</f>
        <v>AI helps me synthesize large amounts of information and data quickly, draft communications, build strategic narratives, and analyze performance.</v>
      </c>
      <c r="CC64" s="15" t="str">
        <f>'Raw Data'!AV60</f>
        <v>1. Data Interpretation &amp; Performance Analysis for weekly and monthly reporting insights, AI helps interpret data trends and turn data into clear insights 2. Strategic Planning &amp; Industry Research for building out strategies or understanding market shifts, AI helps summarize research, compare competitive approaches, builds frameworks and helps test scenarios (budgeting, forecasts, funnel strategy) 3. Drafting &amp; Refining Client Comms - AI helps refine emails to ensure clarity and client-ready</v>
      </c>
      <c r="CD64" s="15" t="str">
        <f>'Raw Data'!AW60</f>
        <v>More advanced internal automations and access to higher-tier tools would help me use AI more consistently and at a higher level.</v>
      </c>
      <c r="CE64" s="15" t="str">
        <f>'Raw Data'!AX60</f>
        <v>One repetitive, time-consuming process for the team is creative analysis. An AI tool that can automatically analyze creative against key KPIs (ROAS, CVR, CTR) and surface patterns would significantly reduce manual work. KPIs to measure AI's impact: time saved per analysis, quality of the output (would our team have determined the same "best performers"), faster turnaround for client recommendations</v>
      </c>
      <c r="CF64" s="15" t="str">
        <f>'Raw Data'!AY60</f>
        <v>If AI saved me 5–10 hours per week, I’d use the extra time to deepen industry research, explore emerging platform trends, and study competitive landscapes more proactively</v>
      </c>
      <c r="CG64" s="15" t="str">
        <f>'Raw Data'!AZ60</f>
        <v>Yes</v>
      </c>
    </row>
    <row r="65" spans="1:87" ht="15.75" customHeight="1">
      <c r="A65" s="9">
        <f>'Raw Data'!$A61</f>
        <v>59</v>
      </c>
      <c r="B65" s="8"/>
      <c r="C65" s="9" t="str">
        <f>'Raw Data'!$K61</f>
        <v>Daily</v>
      </c>
      <c r="D65" s="9">
        <f t="shared" si="0"/>
        <v>1</v>
      </c>
      <c r="E65" s="9" t="str">
        <f>'Raw Data'!$L61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F65" s="9">
        <f t="shared" si="20"/>
        <v>3</v>
      </c>
      <c r="G65" s="17">
        <f t="shared" si="1"/>
        <v>1</v>
      </c>
      <c r="H65" s="18" t="str">
        <f>'Raw Data'!M61</f>
        <v>I create fresh prompts each time I use AI</v>
      </c>
      <c r="I65" s="9">
        <f t="shared" si="2"/>
        <v>0.25</v>
      </c>
      <c r="J65" s="9" t="str">
        <f>'Raw Data'!$N61</f>
        <v>Create a systematic process where AI handles data analysis and summary generation consistently</v>
      </c>
      <c r="K65" s="9">
        <f t="shared" si="3"/>
        <v>1</v>
      </c>
      <c r="L65" s="9" t="str">
        <f>'Raw Data'!$O61</f>
        <v>I’d use AI to:
Summarize the unfamiliar topic at multiple depths — high-level, technical, and industry-specific.
Ask for analogies to familiar domains so I can mentally anchor the concepts.
Draft several presentation structures (strategic, operational, risk-focused, financial).
Tailor the outline to senior stakeholders: concise, outcome-driven, decision-supportive.
Generate draft visuals, diagrams, and tables that I later refine manually.
Generate likely executive questions and recommended responses.</v>
      </c>
      <c r="M65" s="9" t="s">
        <v>290</v>
      </c>
      <c r="N65" s="9" t="str">
        <f>SUBSTITUTE('Prompt Template'!$A$2,$L$5,$M65)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the unfamiliar topic at multiple depths — high-level, technical, and industry-specific.
Ask for analogies to familiar domains so I can mentally anchor the concepts.
Draft several presentation structures (strategic, operational, risk-focused, financial).
Tailor the outline to senior stakeholders: concise, outcome-driven, decision-supportive.
Generate draft visuals, diagrams, and tables that I later refine manually.
Generate likely executive questions and recommended responses.&lt;/user_input&gt;</v>
      </c>
      <c r="O65" s="9">
        <v>3</v>
      </c>
      <c r="P65" s="17">
        <f t="shared" si="4"/>
        <v>1</v>
      </c>
      <c r="Q65" s="9" t="str">
        <f>'Raw Data'!$P61</f>
        <v>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v>
      </c>
      <c r="R65" s="9" t="str">
        <f>'Raw Data'!$P61</f>
        <v>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v>
      </c>
      <c r="S65" s="9" t="str">
        <f>SUBSTITUTE('Prompt Template'!$B$2,$Q$5,$R65)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back-and-forth.&lt;/user_input&gt;</v>
      </c>
      <c r="T65" s="9">
        <v>1</v>
      </c>
      <c r="U65" s="17">
        <f t="shared" si="5"/>
        <v>0.33333333333333331</v>
      </c>
      <c r="V65" s="17">
        <f t="shared" si="6"/>
        <v>6.583333333333333</v>
      </c>
      <c r="W65" s="9" t="str">
        <f>'Raw Data'!$Q61</f>
        <v>Analyzing presentation slides to evaluate both the visual design and written content for consistency</v>
      </c>
      <c r="X65" s="9">
        <f t="shared" si="7"/>
        <v>1</v>
      </c>
      <c r="Y65" s="9" t="str">
        <f>'Raw Data'!$R61</f>
        <v>Hallucinations (generating false or misleading information), Biases in answers</v>
      </c>
      <c r="Z65" s="9">
        <f t="shared" si="8"/>
        <v>0.5</v>
      </c>
      <c r="AA65" s="9" t="str">
        <f>'Raw Data'!$S61</f>
        <v>Verify that the AI tool has SSL/HTTPS encryption before using it, Anonymize information by removing identifying details, Use secure company instances or enterprise plans when available</v>
      </c>
      <c r="AB65" s="17">
        <f t="shared" si="9"/>
        <v>0</v>
      </c>
      <c r="AC65" s="9" t="str">
        <f>'Raw Data'!$T61</f>
        <v>Rarely: I only verify if something doesn't sound right</v>
      </c>
      <c r="AD65" s="9">
        <f t="shared" si="10"/>
        <v>0.33</v>
      </c>
      <c r="AE65" s="9" t="str">
        <f>'Raw Data'!$U61</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F65" s="9">
        <f t="shared" si="11"/>
        <v>0</v>
      </c>
      <c r="AG65" s="19">
        <f t="shared" si="12"/>
        <v>3.66</v>
      </c>
      <c r="AH65" s="9" t="str">
        <f>'Raw Data'!$V61</f>
        <v>Frequently: I systematically refine prompts until I'm satisfied</v>
      </c>
      <c r="AI65" s="9">
        <f t="shared" si="13"/>
        <v>1</v>
      </c>
      <c r="AJ65" s="9" t="str">
        <f>'Raw Data'!$W61</f>
        <v>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v>
      </c>
      <c r="AK65" s="9" t="s">
        <v>291</v>
      </c>
      <c r="AL65" s="9" t="str">
        <f>SUBSTITUTE('Prompt Template'!$C$2,$AJ$5,$AK65)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discussion.&lt;/user_input&gt;</v>
      </c>
      <c r="AM65" s="9">
        <v>5</v>
      </c>
      <c r="AN65" s="9">
        <f t="shared" si="14"/>
        <v>1</v>
      </c>
      <c r="AO65" s="9" t="str">
        <f>'Raw Data'!$X61</f>
        <v>Confirm the target
Identify the exact competitor, product, or segment they need information on.
Ask clarifying questions only if absolutely necessary.
Gather core competitive insights
Always return information in the following structure:
Company Overview: brief summary, industry, target customers
Product Portfolio: key offerings, features, differentiators
Pricing Model: pricing tiers, contracts, add-ons, discounts, and any publicly visible pricing signals
Positioning &amp; Messaging: value props, taglines, audience focus, competitive claims
Strengths &amp; Weaknesses: based on reviews, analyst commentary, customer feedback, and market perception
Go-to-Market Strategy: sales motions, channels, partnerships, target verticals
Recent News &amp; Updates: product launches, funding, leadership changes, press releases
Use only verifiable, publicly available information
Cite sources when possible
Do not guess or fabricate data
If details aren’t publicly available, clearly state that
Create a concise summary for quick consumption
End every output with a “Quick Takeaways” section
Highlight the top 3–5 insights someone should bring into a meeting or strategy discussion
Stay objective and analytical
Avoid hype or subjective opinions
Present neutral, factual insights that help with decision-making</v>
      </c>
      <c r="AP65" s="9" t="s">
        <v>292</v>
      </c>
      <c r="AQ65" s="9" t="str">
        <f>SUBSTITUTE('Prompt Template'!$D$2,$AO$5,$AP65)</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&lt;user_input&gt;Confirm the target
Identify the exact competitor, product, or segment they need information on.
Ask clarifying questions only if absolutely necessary.
Gather core competitive insights
Always return information in the following structure:
Company Overview: brief summary, industry, target customers
Product Portfolio: key offerings, features, differentiators
Pricing Model: pricing tiers, contracts, add-ons, discounts, and any publicly visible pricing signals
Positioning &amp; Messaging: value props, taglines, audience focus, competitive claims
Strengths &amp; Weaknesses: based on reviews, analyst commentary, customer feedback, and market perception
Go-to-Market Strategy: sales motions, channels, partnerships, target verticals
Recent News &amp; Updates: product launches, funding, leadership changes, press releases
Use only verifiable, publicly available information
Cite sources when possible
Do not guess or fabricate data
If details aren’t publicly available, clearly state that
Create a concise summary for quick consumption
End every output with a “Quick Takeaways” section
Highlight the top 3–5 insights someone should bring into a meeting or strategy discussion
Stay objective and analytical
Avoid hype or subjective opinions
Present neutral, factual insights that help with decision-making&lt;/user_input&gt;
</v>
      </c>
      <c r="AR65" s="9">
        <v>5</v>
      </c>
      <c r="AS65" s="9">
        <f t="shared" si="15"/>
        <v>1</v>
      </c>
      <c r="AT65" s="19">
        <f t="shared" si="16"/>
        <v>10</v>
      </c>
      <c r="AU65" s="9">
        <f t="shared" si="17"/>
        <v>36.826666666666668</v>
      </c>
      <c r="AV65" s="19">
        <f t="shared" si="18"/>
        <v>73.653333333333336</v>
      </c>
      <c r="AW65" s="9" t="str">
        <f t="shared" si="19"/>
        <v>AI Practitioner</v>
      </c>
      <c r="AX65" s="9" t="str">
        <f>'Raw Data'!Y61</f>
        <v>ChatGPT, Perplexity.ai, Google Gemini</v>
      </c>
      <c r="AY65" s="9" t="b">
        <f>'Raw Data'!Z61</f>
        <v>1</v>
      </c>
      <c r="AZ65" s="9" t="str">
        <f>'Raw Data'!AA61</f>
        <v>Yes, we have a formal AI strategy</v>
      </c>
      <c r="BA65" s="9" t="str">
        <f>'Raw Data'!AB61</f>
        <v>Tools exist with clear access process</v>
      </c>
      <c r="BB65" s="9" t="str">
        <f>'Raw Data'!AC61</f>
        <v>ChatGPT for Enterprise or Teams</v>
      </c>
      <c r="BC65" s="9" t="str">
        <f>'Raw Data'!AD61</f>
        <v>Satisfied - meets my needs well</v>
      </c>
      <c r="BD65" s="9" t="str">
        <f>'Raw Data'!AE61</f>
        <v>Clear, enforced policies that directly implement our AI strategy</v>
      </c>
      <c r="BE65" s="9" t="str">
        <f>'Raw Data'!AF61</f>
        <v>We have a clear, actionable policy that effectively guides AI use</v>
      </c>
      <c r="BF65" s="9" t="b">
        <f>'Raw Data'!AG61</f>
        <v>1</v>
      </c>
      <c r="BG65" s="9" t="b">
        <f>'Raw Data'!AH61</f>
        <v>1</v>
      </c>
      <c r="BH65" s="9" t="str">
        <f>'Raw Data'!AI61</f>
        <v>4-8 hours per week</v>
      </c>
      <c r="BI65" s="9" t="str">
        <f>'Raw Data'!AJ61</f>
        <v>Very disappointed</v>
      </c>
      <c r="BJ65" s="9" t="str">
        <f>'Raw Data'!AK61</f>
        <v>Intermediate: I have a good understanding of AI principles, can use various AI tools independently, and can apply AI in specific tasks or projects.</v>
      </c>
      <c r="BK65" s="9" t="str">
        <f>'Raw Data'!AL61</f>
        <v>They expect me to use AI in my day-to-day work</v>
      </c>
      <c r="BL65" s="9" t="str">
        <f>'Raw Data'!AM61</f>
        <v>Anxious about its implications for me</v>
      </c>
      <c r="BM65" s="9" t="b">
        <f>'Raw Data'!AN61</f>
        <v>1</v>
      </c>
      <c r="BN65" s="9" t="str">
        <f>'Raw Data'!AO61</f>
        <v>I'm worried about hallucinations, I'm worried about data security or privacy, I'm worried it will replace me / about the impact on my job</v>
      </c>
      <c r="BO65" s="9" t="str">
        <f>'Raw Data'!AP61</f>
        <v>Moderate concern that occasionally causes stress or distraction at work</v>
      </c>
      <c r="BP65" s="9" t="str">
        <f>'Raw Data'!AQ61</f>
        <v>Widespread adoption with open sharing or use cases and best practices</v>
      </c>
      <c r="BQ65" s="9" t="str">
        <f>'Raw Data'!AR61</f>
        <v>I’m encouraged to experiment and create my own AI solution (CustomGPTs, vibe coding, reusable prompts, etc)</v>
      </c>
      <c r="BR65" s="9" t="str">
        <f>'Raw Data'!AS61</f>
        <v>Significant improvement - noticeably better productivity and outcomes</v>
      </c>
      <c r="BS65" s="9">
        <f>'Raw Data'!C61</f>
        <v>0</v>
      </c>
      <c r="BT65" s="9">
        <f>'Raw Data'!D61</f>
        <v>0</v>
      </c>
      <c r="BU65" s="9" t="str">
        <f>'Raw Data'!E61</f>
        <v>Analytics</v>
      </c>
      <c r="BV65" s="9" t="str">
        <f>'Raw Data'!F61</f>
        <v>Specialist/Senior Specialist</v>
      </c>
      <c r="BW65" s="9">
        <f>'Raw Data'!G61</f>
        <v>0</v>
      </c>
      <c r="BX65" s="9">
        <f>'Raw Data'!H61</f>
        <v>0</v>
      </c>
      <c r="BY65" s="9">
        <f>'Raw Data'!I61</f>
        <v>0</v>
      </c>
      <c r="BZ65" s="9">
        <f>'Raw Data'!J61</f>
        <v>0</v>
      </c>
      <c r="CA65" s="20" t="str">
        <f>'Raw Data'!AT61</f>
        <v>NA</v>
      </c>
      <c r="CB65" s="20" t="str">
        <f>'Raw Data'!AU61</f>
        <v>I use AI at work primarily to speed up coding, support research, and generate clear communication. It helps me write and debug scripts faster, quickly understand new topics or tools, and produce concise, well-structured emails or tickets when I need to document an issue or request.</v>
      </c>
      <c r="CC65" s="20" t="str">
        <f>'Raw Data'!AV61</f>
        <v>1. Automating and accelerating coding workflows (ChatGPT/Copilot)
I use AI to write, debug, and optimize Python scripts—especially for data cleaning, transformation, and automation. These tools help me quickly diagnose errors, generate new code structures, and convert complex requirements into working scripts.
Benefit: Saves hours each week by reducing trial-and-error and speeding up development.
2. Researching unfamiliar topics and generating new analytical approaches (ChatGPT/Gemini)
When I need to learn a new concept, tool, or technical method, I use AI to summarize information, compare options, and propose best-practice approaches. This is especially valuable when I need to create new workflows or scripts from scratch.
Benefit: Cuts ramp-up time from days to minutes, helping me move faster and with more confidence.
3. Writing clear, concise emails and support tickets (ChatGPT/Copilot)
AI helps me structure communication—especially when opening internal tickets or documenting issues. I can provide bullet-point details, and the AI turns them into a professional, easy-to-understand message.
Benefit: Ensures consistency, reduces back-and-forth, and saves time on writing and formatting.</v>
      </c>
      <c r="CD65" s="20" t="str">
        <f>'Raw Data'!AW61</f>
        <v>The company could increase my use of and proficiency with AI by offering more structured training and hands-on sessions—especially focused on tools like Claude and Google Gemini. Having guided examples, best practices, and real workflow demonstrations would make it easier to apply these tools more confidently and consistently in day-to-day work.</v>
      </c>
      <c r="CE65" s="20" t="str">
        <f>'Raw Data'!AX61</f>
        <v>KPIs to measure AI’s impact could include:
Time-to-clean data (hours saved per dataset)
Error rate reduction (fewer formatting or structural issues missed)
Script development time (speed of generating working code for new data formats)
Analyst throughput (more datasets processed per week/month)
Cycle time for support tickets related to data issues (faster turnaround due to AI-generated ticket drafts)</v>
      </c>
      <c r="CF65" s="20" t="str">
        <f>'Raw Data'!AY61</f>
        <v>If AI could save me 5–10 hours per week, I would use that extra time to dive deeper into areas that support my long-term growth. Specifically, I’d invest more time into structured self-improvement and expanding my knowledge in fields like market research, financial analysis, and broader economic trends. Strengthening these skills would ultimately help me bring more strategic thinking and value back into my role.</v>
      </c>
      <c r="CG65" s="20" t="str">
        <f>'Raw Data'!AZ61</f>
        <v>Yes</v>
      </c>
      <c r="CH65" s="9"/>
      <c r="CI65" s="9"/>
    </row>
    <row r="66" spans="1:87" ht="15.75" customHeight="1">
      <c r="A66" s="9">
        <f>'Raw Data'!$A62</f>
        <v>60</v>
      </c>
      <c r="B66" s="8"/>
      <c r="C66" s="9" t="str">
        <f>'Raw Data'!$K62</f>
        <v>Daily</v>
      </c>
      <c r="D66" s="9">
        <f t="shared" si="0"/>
        <v>1</v>
      </c>
      <c r="E66" s="9" t="str">
        <f>'Raw Data'!$L62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66" s="9">
        <f t="shared" si="20"/>
        <v>3</v>
      </c>
      <c r="G66" s="17">
        <f t="shared" si="1"/>
        <v>1</v>
      </c>
      <c r="H66" s="18" t="str">
        <f>'Raw Data'!M62</f>
        <v>I maintain a library of prompts that I reuse frequently</v>
      </c>
      <c r="I66" s="9">
        <f t="shared" si="2"/>
        <v>0.5</v>
      </c>
      <c r="J66" s="9" t="str">
        <f>'Raw Data'!$N62</f>
        <v>Create a systematic process where AI handles data analysis and summary generation consistently</v>
      </c>
      <c r="K66" s="9">
        <f t="shared" si="3"/>
        <v>1</v>
      </c>
      <c r="L66" s="9" t="str">
        <f>'Raw Data'!$O62</f>
        <v>I would start by using AI to get a high-level overview of the unfamiliar topic.  I'd ask for summaries, definitions (if needed), historical context, and recent trends.  I'd then move into specifics (industry nuances, risks, opportunities, etc.).  Once I understand the topic, I'd provide AI a detailed brief to help craft the presentation.  I'd iterate and pressure test with AI to refine the storyline and ask if we've forgotten any other additional information that would be valuable to include.  I would provide AI with details as to whom this information is being shared with including details on their preference of receiving new information to help ensure the output aligns with the leadership teams expectations.  After arriving at a finished presentation, I would ask AI for questions I could anticipate from the leadership team that would allow me to come prepared with answers/discussion points.</v>
      </c>
      <c r="M66" s="9" t="s">
        <v>293</v>
      </c>
      <c r="N66" s="9" t="str">
        <f>SUBSTITUTE('Prompt Template'!$A$2,$L$5,$M66)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get a high-level overview of the unfamiliar topic.  I'd ask for summaries, definitions (if needed), historical context, and recent trends.  I'd then move into specifics (industry nuances, risks, opportunities, etc.).  Once I understand the topic, I'd provide AI a detailed brief to help craft the presentation.  I'd iterate and pressure test with AI to refine the storyline and ask if we've forgotten any other additional information that would be valuable to include.  I would provide AI with details as to whom this information is being shared with including details on their preference of receiving new information to help ensure the output aligns with the leadership teams expectations.  After arriving at a finished presentation, I would ask AI for questions I could anticipate from the leadership team that would allow me to come prepared with answers/discussion points.&lt;/user_input&gt;</v>
      </c>
      <c r="O66" s="9">
        <v>3</v>
      </c>
      <c r="P66" s="17">
        <f t="shared" si="4"/>
        <v>1</v>
      </c>
      <c r="Q66" s="9" t="str">
        <f>'Raw Data'!$P62</f>
        <v>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v>
      </c>
      <c r="R66" s="9" t="str">
        <f>'Raw Data'!$P62</f>
        <v>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v>
      </c>
      <c r="S66" s="9" t="str">
        <f>SUBSTITUTE('Prompt Template'!$B$2,$Q$5,$R66)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team.&lt;/user_input&gt;</v>
      </c>
      <c r="T66" s="9">
        <v>2</v>
      </c>
      <c r="U66" s="17">
        <f t="shared" si="5"/>
        <v>0.66666666666666663</v>
      </c>
      <c r="V66" s="17">
        <f t="shared" si="6"/>
        <v>8.1666666666666661</v>
      </c>
      <c r="W66" s="9" t="str">
        <f>'Raw Data'!$Q62</f>
        <v>Analyzing presentation slides to evaluate both the visual design and written content for consistency</v>
      </c>
      <c r="X66" s="9">
        <f t="shared" si="7"/>
        <v>1</v>
      </c>
      <c r="Y66" s="9" t="str">
        <f>'Raw Data'!$R62</f>
        <v>Hallucinations (generating false or misleading information), Biases in answers, Data privacy concerns when information is shared with an LLM, Vulnerability to manipulation by bad actors</v>
      </c>
      <c r="Z66" s="9">
        <f t="shared" si="8"/>
        <v>1</v>
      </c>
      <c r="AA66" s="9" t="str">
        <f>'Raw Data'!$S62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66" s="17">
        <f t="shared" si="9"/>
        <v>0</v>
      </c>
      <c r="AC66" s="9" t="str">
        <f>'Raw Data'!$T62</f>
        <v>Always: I routinely cross-check AI outputs with reliable sources</v>
      </c>
      <c r="AD66" s="9">
        <f t="shared" si="10"/>
        <v>1</v>
      </c>
      <c r="AE66" s="9" t="str">
        <f>'Raw Data'!$U62</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66" s="9">
        <f t="shared" si="11"/>
        <v>0</v>
      </c>
      <c r="AG66" s="19">
        <f t="shared" si="12"/>
        <v>6</v>
      </c>
      <c r="AH66" s="9" t="str">
        <f>'Raw Data'!$V62</f>
        <v>Frequently: I systematically refine prompts until I'm satisfied</v>
      </c>
      <c r="AI66" s="9">
        <f t="shared" si="13"/>
        <v>1</v>
      </c>
      <c r="AJ66" s="9" t="str">
        <f>'Raw Data'!$W62</f>
        <v>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v>
      </c>
      <c r="AK66" s="9" t="s">
        <v>294</v>
      </c>
      <c r="AL66" s="9" t="str">
        <f>SUBSTITUTE('Prompt Template'!$C$2,$AJ$5,$AK66)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number)&lt;/user_input&gt;</v>
      </c>
      <c r="AM66" s="9">
        <v>5</v>
      </c>
      <c r="AN66" s="9">
        <f t="shared" si="14"/>
        <v>1</v>
      </c>
      <c r="AO66" s="9" t="str">
        <f>'Raw Data'!$X62</f>
        <v>Objective
You are a marketing and insights expert, an account lead and director specialized in creating data-driven insights on category and consumer research.  Identify key learning to inform actionable takeaways to inform a media strategy and recommendation. 
Context
This chatGPT helps our marketing team to quickly generate a comprehensive overview of competitors' products, pricing, and positioning within the luxury skincare category.
Task Breakdown
STEP 1: Review all provided attachments and provide the requested information below that can be lifted for inclusion within a client PowerPoint displaying research that will inform a media strategy, product innovation, and messaging.
•	Provide 4-5 insights on category research
•	Provide 4-5 insights on competititor's products and pricing   - use charts when possible to show competitive activity.  
•	Provide 4-5 insights on consumer trends and shifts within the category, highlighting key differentiators (where possible) within the consumer shopping journey
RULES
Pair key findings with an actionable insight and takeaway to inform media channel selection
Provide an overview of how learnings can inform media strategy, product innovation and messaging opportunities</v>
      </c>
      <c r="AP66" s="9" t="s">
        <v>295</v>
      </c>
      <c r="AQ66" s="9" t="str">
        <f>SUBSTITUTE('Prompt Template'!$D$2,$AO$5,$AP66)</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You are a marketing and insights expert, an account lead and director specialized in creating data-driven insights on category and consumer research.  Identify key learning to inform actionable takeaways to inform a media strategy and recommendation. 
Context
This chatGPT helps our marketing team to quickly generate a comprehensive overview of competitors' products, pricing, and positioning within the luxury skincare category.
Task Breakdown
STEP 1: Review all provided attachments and provide the requested information below that can be lifted for inclusion within a client PowerPoint displaying research that will inform a media strategy, product innovation, and messaging.
•	Provide 4-5 insights on category research
•	Provide 4-5 insights on competititor's products and pricing   - use charts when possible to show competitive activity.  
•	Provide 4-5 insights on consumer trends and shifts within the category, highlighting key differentiators (where possible) within the consumer shopping journey
RULES
Pair key findings with an actionable insight and takeaway to inform media channel selection
Provide an overview of how learnings can inform media strategy, product innovation and messaging opportunities&lt;/user_input&gt;
</v>
      </c>
      <c r="AR66" s="9">
        <v>5</v>
      </c>
      <c r="AS66" s="9">
        <f t="shared" si="15"/>
        <v>1</v>
      </c>
      <c r="AT66" s="19">
        <f t="shared" si="16"/>
        <v>10</v>
      </c>
      <c r="AU66" s="9">
        <f t="shared" si="17"/>
        <v>42.333333333333329</v>
      </c>
      <c r="AV66" s="19">
        <f t="shared" si="18"/>
        <v>84.666666666666657</v>
      </c>
      <c r="AW66" s="9" t="str">
        <f t="shared" si="19"/>
        <v>AI Expert</v>
      </c>
      <c r="AX66" s="9" t="str">
        <f>'Raw Data'!Y62</f>
        <v>ChatGPT, Google Gemini, Claude</v>
      </c>
      <c r="AY66" s="9" t="b">
        <f>'Raw Data'!Z62</f>
        <v>0</v>
      </c>
      <c r="AZ66" s="9" t="str">
        <f>'Raw Data'!AA62</f>
        <v>Yes, we have a formal AI strategy</v>
      </c>
      <c r="BA66" s="9" t="str">
        <f>'Raw Data'!AB62</f>
        <v>Tools exist with clear access process</v>
      </c>
      <c r="BB66" s="9" t="str">
        <f>'Raw Data'!AC62</f>
        <v>ChatGPT for Enterprise or Teams</v>
      </c>
      <c r="BC66" s="9" t="str">
        <f>'Raw Data'!AD62</f>
        <v>Satisfied - meets my needs well</v>
      </c>
      <c r="BD66" s="9" t="str">
        <f>'Raw Data'!AE62</f>
        <v>Clear, enforced policies that directly implement our AI strategy</v>
      </c>
      <c r="BE66" s="9" t="str">
        <f>'Raw Data'!AF62</f>
        <v>We have a clear, actionable policy that effectively guides AI use</v>
      </c>
      <c r="BF66" s="9" t="b">
        <f>'Raw Data'!AG62</f>
        <v>1</v>
      </c>
      <c r="BG66" s="9" t="b">
        <f>'Raw Data'!AH62</f>
        <v>1</v>
      </c>
      <c r="BH66" s="9" t="str">
        <f>'Raw Data'!AI62</f>
        <v>4-8 hours per week</v>
      </c>
      <c r="BI66" s="9" t="str">
        <f>'Raw Data'!AJ62</f>
        <v>Very disappointed</v>
      </c>
      <c r="BJ66" s="9" t="str">
        <f>'Raw Data'!AK62</f>
        <v>Intermediate: I have a good understanding of AI principles, can use various AI tools independently, and can apply AI in specific tasks or projects.</v>
      </c>
      <c r="BK66" s="9" t="str">
        <f>'Raw Data'!AL62</f>
        <v>They encourage the use of AI in my work, but don't expect it</v>
      </c>
      <c r="BL66" s="9" t="str">
        <f>'Raw Data'!AM62</f>
        <v>Excited about its implications for me</v>
      </c>
      <c r="BM66" s="9" t="b">
        <f>'Raw Data'!AN62</f>
        <v>1</v>
      </c>
      <c r="BN66" s="9" t="str">
        <f>'Raw Data'!AO62</f>
        <v>I'm worried about hallucinations, I'm worried about data security or privacy</v>
      </c>
      <c r="BO66" s="9" t="str">
        <f>'Raw Data'!AP62</f>
        <v>Minor concern but it doesn’t impact my daily work or productivity</v>
      </c>
      <c r="BP66" s="9" t="str">
        <f>'Raw Data'!AQ62</f>
        <v>Widespread adoption with open sharing or use cases and best practices</v>
      </c>
      <c r="BQ66" s="9" t="str">
        <f>'Raw Data'!AR62</f>
        <v>I’m encouraged to experiment and create my own AI solution (CustomGPTs, vibe coding, reusable prompts, etc)</v>
      </c>
      <c r="BR66" s="9" t="str">
        <f>'Raw Data'!AS62</f>
        <v>Transformative - fundamentally changing how I approach my role</v>
      </c>
      <c r="BS66" s="9">
        <f>'Raw Data'!C62</f>
        <v>0</v>
      </c>
      <c r="BT66" s="9">
        <f>'Raw Data'!D62</f>
        <v>0</v>
      </c>
      <c r="BU66" s="9" t="str">
        <f>'Raw Data'!E62</f>
        <v>Client Strategy/Planner</v>
      </c>
      <c r="BV66" s="9" t="str">
        <f>'Raw Data'!F62</f>
        <v>Director</v>
      </c>
      <c r="BW66" s="9">
        <f>'Raw Data'!G62</f>
        <v>0</v>
      </c>
      <c r="BX66" s="9">
        <f>'Raw Data'!H62</f>
        <v>0</v>
      </c>
      <c r="BY66" s="9">
        <f>'Raw Data'!I62</f>
        <v>0</v>
      </c>
      <c r="BZ66" s="9">
        <f>'Raw Data'!J62</f>
        <v>0</v>
      </c>
      <c r="CA66" s="20" t="str">
        <f>'Raw Data'!AT62</f>
        <v>I actively try and use AI as much as I can within my day-to-day responsibilities, especially with repetitive tasks.</v>
      </c>
      <c r="CB66" s="20" t="str">
        <f>'Raw Data'!AU62</f>
        <v>The main reason why I'm using AI at work is to help streamline processes or activities to be able to move through tasks more quickly so I can focus on more strategic thinking and projects.</v>
      </c>
      <c r="CC66" s="20" t="str">
        <f>'Raw Data'!AV62</f>
        <v>1.	ChatGPT – custom research for category and consumer research.  Has saved 3-4 hours to analyze reports, identify trends, and populate actionable next steps
2.	ChatGPT – personal assistant.  When presented with a new challenge, I’ve used as a thought starter partner to bounce ideas off of to develop a flow for the project.  Has saved 2-3 hours
3.	ChatGPT – report insights helper.  Has saved 1-2 hours of data analysis to get right to insights and optimizations</v>
      </c>
      <c r="CD66" s="20" t="str">
        <f>'Raw Data'!AW62</f>
        <v>Keep pushing us to learn, grow, test, and challenge AI prompts :)</v>
      </c>
      <c r="CE66" s="20" t="str">
        <f>'Raw Data'!AX62</f>
        <v>Comms planning research requires a significant amount of time to review our various research platforms, organize the data, create insights and actionable recommendations to be shared with our brand teams.  Many of our research platforms include lengthy studies that dive deep into category, consumer, and competitive trends that require time to read through.  A time analysis could be used as our KPI to determine time savings when leveraging AI at the start of a new project.</v>
      </c>
      <c r="CF66" s="20" t="str">
        <f>'Raw Data'!AY62</f>
        <v>Organic growth for my client roster, relationship building with my clients, learning and development, training more on AI and all the various use cases</v>
      </c>
      <c r="CG66" s="20" t="str">
        <f>'Raw Data'!AZ62</f>
        <v>Yes</v>
      </c>
      <c r="CH66" s="9"/>
      <c r="CI66" s="9"/>
    </row>
    <row r="67" spans="1:87" ht="15.75" customHeight="1">
      <c r="A67" s="9">
        <f>'Raw Data'!$A63</f>
        <v>61</v>
      </c>
      <c r="B67" s="8"/>
      <c r="C67" s="9" t="str">
        <f>'Raw Data'!$K63</f>
        <v>Daily</v>
      </c>
      <c r="D67" s="9">
        <f t="shared" si="0"/>
        <v>1</v>
      </c>
      <c r="E67" s="9" t="str">
        <f>'Raw Data'!$L63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67" s="9">
        <f t="shared" si="20"/>
        <v>3</v>
      </c>
      <c r="G67" s="17">
        <f t="shared" si="1"/>
        <v>1</v>
      </c>
      <c r="H67" s="18" t="str">
        <f>'Raw Data'!M63</f>
        <v>I create fresh prompts each time I use AI</v>
      </c>
      <c r="I67" s="9">
        <f t="shared" si="2"/>
        <v>0.25</v>
      </c>
      <c r="J67" s="9" t="str">
        <f>'Raw Data'!$N63</f>
        <v>Create a systematic process where AI handles data analysis and summary generation consistently</v>
      </c>
      <c r="K67" s="9">
        <f t="shared" si="3"/>
        <v>1</v>
      </c>
      <c r="L67" s="9" t="str">
        <f>'Raw Data'!$O63</f>
        <v>I would use a framework to define the "ask", gather relevant data and background and developments on the topic, identify and synthesize the key findings, brainstorm implications for our organization, develop a story-based presentation outline, pressure test, refine/finesse/get coaching, create slides based on personas and other information about the audience (senior stakeholders).</v>
      </c>
      <c r="M67" s="9" t="s">
        <v>296</v>
      </c>
      <c r="N67" s="9" t="str">
        <f>SUBSTITUTE('Prompt Template'!$A$2,$L$5,$M67)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 framework to define the "ask", gather relevant data and background and developments on the topic, identify and synthesize the key findings, brainstorm implications for our organization, develop a story-based presentation outline, pressure test, refine/finesse/get coaching, create slides based on personas and other information about the audience (senior stakeholders).&lt;/user_input&gt;</v>
      </c>
      <c r="O67" s="9">
        <v>3</v>
      </c>
      <c r="P67" s="17">
        <f t="shared" si="4"/>
        <v>1</v>
      </c>
      <c r="Q67" s="9" t="str">
        <f>'Raw Data'!$P63</f>
        <v>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v>
      </c>
      <c r="R67" s="9" t="str">
        <f>'Raw Data'!$P63</f>
        <v>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v>
      </c>
      <c r="S67" s="9" t="str">
        <f>SUBSTITUTE('Prompt Template'!$B$2,$Q$5,$R67)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story.&lt;/user_input&gt;</v>
      </c>
      <c r="T67" s="9">
        <v>3</v>
      </c>
      <c r="U67" s="17">
        <f t="shared" si="5"/>
        <v>1</v>
      </c>
      <c r="V67" s="17">
        <f t="shared" si="6"/>
        <v>9.25</v>
      </c>
      <c r="W67" s="9" t="str">
        <f>'Raw Data'!$Q63</f>
        <v>Analyzing presentation slides to evaluate both the visual design and written content for consistency</v>
      </c>
      <c r="X67" s="9">
        <f t="shared" si="7"/>
        <v>1</v>
      </c>
      <c r="Y67" s="9" t="str">
        <f>'Raw Data'!$R63</f>
        <v>Hallucinations (generating false or misleading information), Biases in answers, Data privacy concerns when information is shared with an LLM</v>
      </c>
      <c r="Z67" s="9">
        <f t="shared" si="8"/>
        <v>0.75</v>
      </c>
      <c r="AA67" s="9" t="str">
        <f>'Raw Data'!$S63</f>
        <v>Anonymize information by removing identifying details, Use secure company instances or enterprise plans when available</v>
      </c>
      <c r="AB67" s="17">
        <f t="shared" si="9"/>
        <v>1</v>
      </c>
      <c r="AC67" s="9" t="str">
        <f>'Raw Data'!$T63</f>
        <v>Always: I routinely cross-check AI outputs with reliable sources</v>
      </c>
      <c r="AD67" s="9">
        <f t="shared" si="10"/>
        <v>1</v>
      </c>
      <c r="AE67" s="9" t="str">
        <f>'Raw Data'!$U63</f>
        <v>Cross-reference key claims with reliable external sources, Verify any calculations or data analysis independently, Use a different AI tool to review and verify the content</v>
      </c>
      <c r="AF67" s="9">
        <f t="shared" si="11"/>
        <v>0.75</v>
      </c>
      <c r="AG67" s="19">
        <f t="shared" si="12"/>
        <v>9</v>
      </c>
      <c r="AH67" s="9" t="str">
        <f>'Raw Data'!$V63</f>
        <v>Frequently: I systematically refine prompts until I'm satisfied</v>
      </c>
      <c r="AI67" s="9">
        <f t="shared" si="13"/>
        <v>1</v>
      </c>
      <c r="AJ67" s="9" t="str">
        <f>'Raw Data'!$W63</f>
        <v>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v>
      </c>
      <c r="AK67" s="9" t="s">
        <v>297</v>
      </c>
      <c r="AL67" s="9" t="str">
        <f>SUBSTITUTE('Prompt Template'!$C$2,$AJ$5,$AK67)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meeting.&lt;/user_input&gt;</v>
      </c>
      <c r="AM67" s="9">
        <v>5</v>
      </c>
      <c r="AN67" s="9">
        <f t="shared" si="14"/>
        <v>1</v>
      </c>
      <c r="AO67" s="9" t="str">
        <f>'Raw Data'!$X63</f>
        <v>You are the Competitive Intelligence Research Assistant for Stella Rising. Your primary job is to help team members research competitors’ products, pricing, messaging, distribution, and overall positioning. You must provide structured, thorough, and unbiased competitive intelligence that supports strategy, client recommendations, and internal planning.
Use a consistent structure and format for all competitive research unless the user asks otherwise.
Prioritize clarity, synthesis, and actionable insights, not just data collection.
When information is missing, outdated, or unclear, explicitly note this and give your best-supported inference.
Avoid speculation beyond what the evidence supports.
Always structure outputs using the following sections (unless the user requests customization):
Company Overview (Company description, Headquarter location, Founding year, Key leadership, Funding or ownership status)
Product Portfolio (List of products/services offered, Key features &amp; differentiators, Product strengths &amp; weaknesses)
Pricing &amp; Monetization (Pricing model(s), Price ranges or publicly available rates, Discounts, bundles, promotions, Revenue strategy or value positioning)
Target Customers &amp; Use Cases (Primary market segments)
Brand Positioning &amp; Messaging (Mission or tagline, Value propositions, Messaging themes, Claims used in ads, website copy, or collateral
Marketing &amp; Distribution Channels (Website &amp; e-commerce presence, Retail or marketplace channels, Paid search strategy, social content, influencer usage, SEO strengths and weaknesses, any Partnership or affiliate networks)
Summary of Insights (What stands out, Key risks or threats to our clients, Opportunities for differentiation)
Recommended areas for further investigation</v>
      </c>
      <c r="AP67" s="9" t="s">
        <v>298</v>
      </c>
      <c r="AQ67" s="9" t="str">
        <f>SUBSTITUTE('Prompt Template'!$D$2,$AO$5,$AP67)</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the Competitive Intelligence Research Assistant for Stella Rising. Your primary job is to help team members research competitors’ products, pricing, messaging, distribution, and overall positioning. You must provide structured, thorough, and unbiased competitive intelligence that supports strategy, client recommendations, and internal planning.
Use a consistent structure and format for all competitive research unless the user asks otherwise.
Prioritize clarity, synthesis, and actionable insights, not just data collection.
When information is missing, outdated, or unclear, explicitly note this and give your best-supported inference.
Avoid speculation beyond what the evidence supports.
Always structure outputs using the following sections (unless the user requests customization):
Company Overview (Company description, Headquarter location, Founding year, Key leadership, Funding or ownership status)
Product Portfolio (List of products/services offered, Key features &amp; differentiators, Product strengths &amp; weaknesses)
Pricing &amp; Monetization (Pricing model(s), Price ranges or publicly available rates, Discounts, bundles, promotions, Revenue strategy or value positioning)
Target Customers &amp; Use Cases (Primary market segments)
Brand Positioning &amp; Messaging (Mission or tagline, Value propositions, Messaging themes, Claims used in ads, website copy, or collateral
Marketing &amp; Distribution Channels (Website &amp; e-commerce presence, Retail or marketplace channels, Paid search strategy, social content, influencer usage, SEO strengths and weaknesses, any Partnership or affiliate networks)
Summary of Insights (What stands out, Key risks or threats to our clients, Opportunities for differentiation)
Recommended areas for further investigation&lt;/user_input&gt;
</v>
      </c>
      <c r="AR67" s="9">
        <v>5</v>
      </c>
      <c r="AS67" s="9">
        <f t="shared" si="15"/>
        <v>1</v>
      </c>
      <c r="AT67" s="19">
        <f t="shared" si="16"/>
        <v>10</v>
      </c>
      <c r="AU67" s="9">
        <f t="shared" si="17"/>
        <v>47.5</v>
      </c>
      <c r="AV67" s="19">
        <f t="shared" si="18"/>
        <v>95</v>
      </c>
      <c r="AW67" s="9" t="str">
        <f t="shared" si="19"/>
        <v>AI Expert</v>
      </c>
      <c r="AX67" s="9" t="str">
        <f>'Raw Data'!Y63</f>
        <v>ChatGPT, Google Gemini, Claude, Perplexity.ai, Other</v>
      </c>
      <c r="AY67" s="9" t="b">
        <f>'Raw Data'!Z63</f>
        <v>0</v>
      </c>
      <c r="AZ67" s="9" t="str">
        <f>'Raw Data'!AA63</f>
        <v>Yes, we have a formal AI strategy</v>
      </c>
      <c r="BA67" s="9" t="str">
        <f>'Raw Data'!AB63</f>
        <v>Tools exist with clear access process</v>
      </c>
      <c r="BB67" s="9" t="str">
        <f>'Raw Data'!AC63</f>
        <v>ChatGPT for Enterprise or Teams, Other</v>
      </c>
      <c r="BC67" s="9" t="str">
        <f>'Raw Data'!AD63</f>
        <v>Satisfied - meets my needs well</v>
      </c>
      <c r="BD67" s="9" t="str">
        <f>'Raw Data'!AE63</f>
        <v>Clear, enforced policies that directly implement our AI strategy</v>
      </c>
      <c r="BE67" s="9" t="str">
        <f>'Raw Data'!AF63</f>
        <v>We have a clear, actionable policy that effectively guides AI use</v>
      </c>
      <c r="BF67" s="9" t="b">
        <f>'Raw Data'!AG63</f>
        <v>1</v>
      </c>
      <c r="BG67" s="9" t="b">
        <f>'Raw Data'!AH63</f>
        <v>0</v>
      </c>
      <c r="BH67" s="9" t="str">
        <f>'Raw Data'!AI63</f>
        <v>8-12 hours per week</v>
      </c>
      <c r="BI67" s="9" t="str">
        <f>'Raw Data'!AJ63</f>
        <v>Very disappointed</v>
      </c>
      <c r="BJ67" s="9" t="str">
        <f>'Raw Data'!AK63</f>
        <v>Advanced: I systematically use AI in multiple workflows, refine prompts, troubleshoot issues, and often teach or guide colleagues in AI best practices.</v>
      </c>
      <c r="BK67" s="9" t="str">
        <f>'Raw Data'!AL63</f>
        <v>They expect me to use AI in my day-to-day work</v>
      </c>
      <c r="BL67" s="9" t="str">
        <f>'Raw Data'!AM63</f>
        <v>Excited about its implications for me</v>
      </c>
      <c r="BM67" s="9" t="b">
        <f>'Raw Data'!AN63</f>
        <v>1</v>
      </c>
      <c r="BN67" s="9" t="str">
        <f>'Raw Data'!AO63</f>
        <v>I'm worried about hallucinations, I'm worried about data security or privacy</v>
      </c>
      <c r="BO67" s="9" t="str">
        <f>'Raw Data'!AP63</f>
        <v>Minor concern but it doesn’t impact my daily work or productivity</v>
      </c>
      <c r="BP67" s="9" t="str">
        <f>'Raw Data'!AQ63</f>
        <v>Widespread adoption with open sharing or use cases and best practices</v>
      </c>
      <c r="BQ67" s="9" t="str">
        <f>'Raw Data'!AR63</f>
        <v>I’m encouraged to experiment and create my own AI solution (CustomGPTs, vibe coding, reusable prompts, etc)</v>
      </c>
      <c r="BR67" s="9" t="str">
        <f>'Raw Data'!AS63</f>
        <v>Significant improvement - noticeably better productivity and outcomes</v>
      </c>
      <c r="BS67" s="9">
        <f>'Raw Data'!C63</f>
        <v>0</v>
      </c>
      <c r="BT67" s="9">
        <f>'Raw Data'!D63</f>
        <v>0</v>
      </c>
      <c r="BU67" s="9" t="str">
        <f>'Raw Data'!E63</f>
        <v>Client Strategy/Planner</v>
      </c>
      <c r="BV67" s="9" t="str">
        <f>'Raw Data'!F63</f>
        <v>VP+</v>
      </c>
      <c r="BW67" s="9">
        <f>'Raw Data'!G63</f>
        <v>0</v>
      </c>
      <c r="BX67" s="9">
        <f>'Raw Data'!H63</f>
        <v>0</v>
      </c>
      <c r="BY67" s="9">
        <f>'Raw Data'!I63</f>
        <v>0</v>
      </c>
      <c r="BZ67" s="9">
        <f>'Raw Data'!J63</f>
        <v>0</v>
      </c>
      <c r="CA67" s="20" t="str">
        <f>'Raw Data'!AT63</f>
        <v>no limits, per se. it's more about having the moment-in-time realization that "AI can help me with this problem or challenge."</v>
      </c>
      <c r="CB67" s="20" t="str">
        <f>'Raw Data'!AU63</f>
        <v>Main reason I use it - for a thought partner, research assistant and devil's advocate.</v>
      </c>
      <c r="CC67" s="20" t="str">
        <f>'Raw Data'!AV63</f>
        <v>1. Presentation development: I use Chat GPT to help organize my thoughts, identify a central theme or storyline, and shell out the arc of the story.
2. Category research: I do a lot of work in healthcare and I use ChatGPT and Perplexity to help monitor healthcare marketing regulations and changes, learn about evolution in healthcare mar-tech solutions, and identify consumer and healthcare provider research in any number of areas
3. I use ChatGPT to help develop thought-provoking articulations of my POV on health-related marketing trends and market dymanics. I'll start with a POV and use ChatGPT to help shape it for either and article, blog or interview points. I've also used ChatGPT to help me prep for a media interview on specific subject matter.</v>
      </c>
      <c r="CD67" s="20" t="str">
        <f>'Raw Data'!AW63</f>
        <v>The agency does a fantastic job of encouraging use of AI tools. To continue momentum, perhaps we could continue offering (and encouraging) training; maybe recognize Best-of applications of AI at annual or quarterly meetings (to further showcase use-cases), maybe require everyone to present/share an actual use-case publicly - with their team or with the agency.</v>
      </c>
      <c r="CE67" s="20" t="str">
        <f>'Raw Data'!AX63</f>
        <v>Preparing QBRs for clients. There are sections that could be automated, and the findings/implications for our clients could be automated, but verified and build through human review, judgement, perspective. A good measure would be a) time saved in prepping these reports, b) accuracy of information (when compared with a manual pull), c) identification of quantifiable recommendations/optimizations/opportunities.</v>
      </c>
      <c r="CF67" s="20" t="str">
        <f>'Raw Data'!AY63</f>
        <v>Research - category (healthcare, pharma), competitive, consumer insights.</v>
      </c>
      <c r="CG67" s="20" t="str">
        <f>'Raw Data'!AZ63</f>
        <v>Yes</v>
      </c>
      <c r="CH67" s="9"/>
      <c r="CI67" s="9"/>
    </row>
    <row r="68" spans="1:87" ht="15.75" customHeight="1">
      <c r="A68" s="9">
        <f>'Raw Data'!$A64</f>
        <v>62</v>
      </c>
      <c r="B68" s="8"/>
      <c r="C68" s="9" t="str">
        <f>'Raw Data'!$K64</f>
        <v>Weekly</v>
      </c>
      <c r="D68" s="9">
        <f t="shared" si="0"/>
        <v>0.5</v>
      </c>
      <c r="E68" s="9" t="str">
        <f>'Raw Data'!$L64</f>
        <v>Getting quick answers to specific questions or looking up information, Analyzing data or documents to extract insights or summaries, Editing or improving text I've already written (emails, documents, presentations), Building custom prompts, templates, or workflows that I reuse regularly</v>
      </c>
      <c r="F68" s="9">
        <f t="shared" si="20"/>
        <v>1</v>
      </c>
      <c r="G68" s="17">
        <f t="shared" si="1"/>
        <v>0.33333333333333331</v>
      </c>
      <c r="H68" s="18" t="str">
        <f>'Raw Data'!M64</f>
        <v>I maintain a library of prompts that I reuse frequently</v>
      </c>
      <c r="I68" s="9">
        <f t="shared" si="2"/>
        <v>0.5</v>
      </c>
      <c r="J68" s="9" t="str">
        <f>'Raw Data'!$N64</f>
        <v>Create a systematic process where AI handles data analysis and summary generation consistently</v>
      </c>
      <c r="K68" s="9">
        <f t="shared" si="3"/>
        <v>1</v>
      </c>
      <c r="L68" s="9" t="str">
        <f>'Raw Data'!$O64</f>
        <v>How I would use AI all depends on the "unfamiliar topic" however, I would first use AI to summarize the unfamiliar topic and pull out key pieces of information for my audience. From there, depending on the topic, I would use AI to help guide the presentation (including presentation style, voice, etc.). This will help ensure it's being received appropriately by senior stakeholders. If the topic is surrounding performance, I'd prompt AI to generate insights and key learnings based on available, etc.</v>
      </c>
      <c r="M68" s="9" t="s">
        <v>299</v>
      </c>
      <c r="N68" s="9" t="str">
        <f>SUBSTITUTE('Prompt Template'!$A$2,$L$5,$M68)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&lt;user_input&gt;How I would use AI all depends on the "unfamiliar topic" however, I would first use AI to summarize the unfamiliar topic and pull out key pieces of information for my audience. From there, depending on the topic, I would use AI to help guide the presentation (including presentation style, voice, etc.). This will help ensure it's being received appropriately by senior stakeholders. If the topic is surrounding performance, I'd prompt AI to generate insights and key learnings based on available, etc.&lt;/user_input&gt;</v>
      </c>
      <c r="O68" s="9">
        <v>2</v>
      </c>
      <c r="P68" s="17">
        <f t="shared" si="4"/>
        <v>0.66666666666666663</v>
      </c>
      <c r="Q68" s="9" t="str">
        <f>'Raw Data'!$P64</f>
        <v>data analysis (insights, learnings, optimizations)</v>
      </c>
      <c r="R68" s="9" t="str">
        <f>'Raw Data'!$P64</f>
        <v>data analysis (insights, learnings, optimizations)</v>
      </c>
      <c r="S68" s="9" t="str">
        <f>SUBSTITUTE('Prompt Template'!$B$2,$Q$5,$R68)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&lt;user_input&gt;data analysis (insights, learnings, optimizations)&lt;/user_input&gt;</v>
      </c>
      <c r="T68" s="9">
        <v>1</v>
      </c>
      <c r="U68" s="17">
        <f t="shared" si="5"/>
        <v>0.33333333333333331</v>
      </c>
      <c r="V68" s="17">
        <f t="shared" si="6"/>
        <v>4.9166666666666661</v>
      </c>
      <c r="W68" s="9" t="str">
        <f>'Raw Data'!$Q64</f>
        <v>Analyzing presentation slides to evaluate both the visual design and written content for consistency</v>
      </c>
      <c r="X68" s="9">
        <f t="shared" si="7"/>
        <v>1</v>
      </c>
      <c r="Y68" s="9" t="str">
        <f>'Raw Data'!$R64</f>
        <v>Data privacy concerns when information is shared with an LLM, Hallucinations (generating false or misleading information)</v>
      </c>
      <c r="Z68" s="9">
        <f t="shared" si="8"/>
        <v>0.5</v>
      </c>
      <c r="AA68" s="9" t="str">
        <f>'Raw Data'!$S64</f>
        <v>Anonymize information by removing identifying details, Use secure company instances or enterprise plans when available</v>
      </c>
      <c r="AB68" s="17">
        <f t="shared" si="9"/>
        <v>1</v>
      </c>
      <c r="AC68" s="9" t="str">
        <f>'Raw Data'!$T64</f>
        <v>Always: I routinely cross-check AI outputs with reliable sources</v>
      </c>
      <c r="AD68" s="9">
        <f t="shared" si="10"/>
        <v>1</v>
      </c>
      <c r="AE68" s="9" t="str">
        <f>'Raw Data'!$U64</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F68" s="9">
        <f t="shared" si="11"/>
        <v>0</v>
      </c>
      <c r="AG68" s="19">
        <f t="shared" si="12"/>
        <v>7</v>
      </c>
      <c r="AH68" s="9" t="str">
        <f>'Raw Data'!$V64</f>
        <v>Frequently: I systematically refine prompts until I'm satisfied</v>
      </c>
      <c r="AI68" s="9">
        <f t="shared" si="13"/>
        <v>1</v>
      </c>
      <c r="AJ68" s="9" t="str">
        <f>'Raw Data'!$W64</f>
        <v>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v>
      </c>
      <c r="AK68" s="9" t="s">
        <v>300</v>
      </c>
      <c r="AL68" s="9" t="str">
        <f>SUBSTITUTE('Prompt Template'!$C$2,$AJ$5,$AK68)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steps.&lt;/user_input&gt;</v>
      </c>
      <c r="AM68" s="9">
        <v>5</v>
      </c>
      <c r="AN68" s="9">
        <f t="shared" si="14"/>
        <v>1</v>
      </c>
      <c r="AO68" s="9" t="str">
        <f>'Raw Data'!$X64</f>
        <v>I don't know how to create custom AI instructions</v>
      </c>
      <c r="AP68" s="9" t="s">
        <v>86</v>
      </c>
      <c r="AQ68" s="9" t="str">
        <f>SUBSTITUTE('Prompt Template'!$D$2,$AO$5,$AP68)</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68" s="9">
        <v>0</v>
      </c>
      <c r="AS68" s="9">
        <f t="shared" si="15"/>
        <v>0</v>
      </c>
      <c r="AT68" s="19">
        <f t="shared" si="16"/>
        <v>5</v>
      </c>
      <c r="AU68" s="9">
        <f t="shared" si="17"/>
        <v>26.833333333333332</v>
      </c>
      <c r="AV68" s="19">
        <f t="shared" si="18"/>
        <v>53.666666666666664</v>
      </c>
      <c r="AW68" s="9" t="str">
        <f t="shared" si="19"/>
        <v>AI Experimenter</v>
      </c>
      <c r="AX68" s="9" t="str">
        <f>'Raw Data'!Y64</f>
        <v>ChatGPT</v>
      </c>
      <c r="AY68" s="9" t="b">
        <f>'Raw Data'!Z64</f>
        <v>0</v>
      </c>
      <c r="AZ68" s="9" t="str">
        <f>'Raw Data'!AA64</f>
        <v>We're currently developing an AI strategy</v>
      </c>
      <c r="BA68" s="9" t="str">
        <f>'Raw Data'!AB64</f>
        <v>Tools exist with clear access process</v>
      </c>
      <c r="BB68" s="9" t="str">
        <f>'Raw Data'!AC64</f>
        <v>ChatGPT for Enterprise or Teams, Other</v>
      </c>
      <c r="BC68" s="9" t="str">
        <f>'Raw Data'!AD64</f>
        <v>Satisfied - meets my needs well</v>
      </c>
      <c r="BD68" s="9" t="str">
        <f>'Raw Data'!AE64</f>
        <v>Clear, enforced policies that directly implement our AI strategy</v>
      </c>
      <c r="BE68" s="9" t="str">
        <f>'Raw Data'!AF64</f>
        <v>We have a clear, actionable policy that effectively guides AI use</v>
      </c>
      <c r="BF68" s="9" t="b">
        <f>'Raw Data'!AG64</f>
        <v>1</v>
      </c>
      <c r="BG68" s="9" t="b">
        <f>'Raw Data'!AH64</f>
        <v>1</v>
      </c>
      <c r="BH68" s="9" t="str">
        <f>'Raw Data'!AI64</f>
        <v>2-4 hours per week</v>
      </c>
      <c r="BI68" s="9" t="str">
        <f>'Raw Data'!AJ64</f>
        <v>Somewhat disappointed</v>
      </c>
      <c r="BJ68" s="9" t="str">
        <f>'Raw Data'!AK64</f>
        <v>Intermediate: I have a good understanding of AI principles, can use various AI tools independently, and can apply AI in specific tasks or projects.</v>
      </c>
      <c r="BK68" s="9" t="str">
        <f>'Raw Data'!AL64</f>
        <v>They encourage the use of AI in my work, but don't expect it</v>
      </c>
      <c r="BL68" s="9" t="str">
        <f>'Raw Data'!AM64</f>
        <v>Excited about its implications for me</v>
      </c>
      <c r="BM68" s="9" t="b">
        <f>'Raw Data'!AN64</f>
        <v>1</v>
      </c>
      <c r="BN68" s="9" t="str">
        <f>'Raw Data'!AO64</f>
        <v>I'm worried about hallucinations</v>
      </c>
      <c r="BO68" s="9" t="str">
        <f>'Raw Data'!AP64</f>
        <v>Minor concern but it doesn’t impact my daily work or productivity</v>
      </c>
      <c r="BP68" s="9" t="str">
        <f>'Raw Data'!AQ64</f>
        <v>Widespread adoption with open sharing or use cases and best practices</v>
      </c>
      <c r="BQ68" s="9" t="str">
        <f>'Raw Data'!AR64</f>
        <v>I’m encouraged to use centrally available solutions (CustomGPTs/agents) but must request new builds from IT/engineering teams</v>
      </c>
      <c r="BR68" s="9" t="str">
        <f>'Raw Data'!AS64</f>
        <v>Significant improvement - noticeably better productivity and outcomes</v>
      </c>
      <c r="BS68" s="9">
        <f>'Raw Data'!C64</f>
        <v>0</v>
      </c>
      <c r="BT68" s="9">
        <f>'Raw Data'!D64</f>
        <v>0</v>
      </c>
      <c r="BU68" s="9" t="str">
        <f>'Raw Data'!E64</f>
        <v>Social</v>
      </c>
      <c r="BV68" s="9" t="str">
        <f>'Raw Data'!F64</f>
        <v>Associate Director</v>
      </c>
      <c r="BW68" s="9">
        <f>'Raw Data'!G64</f>
        <v>0</v>
      </c>
      <c r="BX68" s="9">
        <f>'Raw Data'!H64</f>
        <v>0</v>
      </c>
      <c r="BY68" s="9">
        <f>'Raw Data'!I64</f>
        <v>0</v>
      </c>
      <c r="BZ68" s="9">
        <f>'Raw Data'!J64</f>
        <v>0</v>
      </c>
      <c r="CA68" s="20" t="str">
        <f>'Raw Data'!AT64</f>
        <v>Depends on the usage. Data analysis I find extremely helpful, but oftentimes for more broader topics (i.e. strategy-related), I experience a lot of hallucinations (i.e. a lot of outdated or old information, etc.)</v>
      </c>
      <c r="CB68" s="20" t="str">
        <f>'Raw Data'!AU64</f>
        <v>I use AI a lot for reporting (deeper insights, opportunities, etc.). Additionally, I use it to help craft strategies or refine presentations/communications, etc.</v>
      </c>
      <c r="CC68" s="20" t="str">
        <f>'Raw Data'!AV64</f>
        <v>Reporting/Data Analysis, Creative insights, performance optimizations/opportunities. All of these cases help save time and allow me to be more strategic by recognizing actions that go beyond the human eye.</v>
      </c>
      <c r="CD68" s="20" t="str">
        <f>'Raw Data'!AW64</f>
        <v>I think one-on-one working sessions are super helpful! AI and all of it's uses can be overwhelming - having 1 on 1 trainings with the proper AI teams has helped me feel more confident in both my AI prompting ability as well as my comfortability in reading the data outputs</v>
      </c>
      <c r="CE68" s="20" t="str">
        <f>'Raw Data'!AX64</f>
        <v>Reporting and creative insights. We often leverage similar creative across multiple campaigns/campaign types so analyzing performance can become a more tedious, mundane task. AI has helped tremendously in both time savings and actionable insights.</v>
      </c>
      <c r="CF68" s="20" t="str">
        <f>'Raw Data'!AY64</f>
        <v>More forward thinking/thought-leadership tasks</v>
      </c>
      <c r="CG68" s="20" t="str">
        <f>'Raw Data'!AZ64</f>
        <v>Yes</v>
      </c>
      <c r="CH68" s="9"/>
      <c r="CI68" s="9"/>
    </row>
    <row r="69" spans="1:87" ht="15.75" customHeight="1">
      <c r="A69" s="9">
        <f>'Raw Data'!$A65</f>
        <v>63</v>
      </c>
      <c r="B69" s="8"/>
      <c r="C69" s="9" t="str">
        <f>'Raw Data'!$K65</f>
        <v>Daily</v>
      </c>
      <c r="D69" s="9">
        <f t="shared" si="0"/>
        <v>1</v>
      </c>
      <c r="E69" s="9" t="str">
        <f>'Raw Data'!$L65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69" s="9">
        <f t="shared" si="20"/>
        <v>3</v>
      </c>
      <c r="G69" s="17">
        <f t="shared" si="1"/>
        <v>1</v>
      </c>
      <c r="H69" s="18" t="str">
        <f>'Raw Data'!M65</f>
        <v>I create fresh prompts each time I use AI</v>
      </c>
      <c r="I69" s="9">
        <f t="shared" si="2"/>
        <v>0.25</v>
      </c>
      <c r="J69" s="9" t="str">
        <f>'Raw Data'!$N65</f>
        <v>Create a systematic process where AI handles data analysis and summary generation consistently</v>
      </c>
      <c r="K69" s="9">
        <f t="shared" si="3"/>
        <v>1</v>
      </c>
      <c r="L69" s="9" t="str">
        <f>'Raw Data'!$O65</f>
        <v>I would create a prompt for AI based on the following variables
1.	Describe who the stakeholders are receiving the presentation
2.	Describe the purpose and end goal/what I am trying to achieve with the presentation
3.	Give it a rough timeline for how long I would be presenting
4.	Ask the AI to be the expert within the area I am trying to speak to
5.	Based off of the information I provided ask it to create a guideline and framework with how I should structure the presentation by asking it the most impactful/important area’s to include 
6.	Then I would ask it to further add ideas that are more out of the box thinking to ensure that I was not just receiving a run of the mill response.</v>
      </c>
      <c r="M69" s="9" t="s">
        <v>301</v>
      </c>
      <c r="N69" s="9" t="str">
        <f>SUBSTITUTE('Prompt Template'!$A$2,$L$5,$M69)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for AI based on the following variables
1.	Describe who the stakeholders are receiving the presentation
2.	Describe the purpose and end goal/what I am trying to achieve with the presentation
3.	Give it a rough timeline for how long I would be presenting
4.	Ask the AI to be the expert within the area I am trying to speak to
5.	Based off of the information I provided ask it to create a guideline and framework with how I should structure the presentation by asking it the most impactful/important area’s to include 
6.	Then I would ask it to further add ideas that are more out of the box thinking to ensure that I was not just receiving a run of the mill response.&lt;/user_input&gt;</v>
      </c>
      <c r="O69" s="9">
        <v>2</v>
      </c>
      <c r="P69" s="17">
        <f t="shared" si="4"/>
        <v>0.66666666666666663</v>
      </c>
      <c r="Q69" s="9" t="str">
        <f>'Raw Data'!$P65</f>
        <v>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v>
      </c>
      <c r="R69" s="9" t="str">
        <f>'Raw Data'!$P65</f>
        <v>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v>
      </c>
      <c r="S69" s="9" t="str">
        <f>SUBSTITUTE('Prompt Template'!$B$2,$Q$5,$R69)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time.&lt;/user_input&gt;</v>
      </c>
      <c r="T69" s="9">
        <v>2</v>
      </c>
      <c r="U69" s="17">
        <f t="shared" si="5"/>
        <v>0.66666666666666663</v>
      </c>
      <c r="V69" s="17">
        <f t="shared" si="6"/>
        <v>7.25</v>
      </c>
      <c r="W69" s="9" t="str">
        <f>'Raw Data'!$Q65</f>
        <v>Analyzing presentation slides to evaluate both the visual design and written content for consistency</v>
      </c>
      <c r="X69" s="9">
        <f t="shared" si="7"/>
        <v>1</v>
      </c>
      <c r="Y69" s="9" t="str">
        <f>'Raw Data'!$R65</f>
        <v>Data privacy concerns when information is shared with an LLM, Hallucinations (generating false or misleading information), Biases in answers</v>
      </c>
      <c r="Z69" s="9">
        <f t="shared" si="8"/>
        <v>0.75</v>
      </c>
      <c r="AA69" s="9" t="str">
        <f>'Raw Data'!$S65</f>
        <v>Anonymize information by removing identifying details, Use secure company instances or enterprise plans when available</v>
      </c>
      <c r="AB69" s="17">
        <f t="shared" si="9"/>
        <v>1</v>
      </c>
      <c r="AC69" s="9" t="str">
        <f>'Raw Data'!$T65</f>
        <v>Sometimes: I do a quick check against known data or references</v>
      </c>
      <c r="AD69" s="9">
        <f t="shared" si="10"/>
        <v>0.67</v>
      </c>
      <c r="AE69" s="9" t="str">
        <f>'Raw Data'!$U65</f>
        <v>Verify any calculations or data analysis independently, Cross-reference key claims with reliable external sources</v>
      </c>
      <c r="AF69" s="9">
        <f t="shared" si="11"/>
        <v>0.5</v>
      </c>
      <c r="AG69" s="19">
        <f t="shared" si="12"/>
        <v>7.84</v>
      </c>
      <c r="AH69" s="9" t="str">
        <f>'Raw Data'!$V65</f>
        <v>Sometimes: I iterate 2-3 times to reach a good result</v>
      </c>
      <c r="AI69" s="9">
        <f t="shared" si="13"/>
        <v>0.67</v>
      </c>
      <c r="AJ69" s="9" t="str">
        <f>'Raw Data'!$W65</f>
        <v>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v>
      </c>
      <c r="AK69" s="9" t="s">
        <v>302</v>
      </c>
      <c r="AL69" s="9" t="str">
        <f>SUBSTITUTE('Prompt Template'!$C$2,$AJ$5,$AK69)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proposal&lt;/user_input&gt;</v>
      </c>
      <c r="AM69" s="9">
        <v>5</v>
      </c>
      <c r="AN69" s="9">
        <f t="shared" si="14"/>
        <v>1</v>
      </c>
      <c r="AO69" s="9" t="str">
        <f>'Raw Data'!$X65</f>
        <v>Purpose
Help the team consistently gather, analyze, and summarize competitors across Amazon, Walmart, Target, Sam’s Club, Instacart, Ulta/Sephora retail media networks, and broader ecommerce marketplaces. It should support strategy discussions, client proposals, and internal planning by providing clear insights on competitor products, pricing, advertising tactics, and retail media positioning.
When asked to research a competitor, product line, or category, the AI should automatically structure research under:
•	Product Overview
•	Pricing &amp; Promotions
•	Assortment &amp; Variants
•	Share of Voice 
•	Advertising Strategy 
•	Creative Analysis (Images, Copy, Positioning)
•	Customer Sentiment (Reviews, Themes, Pain Points)
•	Differentiators vs. Our Client
•	Potential Vulnerabilities or Gaps
•	Strategic Opportunities for Us
Insights should reflect how competitors are:
•	Bidding on keywords 
•	Showing in top placements
•	Leveraging video, influencers, and upper-funnel channels
•	Structuring packaging, titles, bullets, A+ content
•	Driving reviews, ratings, subscribe &amp; save
For every analysis, the AI should include:
•	“What this means for us”
•	High-impact opportunities (quick wins + long-term plays)
•	Risks we should monitor
•	Suggested strategic shifts
•	Campaign or keyword recommendations (where applicable)</v>
      </c>
      <c r="AP69" s="9" t="s">
        <v>303</v>
      </c>
      <c r="AQ69" s="9" t="str">
        <f>SUBSTITUTE('Prompt Template'!$D$2,$AO$5,$AP69)</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gather, analyze, and summarize competitors across Amazon, Walmart, Target, Sam’s Club, Instacart, Ulta/Sephora retail media networks, and broader ecommerce marketplaces. It should support strategy discussions, client proposals, and internal planning by providing clear insights on competitor products, pricing, advertising tactics, and retail media positioning.
When asked to research a competitor, product line, or category, the AI should automatically structure research under:
•	Product Overview
•	Pricing &amp; Promotions
•	Assortment &amp; Variants
•	Share of Voice 
•	Advertising Strategy 
•	Creative Analysis (Images, Copy, Positioning)
•	Customer Sentiment (Reviews, Themes, Pain Points)
•	Differentiators vs. Our Client
•	Potential Vulnerabilities or Gaps
•	Strategic Opportunities for Us
Insights should reflect how competitors are:
•	Bidding on keywords 
•	Showing in top placements
•	Leveraging video, influencers, and upper-funnel channels
•	Structuring packaging, titles, bullets, A+ content
•	Driving reviews, ratings, subscribe &amp; save
For every analysis, the AI should include:
•	“What this means for us”
•	High-impact opportunities (quick wins + long-term plays)
•	Risks we should monitor
•	Suggested strategic shifts
•	Campaign or keyword recommendations (where applicable)&lt;/user_input&gt;
</v>
      </c>
      <c r="AR69" s="9">
        <v>5</v>
      </c>
      <c r="AS69" s="9">
        <f t="shared" si="15"/>
        <v>1</v>
      </c>
      <c r="AT69" s="19">
        <f t="shared" si="16"/>
        <v>9.504999999999999</v>
      </c>
      <c r="AU69" s="9">
        <f t="shared" si="17"/>
        <v>41.349999999999994</v>
      </c>
      <c r="AV69" s="19">
        <f t="shared" si="18"/>
        <v>82.699999999999989</v>
      </c>
      <c r="AW69" s="9" t="str">
        <f t="shared" si="19"/>
        <v>AI Expert</v>
      </c>
      <c r="AX69" s="9" t="str">
        <f>'Raw Data'!Y65</f>
        <v>ChatGPT, Other</v>
      </c>
      <c r="AY69" s="9" t="b">
        <f>'Raw Data'!Z65</f>
        <v>1</v>
      </c>
      <c r="AZ69" s="9" t="str">
        <f>'Raw Data'!AA65</f>
        <v>Yes, we have a formal AI strategy</v>
      </c>
      <c r="BA69" s="9" t="str">
        <f>'Raw Data'!AB65</f>
        <v>Tools exist with clear access process</v>
      </c>
      <c r="BB69" s="9" t="str">
        <f>'Raw Data'!AC65</f>
        <v>ChatGPT for Enterprise or Teams</v>
      </c>
      <c r="BC69" s="9" t="str">
        <f>'Raw Data'!AD65</f>
        <v>Satisfied - meets my needs well</v>
      </c>
      <c r="BD69" s="9" t="str">
        <f>'Raw Data'!AE65</f>
        <v>Clear, enforced policies that directly implement our AI strategy</v>
      </c>
      <c r="BE69" s="9" t="str">
        <f>'Raw Data'!AF65</f>
        <v>We have a clear, actionable policy that effectively guides AI use</v>
      </c>
      <c r="BF69" s="9" t="b">
        <f>'Raw Data'!AG65</f>
        <v>1</v>
      </c>
      <c r="BG69" s="9" t="b">
        <f>'Raw Data'!AH65</f>
        <v>0</v>
      </c>
      <c r="BH69" s="9" t="str">
        <f>'Raw Data'!AI65</f>
        <v>2-4 hours per week</v>
      </c>
      <c r="BI69" s="9" t="str">
        <f>'Raw Data'!AJ65</f>
        <v>Very disappointed</v>
      </c>
      <c r="BJ69" s="9" t="str">
        <f>'Raw Data'!AK65</f>
        <v>Intermediate: I have a good understanding of AI principles, can use various AI tools independently, and can apply AI in specific tasks or projects.</v>
      </c>
      <c r="BK69" s="9" t="str">
        <f>'Raw Data'!AL65</f>
        <v>They expect me to use AI in my day-to-day work</v>
      </c>
      <c r="BL69" s="9" t="str">
        <f>'Raw Data'!AM65</f>
        <v>Overwhelmed about its implications for me</v>
      </c>
      <c r="BM69" s="9" t="b">
        <f>'Raw Data'!AN65</f>
        <v>1</v>
      </c>
      <c r="BN69" s="9" t="str">
        <f>'Raw Data'!AO65</f>
        <v>I'm worried about data security or privacy</v>
      </c>
      <c r="BO69" s="9" t="str">
        <f>'Raw Data'!AP65</f>
        <v>Minor concern but it doesn’t impact my daily work or productivity</v>
      </c>
      <c r="BP69" s="9" t="str">
        <f>'Raw Data'!AQ65</f>
        <v>Widespread adoption but people are cautious about discussing their AI use</v>
      </c>
      <c r="BQ69" s="9" t="str">
        <f>'Raw Data'!AR65</f>
        <v>I’m encouraged to experiment and create my own AI solution (CustomGPTs, vibe coding, reusable prompts, etc)</v>
      </c>
      <c r="BR69" s="9" t="str">
        <f>'Raw Data'!AS65</f>
        <v>Significant improvement - noticeably better productivity and outcomes</v>
      </c>
      <c r="BS69" s="9">
        <f>'Raw Data'!C65</f>
        <v>0</v>
      </c>
      <c r="BT69" s="9">
        <f>'Raw Data'!D65</f>
        <v>0</v>
      </c>
      <c r="BU69" s="9" t="str">
        <f>'Raw Data'!E65</f>
        <v>Retail Media</v>
      </c>
      <c r="BV69" s="9" t="str">
        <f>'Raw Data'!F65</f>
        <v>Associate Director</v>
      </c>
      <c r="BW69" s="9">
        <f>'Raw Data'!G65</f>
        <v>0</v>
      </c>
      <c r="BX69" s="9">
        <f>'Raw Data'!H65</f>
        <v>0</v>
      </c>
      <c r="BY69" s="9">
        <f>'Raw Data'!I65</f>
        <v>0</v>
      </c>
      <c r="BZ69" s="9">
        <f>'Raw Data'!J65</f>
        <v>0</v>
      </c>
      <c r="CA69" s="20" t="str">
        <f>'Raw Data'!AT65</f>
        <v>I am more familiar with Chat GPT and have not had the time to develop my skills on other AI platforms that are better suited to help with certain projects/tasks that Chat GPT is less adept in (ie. Power Point presentations)</v>
      </c>
      <c r="CB69" s="20" t="str">
        <f>'Raw Data'!AU65</f>
        <v>Main reason is it helps save me time and provides me with ideas or structures that I had not immediately thought of. It also enhances the work that I am already creating.</v>
      </c>
      <c r="CC69" s="20" t="str">
        <f>'Raw Data'!AV65</f>
        <v>Chat GPT
Use Cases: 
Re-write emails to clients. 
Analyze data insights for reporting and presentations. 
Assists with new ideas on how to approach proposals and audits. 
Keyword discovery
Enhancing strategies
Time Saved: 1-3 Hours per week</v>
      </c>
      <c r="CD69" s="20" t="str">
        <f>'Raw Data'!AW65</f>
        <v>I really enjoyed the practical session we had at Stella Week where we worked in groups to build custom GPTs using the framework provided. It felt like a truly useful, hands-on way to walk through the workflow, share ideas, and collaborate. More opportunities like this with dedicated time. (Time is limited resource)</v>
      </c>
      <c r="CE69" s="20" t="str">
        <f>'Raw Data'!AX65</f>
        <v>New client audits
Reporting insights
Optimizations in platform</v>
      </c>
      <c r="CF69" s="20" t="str">
        <f>'Raw Data'!AY65</f>
        <v>Finding more ways to improve team process.
Building out more development opportunities for my team so they continue to grow personally and professionally.
Building custom GPT's to help the team with their daily/weekly/monthly tasks</v>
      </c>
      <c r="CG69" s="20" t="str">
        <f>'Raw Data'!AZ65</f>
        <v>No</v>
      </c>
      <c r="CH69" s="9"/>
      <c r="CI69" s="9"/>
    </row>
    <row r="70" spans="1:87" ht="15.75" customHeight="1">
      <c r="A70" s="9">
        <f>'Raw Data'!$A66</f>
        <v>64</v>
      </c>
      <c r="B70" s="8"/>
      <c r="C70" s="9" t="str">
        <f>'Raw Data'!$K66</f>
        <v>Weekly</v>
      </c>
      <c r="D70" s="9">
        <f t="shared" si="0"/>
        <v>0.5</v>
      </c>
      <c r="E70" s="9" t="str">
        <f>'Raw Data'!$L66</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70" s="9">
        <f t="shared" si="20"/>
        <v>1</v>
      </c>
      <c r="G70" s="17">
        <f t="shared" si="1"/>
        <v>0.33333333333333331</v>
      </c>
      <c r="H70" s="18" t="str">
        <f>'Raw Data'!M66</f>
        <v>I maintain a library of prompts that I reuse frequently</v>
      </c>
      <c r="I70" s="9">
        <f t="shared" si="2"/>
        <v>0.5</v>
      </c>
      <c r="J70" s="9" t="str">
        <f>'Raw Data'!$N66</f>
        <v>Create a systematic process where AI handles data analysis and summary generation consistently</v>
      </c>
      <c r="K70" s="9">
        <f t="shared" si="3"/>
        <v>1</v>
      </c>
      <c r="L70" s="9" t="str">
        <f>'Raw Data'!$O66</f>
        <v>I would explaining what I need and ask the AI to come up with data on the topic, provide examples of what are the key points to present on this topic, and ask for a draft of a presentation that I can use.</v>
      </c>
      <c r="M70" s="9" t="s">
        <v>304</v>
      </c>
      <c r="N70" s="9" t="str">
        <f>SUBSTITUTE('Prompt Template'!$A$2,$L$5,$M70)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explaining what I need and ask the AI to come up with data on the topic, provide examples of what are the key points to present on this topic, and ask for a draft of a presentation that I can use.&lt;/user_input&gt;</v>
      </c>
      <c r="O70" s="9">
        <v>2</v>
      </c>
      <c r="P70" s="17">
        <f t="shared" si="4"/>
        <v>0.66666666666666663</v>
      </c>
      <c r="Q70" s="9" t="str">
        <f>'Raw Data'!$P66</f>
        <v>One of the most beneficial uses of AI has been with advertising insights, helping to identify if there are new updates as well as using AI to brainstorm ideas on optimizations and testing opportunities.</v>
      </c>
      <c r="R70" s="9" t="str">
        <f>'Raw Data'!$P66</f>
        <v>One of the most beneficial uses of AI has been with advertising insights, helping to identify if there are new updates as well as using AI to brainstorm ideas on optimizations and testing opportunities.</v>
      </c>
      <c r="S70" s="9" t="str">
        <f>SUBSTITUTE('Prompt Template'!$B$2,$Q$5,$R70)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&lt;user_input&gt;One of the most beneficial uses of AI has been with advertising insights, helping to identify if there are new updates as well as using AI to brainstorm ideas on optimizations and testing opportunities.&lt;/user_input&gt;</v>
      </c>
      <c r="T70" s="9">
        <v>2</v>
      </c>
      <c r="U70" s="17">
        <f t="shared" si="5"/>
        <v>0.66666666666666663</v>
      </c>
      <c r="V70" s="17">
        <f t="shared" si="6"/>
        <v>6.25</v>
      </c>
      <c r="W70" s="9" t="str">
        <f>'Raw Data'!$Q66</f>
        <v>Creating a complete slide deck with visual design for an important client presentation</v>
      </c>
      <c r="X70" s="9">
        <f t="shared" si="7"/>
        <v>0</v>
      </c>
      <c r="Y70" s="9" t="str">
        <f>'Raw Data'!$R66</f>
        <v>Hallucinations (generating false or misleading information), Data privacy concerns when information is shared with an LLM, Biases in answers, Vulnerability to manipulation by bad actors</v>
      </c>
      <c r="Z70" s="9">
        <f t="shared" si="8"/>
        <v>1</v>
      </c>
      <c r="AA70" s="9" t="str">
        <f>'Raw Data'!$S66</f>
        <v>Anonymize information by removing identifying details, Use secure company instances or enterprise plans when available, Verify that the AI tool has SSL/HTTPS encryption before using it</v>
      </c>
      <c r="AB70" s="17">
        <f t="shared" si="9"/>
        <v>0</v>
      </c>
      <c r="AC70" s="9" t="str">
        <f>'Raw Data'!$T66</f>
        <v>Always: I routinely cross-check AI outputs with reliable sources</v>
      </c>
      <c r="AD70" s="9">
        <f t="shared" si="10"/>
        <v>1</v>
      </c>
      <c r="AE70" s="9" t="str">
        <f>'Raw Data'!$U66</f>
        <v>Cross-reference key claims with reliable external sources, Verify any calculations or data analysis independently</v>
      </c>
      <c r="AF70" s="9">
        <f t="shared" si="11"/>
        <v>0.5</v>
      </c>
      <c r="AG70" s="19">
        <f t="shared" si="12"/>
        <v>5</v>
      </c>
      <c r="AH70" s="9" t="str">
        <f>'Raw Data'!$V66</f>
        <v>Sometimes: I iterate 2-3 times to reach a good result</v>
      </c>
      <c r="AI70" s="9">
        <f t="shared" si="13"/>
        <v>0.67</v>
      </c>
      <c r="AJ70" s="9" t="str">
        <f>'Raw Data'!$W66</f>
        <v>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v>
      </c>
      <c r="AK70" s="9" t="s">
        <v>305</v>
      </c>
      <c r="AL70" s="9" t="str">
        <f>SUBSTITUTE('Prompt Template'!$C$2,$AJ$5,$AK70)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for).&lt;/user_input&gt;</v>
      </c>
      <c r="AM70" s="9">
        <v>4</v>
      </c>
      <c r="AN70" s="9">
        <f t="shared" si="14"/>
        <v>0.8</v>
      </c>
      <c r="AO70" s="9" t="str">
        <f>'Raw Data'!$X66</f>
        <v>Objective: Research competitors' products, pricing, and positioning to help the team easily review the data. Provide outputs based on the following: Data: Compile competitor data based on the list of provided competitors, including list of products, product prices, and positioning of the products. Sources: The competitor data should only be pulled from the following sources .... Output: Data should be presented in the following way .... Only verifiable information should be provided, with source references.</v>
      </c>
      <c r="AP70" s="9" t="s">
        <v>306</v>
      </c>
      <c r="AQ70" s="9" t="str">
        <f>SUBSTITUTE('Prompt Template'!$D$2,$AO$5,$AP70)</f>
        <v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Research competitors' products, pricing, and positioning to help the team easily review the data. Provide outputs based on the following: Data: Compile competitor data based on the list of provided competitors, including list of products, product prices, and positioning of the products. Sources: The competitor data should only be pulled from the following sources .... Output: Data should be presented in the following way .... Only verifiable information should be provided, with source references.&lt;/user_input&gt;
</v>
      </c>
      <c r="AR70" s="9">
        <v>4</v>
      </c>
      <c r="AS70" s="9">
        <f t="shared" si="15"/>
        <v>0.8</v>
      </c>
      <c r="AT70" s="19">
        <f t="shared" si="16"/>
        <v>7.8050000000000006</v>
      </c>
      <c r="AU70" s="9">
        <f t="shared" si="17"/>
        <v>33.11</v>
      </c>
      <c r="AV70" s="19">
        <f t="shared" si="18"/>
        <v>66.22</v>
      </c>
      <c r="AW70" s="9" t="str">
        <f t="shared" si="19"/>
        <v>AI Practitioner</v>
      </c>
      <c r="AX70" s="9" t="str">
        <f>'Raw Data'!Y66</f>
        <v>ChatGPT, Microsoft Copilot, Google Gemini</v>
      </c>
      <c r="AY70" s="9" t="b">
        <f>'Raw Data'!Z66</f>
        <v>0</v>
      </c>
      <c r="AZ70" s="9" t="str">
        <f>'Raw Data'!AA66</f>
        <v>Yes, we have a formal AI strategy</v>
      </c>
      <c r="BA70" s="9" t="str">
        <f>'Raw Data'!AB66</f>
        <v>Tools exist, but I have not been given access</v>
      </c>
      <c r="BB70" s="9" t="str">
        <f>'Raw Data'!AC66</f>
        <v>Microsoft Copilot, ChatGPT for Enterprise or Teams</v>
      </c>
      <c r="BC70" s="9" t="str">
        <f>'Raw Data'!AD66</f>
        <v>Satisfied - meets my needs well</v>
      </c>
      <c r="BD70" s="9" t="str">
        <f>'Raw Data'!AE66</f>
        <v>Clear, enforced policies that directly implement our AI strategy</v>
      </c>
      <c r="BE70" s="9" t="str">
        <f>'Raw Data'!AF66</f>
        <v>We have a clear, actionable policy that effectively guides AI use</v>
      </c>
      <c r="BF70" s="9" t="b">
        <f>'Raw Data'!AG66</f>
        <v>1</v>
      </c>
      <c r="BG70" s="9" t="b">
        <f>'Raw Data'!AH66</f>
        <v>1</v>
      </c>
      <c r="BH70" s="9" t="str">
        <f>'Raw Data'!AI66</f>
        <v>2-4 hours per week</v>
      </c>
      <c r="BI70" s="9" t="str">
        <f>'Raw Data'!AJ66</f>
        <v>Very disappointed</v>
      </c>
      <c r="BJ70" s="9" t="str">
        <f>'Raw Data'!AK66</f>
        <v>Advanced: I systematically use AI in multiple workflows, refine prompts, troubleshoot issues, and often teach or guide colleagues in AI best practices.</v>
      </c>
      <c r="BK70" s="9" t="str">
        <f>'Raw Data'!AL66</f>
        <v>They encourage the use of AI in my work, but don't expect it</v>
      </c>
      <c r="BL70" s="9" t="str">
        <f>'Raw Data'!AM66</f>
        <v>Excited about its implications for me</v>
      </c>
      <c r="BM70" s="9" t="b">
        <f>'Raw Data'!AN66</f>
        <v>1</v>
      </c>
      <c r="BN70" s="9" t="str">
        <f>'Raw Data'!AO66</f>
        <v>I'm worried about hallucinations, I'm worried about data security or privacy</v>
      </c>
      <c r="BO70" s="9" t="str">
        <f>'Raw Data'!AP66</f>
        <v>Minor concern but it doesn’t impact my daily work or productivity</v>
      </c>
      <c r="BP70" s="9" t="str">
        <f>'Raw Data'!AQ66</f>
        <v>Widespread adoption with open sharing or use cases and best practices</v>
      </c>
      <c r="BQ70" s="9" t="str">
        <f>'Raw Data'!AR66</f>
        <v>I’m encouraged to experiment and create my own AI solution (CustomGPTs, vibe coding, reusable prompts, etc)</v>
      </c>
      <c r="BR70" s="9" t="str">
        <f>'Raw Data'!AS66</f>
        <v>Significant improvement - noticeably better productivity and outcomes</v>
      </c>
      <c r="BS70" s="9">
        <f>'Raw Data'!C66</f>
        <v>0</v>
      </c>
      <c r="BT70" s="9">
        <f>'Raw Data'!D66</f>
        <v>0</v>
      </c>
      <c r="BU70" s="9" t="str">
        <f>'Raw Data'!E66</f>
        <v>Retail Media</v>
      </c>
      <c r="BV70" s="9" t="str">
        <f>'Raw Data'!F66</f>
        <v>Manager/Senior Manager</v>
      </c>
      <c r="BW70" s="9">
        <f>'Raw Data'!G66</f>
        <v>0</v>
      </c>
      <c r="BX70" s="9">
        <f>'Raw Data'!H66</f>
        <v>0</v>
      </c>
      <c r="BY70" s="9">
        <f>'Raw Data'!I66</f>
        <v>0</v>
      </c>
      <c r="BZ70" s="9">
        <f>'Raw Data'!J66</f>
        <v>0</v>
      </c>
      <c r="CA70" s="20" t="str">
        <f>'Raw Data'!AT66</f>
        <v>Hallucinations are a big concern</v>
      </c>
      <c r="CB70" s="20" t="str">
        <f>'Raw Data'!AU66</f>
        <v>Help save time on projects and brainstorm ideas with me</v>
      </c>
      <c r="CC70" s="20" t="str">
        <f>'Raw Data'!AV66</f>
        <v>Copilot - great to use on calls to keep track of the discussed topics and follow ups. This saves a lot of time and minimizes multitasking during calls. ChatGPT - help answer quick questions that I would have been previously inputting into Google to find results. Saves time and provides links that I would have been looking for. ChatGPT - data analysis. Provides insights into data changes and potential reasoning behind the changes. Also helps provide next steps into how to fix or lean into the changes.</v>
      </c>
      <c r="CD70" s="20" t="str">
        <f>'Raw Data'!AW66</f>
        <v>My company is very open to the use of AI and is helping with training and ongoing learning sessions to get everyone familiar with what teams are using AI for</v>
      </c>
      <c r="CE70" s="20" t="str">
        <f>'Raw Data'!AX66</f>
        <v>Analyzing data for weekly or monthly performance. AI could be used to help determine the changes in performance and call out key points that resulted in the change. Length of time used for reporting would be a good KPI to determine how much time is saved.</v>
      </c>
      <c r="CF70" s="20" t="str">
        <f>'Raw Data'!AY66</f>
        <v>I would work on projects that I keep on putting on the back burner, such as self development projects. I would also have more time to work on case studies and experiments, as well as have availability to write more articles for my company.</v>
      </c>
      <c r="CG70" s="20" t="str">
        <f>'Raw Data'!AZ66</f>
        <v>Yes</v>
      </c>
      <c r="CH70" s="9"/>
      <c r="CI70" s="9"/>
    </row>
    <row r="71" spans="1:87" ht="15.75" customHeight="1">
      <c r="G71" s="12"/>
      <c r="H71" s="13"/>
      <c r="N71" s="8"/>
      <c r="P71" s="12"/>
      <c r="S71" s="8"/>
      <c r="U71" s="12"/>
      <c r="V71" s="12"/>
      <c r="AB71" s="12"/>
      <c r="AG71" s="14"/>
      <c r="AL71" s="8"/>
      <c r="AQ71" s="8"/>
      <c r="AT71" s="14"/>
      <c r="AV71" s="14"/>
    </row>
    <row r="72" spans="1:87" ht="15.75" customHeight="1">
      <c r="G72" s="12"/>
      <c r="H72" s="13"/>
      <c r="N72" s="8"/>
      <c r="P72" s="12"/>
      <c r="S72" s="8"/>
      <c r="U72" s="12"/>
      <c r="V72" s="12"/>
      <c r="AB72" s="12"/>
      <c r="AG72" s="14"/>
      <c r="AL72" s="8"/>
      <c r="AQ72" s="8"/>
      <c r="AT72" s="14"/>
      <c r="AV72" s="14"/>
    </row>
    <row r="73" spans="1:87" ht="15.75" customHeight="1">
      <c r="G73" s="12"/>
      <c r="H73" s="13"/>
      <c r="N73" s="8"/>
      <c r="P73" s="12"/>
      <c r="S73" s="8"/>
      <c r="U73" s="12"/>
      <c r="V73" s="12"/>
      <c r="AB73" s="12"/>
      <c r="AG73" s="14"/>
      <c r="AL73" s="8"/>
      <c r="AQ73" s="8"/>
      <c r="AT73" s="14"/>
      <c r="AV73" s="14"/>
    </row>
    <row r="74" spans="1:87" ht="15.75" customHeight="1">
      <c r="G74" s="12"/>
      <c r="H74" s="13"/>
      <c r="N74" s="8"/>
      <c r="P74" s="12"/>
      <c r="S74" s="8"/>
      <c r="U74" s="12"/>
      <c r="V74" s="12"/>
      <c r="AB74" s="12"/>
      <c r="AG74" s="14"/>
      <c r="AL74" s="8"/>
      <c r="AQ74" s="8"/>
      <c r="AT74" s="14"/>
      <c r="AV74" s="14"/>
    </row>
    <row r="75" spans="1:87" ht="15.75" customHeight="1">
      <c r="G75" s="12"/>
      <c r="H75" s="13"/>
      <c r="N75" s="8"/>
      <c r="P75" s="12"/>
      <c r="S75" s="8"/>
      <c r="U75" s="12"/>
      <c r="V75" s="12"/>
      <c r="AB75" s="12"/>
      <c r="AG75" s="14"/>
      <c r="AL75" s="8"/>
      <c r="AQ75" s="8"/>
      <c r="AT75" s="14"/>
      <c r="AV75" s="14"/>
    </row>
    <row r="76" spans="1:87" ht="15.75" customHeight="1">
      <c r="G76" s="12"/>
      <c r="H76" s="13"/>
      <c r="N76" s="8"/>
      <c r="P76" s="12"/>
      <c r="S76" s="8"/>
      <c r="U76" s="12"/>
      <c r="V76" s="12"/>
      <c r="AB76" s="12"/>
      <c r="AG76" s="14"/>
      <c r="AL76" s="8"/>
      <c r="AQ76" s="8"/>
      <c r="AT76" s="14"/>
      <c r="AV76" s="14"/>
    </row>
    <row r="77" spans="1:87" ht="15.75" customHeight="1">
      <c r="G77" s="12"/>
      <c r="H77" s="13"/>
      <c r="N77" s="8"/>
      <c r="P77" s="12"/>
      <c r="S77" s="8"/>
      <c r="U77" s="12"/>
      <c r="V77" s="12"/>
      <c r="AB77" s="12"/>
      <c r="AG77" s="14"/>
      <c r="AL77" s="8"/>
      <c r="AQ77" s="8"/>
      <c r="AT77" s="14"/>
      <c r="AV77" s="14"/>
    </row>
    <row r="78" spans="1:87" ht="15.75" customHeight="1">
      <c r="G78" s="12"/>
      <c r="H78" s="13"/>
      <c r="N78" s="8"/>
      <c r="P78" s="12"/>
      <c r="S78" s="8"/>
      <c r="U78" s="12"/>
      <c r="V78" s="12"/>
      <c r="AB78" s="12"/>
      <c r="AG78" s="14"/>
      <c r="AL78" s="8"/>
      <c r="AQ78" s="8"/>
      <c r="AT78" s="14"/>
      <c r="AV78" s="14"/>
    </row>
    <row r="79" spans="1:87" ht="15.75" customHeight="1">
      <c r="G79" s="12"/>
      <c r="H79" s="13"/>
      <c r="N79" s="8"/>
      <c r="P79" s="12"/>
      <c r="S79" s="8"/>
      <c r="U79" s="12"/>
      <c r="V79" s="12"/>
      <c r="AB79" s="12"/>
      <c r="AG79" s="14"/>
      <c r="AL79" s="8"/>
      <c r="AQ79" s="8"/>
      <c r="AT79" s="14"/>
      <c r="AV79" s="14"/>
    </row>
    <row r="80" spans="1:87" ht="15.75" customHeight="1">
      <c r="G80" s="12"/>
      <c r="H80" s="13"/>
      <c r="N80" s="8"/>
      <c r="P80" s="12"/>
      <c r="S80" s="8"/>
      <c r="U80" s="12"/>
      <c r="V80" s="12"/>
      <c r="AB80" s="12"/>
      <c r="AG80" s="14"/>
      <c r="AL80" s="8"/>
      <c r="AQ80" s="8"/>
      <c r="AT80" s="14"/>
      <c r="AV80" s="14"/>
    </row>
    <row r="81" spans="7:48" ht="15.75" customHeight="1">
      <c r="G81" s="12"/>
      <c r="H81" s="13"/>
      <c r="N81" s="8"/>
      <c r="P81" s="12"/>
      <c r="S81" s="8"/>
      <c r="U81" s="12"/>
      <c r="V81" s="12"/>
      <c r="AB81" s="12"/>
      <c r="AG81" s="14"/>
      <c r="AL81" s="8"/>
      <c r="AQ81" s="8"/>
      <c r="AT81" s="14"/>
      <c r="AV81" s="14"/>
    </row>
    <row r="82" spans="7:48" ht="15.75" customHeight="1">
      <c r="G82" s="12"/>
      <c r="H82" s="13"/>
      <c r="N82" s="8"/>
      <c r="P82" s="12"/>
      <c r="S82" s="8"/>
      <c r="U82" s="12"/>
      <c r="V82" s="12"/>
      <c r="AB82" s="12"/>
      <c r="AG82" s="14"/>
      <c r="AL82" s="8"/>
      <c r="AQ82" s="8"/>
      <c r="AT82" s="14"/>
      <c r="AV82" s="14"/>
    </row>
    <row r="83" spans="7:48" ht="15.75" customHeight="1">
      <c r="G83" s="12"/>
      <c r="H83" s="13"/>
      <c r="N83" s="8"/>
      <c r="P83" s="12"/>
      <c r="S83" s="8"/>
      <c r="U83" s="12"/>
      <c r="V83" s="12"/>
      <c r="AB83" s="12"/>
      <c r="AG83" s="14"/>
      <c r="AL83" s="8"/>
      <c r="AQ83" s="8"/>
      <c r="AT83" s="14"/>
      <c r="AV83" s="14"/>
    </row>
    <row r="84" spans="7:48" ht="15.75" customHeight="1">
      <c r="G84" s="12"/>
      <c r="H84" s="13"/>
      <c r="N84" s="8"/>
      <c r="P84" s="12"/>
      <c r="S84" s="8"/>
      <c r="U84" s="12"/>
      <c r="V84" s="12"/>
      <c r="AB84" s="12"/>
      <c r="AG84" s="14"/>
      <c r="AL84" s="8"/>
      <c r="AQ84" s="8"/>
      <c r="AT84" s="14"/>
      <c r="AV84" s="14"/>
    </row>
    <row r="85" spans="7:48" ht="15.75" customHeight="1">
      <c r="G85" s="12"/>
      <c r="H85" s="13"/>
      <c r="N85" s="8"/>
      <c r="P85" s="12"/>
      <c r="S85" s="8"/>
      <c r="U85" s="12"/>
      <c r="V85" s="12"/>
      <c r="AB85" s="12"/>
      <c r="AG85" s="14"/>
      <c r="AL85" s="8"/>
      <c r="AQ85" s="8"/>
      <c r="AT85" s="14"/>
      <c r="AV85" s="14"/>
    </row>
    <row r="86" spans="7:48" ht="15.75" customHeight="1">
      <c r="G86" s="12"/>
      <c r="H86" s="13"/>
      <c r="N86" s="8"/>
      <c r="P86" s="12"/>
      <c r="S86" s="8"/>
      <c r="U86" s="12"/>
      <c r="V86" s="12"/>
      <c r="AB86" s="12"/>
      <c r="AG86" s="14"/>
      <c r="AL86" s="8"/>
      <c r="AQ86" s="8"/>
      <c r="AT86" s="14"/>
      <c r="AV86" s="14"/>
    </row>
    <row r="87" spans="7:48" ht="15.75" customHeight="1">
      <c r="G87" s="12"/>
      <c r="H87" s="13"/>
      <c r="N87" s="8"/>
      <c r="P87" s="12"/>
      <c r="S87" s="8"/>
      <c r="U87" s="12"/>
      <c r="V87" s="12"/>
      <c r="AB87" s="12"/>
      <c r="AG87" s="14"/>
      <c r="AL87" s="8"/>
      <c r="AQ87" s="8"/>
      <c r="AT87" s="14"/>
      <c r="AV87" s="14"/>
    </row>
    <row r="88" spans="7:48" ht="15.75" customHeight="1">
      <c r="G88" s="12"/>
      <c r="H88" s="13"/>
      <c r="N88" s="8"/>
      <c r="P88" s="12"/>
      <c r="S88" s="8"/>
      <c r="U88" s="12"/>
      <c r="V88" s="12"/>
      <c r="AB88" s="12"/>
      <c r="AG88" s="14"/>
      <c r="AL88" s="8"/>
      <c r="AQ88" s="8"/>
      <c r="AT88" s="14"/>
      <c r="AV88" s="14"/>
    </row>
    <row r="89" spans="7:48" ht="15.75" customHeight="1">
      <c r="G89" s="12"/>
      <c r="H89" s="13"/>
      <c r="N89" s="8"/>
      <c r="P89" s="12"/>
      <c r="S89" s="8"/>
      <c r="U89" s="12"/>
      <c r="V89" s="12"/>
      <c r="AB89" s="12"/>
      <c r="AG89" s="14"/>
      <c r="AL89" s="8"/>
      <c r="AQ89" s="8"/>
      <c r="AT89" s="14"/>
      <c r="AV89" s="14"/>
    </row>
    <row r="90" spans="7:48" ht="15.75" customHeight="1">
      <c r="G90" s="12"/>
      <c r="H90" s="13"/>
      <c r="N90" s="8"/>
      <c r="P90" s="12"/>
      <c r="S90" s="8"/>
      <c r="U90" s="12"/>
      <c r="V90" s="12"/>
      <c r="AB90" s="12"/>
      <c r="AG90" s="14"/>
      <c r="AL90" s="8"/>
      <c r="AQ90" s="8"/>
      <c r="AT90" s="14"/>
      <c r="AV90" s="14"/>
    </row>
    <row r="91" spans="7:48" ht="15.75" customHeight="1">
      <c r="G91" s="12"/>
      <c r="H91" s="13"/>
      <c r="N91" s="8"/>
      <c r="P91" s="12"/>
      <c r="S91" s="8"/>
      <c r="U91" s="12"/>
      <c r="V91" s="12"/>
      <c r="AB91" s="12"/>
      <c r="AG91" s="14"/>
      <c r="AL91" s="8"/>
      <c r="AQ91" s="8"/>
      <c r="AT91" s="14"/>
      <c r="AV91" s="14"/>
    </row>
    <row r="92" spans="7:48" ht="15.75" customHeight="1">
      <c r="G92" s="12"/>
      <c r="H92" s="13"/>
      <c r="N92" s="8"/>
      <c r="P92" s="12"/>
      <c r="S92" s="8"/>
      <c r="U92" s="12"/>
      <c r="V92" s="12"/>
      <c r="AB92" s="12"/>
      <c r="AG92" s="14"/>
      <c r="AL92" s="8"/>
      <c r="AQ92" s="8"/>
      <c r="AT92" s="14"/>
      <c r="AV92" s="14"/>
    </row>
    <row r="93" spans="7:48" ht="15.75" customHeight="1">
      <c r="G93" s="12"/>
      <c r="H93" s="13"/>
      <c r="N93" s="8"/>
      <c r="P93" s="12"/>
      <c r="S93" s="8"/>
      <c r="U93" s="12"/>
      <c r="V93" s="12"/>
      <c r="AB93" s="12"/>
      <c r="AG93" s="14"/>
      <c r="AL93" s="8"/>
      <c r="AQ93" s="8"/>
      <c r="AT93" s="14"/>
      <c r="AV93" s="14"/>
    </row>
    <row r="94" spans="7:48" ht="15.75" customHeight="1">
      <c r="G94" s="12"/>
      <c r="H94" s="13"/>
      <c r="N94" s="8"/>
      <c r="P94" s="12"/>
      <c r="S94" s="8"/>
      <c r="U94" s="12"/>
      <c r="V94" s="12"/>
      <c r="AB94" s="12"/>
      <c r="AG94" s="14"/>
      <c r="AL94" s="8"/>
      <c r="AQ94" s="8"/>
      <c r="AT94" s="14"/>
      <c r="AV94" s="14"/>
    </row>
    <row r="95" spans="7:48" ht="15.75" customHeight="1">
      <c r="G95" s="12"/>
      <c r="H95" s="13"/>
      <c r="N95" s="8"/>
      <c r="P95" s="12"/>
      <c r="S95" s="8"/>
      <c r="U95" s="12"/>
      <c r="V95" s="12"/>
      <c r="AB95" s="12"/>
      <c r="AG95" s="14"/>
      <c r="AL95" s="8"/>
      <c r="AQ95" s="8"/>
      <c r="AT95" s="14"/>
      <c r="AV95" s="14"/>
    </row>
    <row r="96" spans="7:48" ht="15.75" customHeight="1">
      <c r="G96" s="12"/>
      <c r="H96" s="13"/>
      <c r="N96" s="8"/>
      <c r="P96" s="12"/>
      <c r="S96" s="8"/>
      <c r="U96" s="12"/>
      <c r="V96" s="12"/>
      <c r="AB96" s="12"/>
      <c r="AG96" s="14"/>
      <c r="AL96" s="8"/>
      <c r="AQ96" s="8"/>
      <c r="AT96" s="14"/>
      <c r="AV96" s="14"/>
    </row>
    <row r="97" spans="7:48" ht="15.75" customHeight="1">
      <c r="G97" s="12"/>
      <c r="H97" s="13"/>
      <c r="N97" s="8"/>
      <c r="P97" s="12"/>
      <c r="S97" s="8"/>
      <c r="U97" s="12"/>
      <c r="V97" s="12"/>
      <c r="AB97" s="12"/>
      <c r="AG97" s="14"/>
      <c r="AL97" s="8"/>
      <c r="AQ97" s="8"/>
      <c r="AT97" s="14"/>
      <c r="AV97" s="14"/>
    </row>
    <row r="98" spans="7:48" ht="15.75" customHeight="1">
      <c r="G98" s="12"/>
      <c r="H98" s="13"/>
      <c r="N98" s="8"/>
      <c r="P98" s="12"/>
      <c r="S98" s="8"/>
      <c r="U98" s="12"/>
      <c r="V98" s="12"/>
      <c r="AB98" s="12"/>
      <c r="AG98" s="14"/>
      <c r="AL98" s="8"/>
      <c r="AQ98" s="8"/>
      <c r="AT98" s="14"/>
      <c r="AV98" s="14"/>
    </row>
    <row r="99" spans="7:48" ht="15.75" customHeight="1">
      <c r="G99" s="12"/>
      <c r="H99" s="13"/>
      <c r="N99" s="8"/>
      <c r="P99" s="12"/>
      <c r="S99" s="8"/>
      <c r="U99" s="12"/>
      <c r="V99" s="12"/>
      <c r="AB99" s="12"/>
      <c r="AG99" s="14"/>
      <c r="AL99" s="8"/>
      <c r="AQ99" s="8"/>
      <c r="AT99" s="14"/>
      <c r="AV99" s="14"/>
    </row>
    <row r="100" spans="7:48" ht="15.75" customHeight="1">
      <c r="G100" s="12"/>
      <c r="H100" s="13"/>
      <c r="N100" s="8"/>
      <c r="P100" s="12"/>
      <c r="S100" s="8"/>
      <c r="U100" s="12"/>
      <c r="V100" s="12"/>
      <c r="AB100" s="12"/>
      <c r="AG100" s="14"/>
      <c r="AL100" s="8"/>
      <c r="AQ100" s="8"/>
      <c r="AT100" s="14"/>
      <c r="AV100" s="14"/>
    </row>
    <row r="101" spans="7:48" ht="15.75" customHeight="1">
      <c r="G101" s="12"/>
      <c r="H101" s="13"/>
      <c r="N101" s="8"/>
      <c r="P101" s="12"/>
      <c r="S101" s="8"/>
      <c r="U101" s="12"/>
      <c r="V101" s="12"/>
      <c r="AB101" s="12"/>
      <c r="AG101" s="14"/>
      <c r="AL101" s="8"/>
      <c r="AQ101" s="8"/>
      <c r="AT101" s="14"/>
      <c r="AV101" s="14"/>
    </row>
    <row r="102" spans="7:48" ht="15.75" customHeight="1">
      <c r="G102" s="12"/>
      <c r="H102" s="13"/>
      <c r="N102" s="8"/>
      <c r="P102" s="12"/>
      <c r="S102" s="8"/>
      <c r="U102" s="12"/>
      <c r="V102" s="12"/>
      <c r="AB102" s="12"/>
      <c r="AG102" s="14"/>
      <c r="AL102" s="8"/>
      <c r="AQ102" s="8"/>
      <c r="AT102" s="14"/>
      <c r="AV102" s="14"/>
    </row>
    <row r="103" spans="7:48" ht="15.75" customHeight="1">
      <c r="G103" s="12"/>
      <c r="H103" s="13"/>
      <c r="N103" s="8"/>
      <c r="P103" s="12"/>
      <c r="S103" s="8"/>
      <c r="U103" s="12"/>
      <c r="V103" s="12"/>
      <c r="AB103" s="12"/>
      <c r="AG103" s="14"/>
      <c r="AL103" s="8"/>
      <c r="AQ103" s="8"/>
      <c r="AT103" s="14"/>
      <c r="AV103" s="14"/>
    </row>
    <row r="104" spans="7:48" ht="15.75" customHeight="1">
      <c r="G104" s="12"/>
      <c r="H104" s="13"/>
      <c r="N104" s="8"/>
      <c r="P104" s="12"/>
      <c r="S104" s="8"/>
      <c r="U104" s="12"/>
      <c r="V104" s="12"/>
      <c r="AB104" s="12"/>
      <c r="AG104" s="14"/>
      <c r="AL104" s="8"/>
      <c r="AQ104" s="8"/>
      <c r="AT104" s="14"/>
      <c r="AV104" s="14"/>
    </row>
    <row r="105" spans="7:48" ht="15.75" customHeight="1">
      <c r="G105" s="12"/>
      <c r="H105" s="13"/>
      <c r="N105" s="8"/>
      <c r="P105" s="12"/>
      <c r="S105" s="8"/>
      <c r="U105" s="12"/>
      <c r="V105" s="12"/>
      <c r="AB105" s="12"/>
      <c r="AG105" s="14"/>
      <c r="AL105" s="8"/>
      <c r="AQ105" s="8"/>
      <c r="AT105" s="14"/>
      <c r="AV105" s="14"/>
    </row>
    <row r="106" spans="7:48" ht="15.75" customHeight="1">
      <c r="G106" s="12"/>
      <c r="H106" s="13"/>
      <c r="N106" s="8"/>
      <c r="P106" s="12"/>
      <c r="S106" s="8"/>
      <c r="U106" s="12"/>
      <c r="V106" s="12"/>
      <c r="AB106" s="12"/>
      <c r="AG106" s="14"/>
      <c r="AL106" s="8"/>
      <c r="AQ106" s="8"/>
      <c r="AT106" s="14"/>
      <c r="AV106" s="14"/>
    </row>
    <row r="107" spans="7:48" ht="15.75" customHeight="1">
      <c r="G107" s="12"/>
      <c r="H107" s="13"/>
      <c r="N107" s="8"/>
      <c r="P107" s="12"/>
      <c r="S107" s="8"/>
      <c r="U107" s="12"/>
      <c r="V107" s="12"/>
      <c r="AB107" s="12"/>
      <c r="AG107" s="14"/>
      <c r="AL107" s="8"/>
      <c r="AQ107" s="8"/>
      <c r="AT107" s="14"/>
      <c r="AV107" s="14"/>
    </row>
    <row r="108" spans="7:48" ht="15.75" customHeight="1">
      <c r="G108" s="12"/>
      <c r="H108" s="13"/>
      <c r="N108" s="8"/>
      <c r="P108" s="12"/>
      <c r="S108" s="8"/>
      <c r="U108" s="12"/>
      <c r="V108" s="12"/>
      <c r="AB108" s="12"/>
      <c r="AG108" s="14"/>
      <c r="AL108" s="8"/>
      <c r="AQ108" s="8"/>
      <c r="AT108" s="14"/>
      <c r="AV108" s="14"/>
    </row>
    <row r="109" spans="7:48" ht="15.75" customHeight="1">
      <c r="G109" s="12"/>
      <c r="H109" s="13"/>
      <c r="N109" s="8"/>
      <c r="P109" s="12"/>
      <c r="S109" s="8"/>
      <c r="U109" s="12"/>
      <c r="V109" s="12"/>
      <c r="AB109" s="12"/>
      <c r="AG109" s="14"/>
      <c r="AL109" s="8"/>
      <c r="AQ109" s="8"/>
      <c r="AT109" s="14"/>
      <c r="AV109" s="14"/>
    </row>
    <row r="110" spans="7:48" ht="15.75" customHeight="1">
      <c r="G110" s="12"/>
      <c r="H110" s="13"/>
      <c r="N110" s="8"/>
      <c r="P110" s="12"/>
      <c r="S110" s="8"/>
      <c r="U110" s="12"/>
      <c r="V110" s="12"/>
      <c r="AB110" s="12"/>
      <c r="AG110" s="14"/>
      <c r="AL110" s="8"/>
      <c r="AQ110" s="8"/>
      <c r="AT110" s="14"/>
      <c r="AV110" s="14"/>
    </row>
    <row r="111" spans="7:48" ht="15.75" customHeight="1">
      <c r="G111" s="12"/>
      <c r="H111" s="13"/>
      <c r="N111" s="8"/>
      <c r="P111" s="12"/>
      <c r="S111" s="8"/>
      <c r="U111" s="12"/>
      <c r="V111" s="12"/>
      <c r="AB111" s="12"/>
      <c r="AG111" s="14"/>
      <c r="AL111" s="8"/>
      <c r="AQ111" s="8"/>
      <c r="AT111" s="14"/>
      <c r="AV111" s="14"/>
    </row>
    <row r="112" spans="7:48" ht="15.75" customHeight="1">
      <c r="G112" s="12"/>
      <c r="H112" s="13"/>
      <c r="N112" s="8"/>
      <c r="P112" s="12"/>
      <c r="S112" s="8"/>
      <c r="U112" s="12"/>
      <c r="V112" s="12"/>
      <c r="AB112" s="12"/>
      <c r="AG112" s="14"/>
      <c r="AL112" s="8"/>
      <c r="AQ112" s="8"/>
      <c r="AT112" s="14"/>
      <c r="AV112" s="14"/>
    </row>
    <row r="113" spans="7:48" ht="15.75" customHeight="1">
      <c r="G113" s="12"/>
      <c r="H113" s="13"/>
      <c r="N113" s="8"/>
      <c r="P113" s="12"/>
      <c r="S113" s="8"/>
      <c r="U113" s="12"/>
      <c r="V113" s="12"/>
      <c r="AB113" s="12"/>
      <c r="AG113" s="14"/>
      <c r="AL113" s="8"/>
      <c r="AQ113" s="8"/>
      <c r="AT113" s="14"/>
      <c r="AV113" s="14"/>
    </row>
    <row r="114" spans="7:48" ht="15.75" customHeight="1">
      <c r="G114" s="12"/>
      <c r="H114" s="13"/>
      <c r="N114" s="8"/>
      <c r="P114" s="12"/>
      <c r="S114" s="8"/>
      <c r="U114" s="12"/>
      <c r="V114" s="12"/>
      <c r="AB114" s="12"/>
      <c r="AG114" s="14"/>
      <c r="AL114" s="8"/>
      <c r="AQ114" s="8"/>
      <c r="AT114" s="14"/>
      <c r="AV114" s="14"/>
    </row>
    <row r="115" spans="7:48" ht="15.75" customHeight="1">
      <c r="G115" s="12"/>
      <c r="H115" s="13"/>
      <c r="N115" s="8"/>
      <c r="P115" s="12"/>
      <c r="S115" s="8"/>
      <c r="U115" s="12"/>
      <c r="V115" s="12"/>
      <c r="AB115" s="12"/>
      <c r="AG115" s="14"/>
      <c r="AL115" s="8"/>
      <c r="AQ115" s="8"/>
      <c r="AT115" s="14"/>
      <c r="AV115" s="14"/>
    </row>
    <row r="116" spans="7:48" ht="15.75" customHeight="1">
      <c r="G116" s="12"/>
      <c r="H116" s="13"/>
      <c r="N116" s="8"/>
      <c r="P116" s="12"/>
      <c r="S116" s="8"/>
      <c r="U116" s="12"/>
      <c r="V116" s="12"/>
      <c r="AB116" s="12"/>
      <c r="AG116" s="14"/>
      <c r="AL116" s="8"/>
      <c r="AQ116" s="8"/>
      <c r="AT116" s="14"/>
      <c r="AV116" s="14"/>
    </row>
    <row r="117" spans="7:48" ht="15.75" customHeight="1">
      <c r="G117" s="12"/>
      <c r="H117" s="13"/>
      <c r="N117" s="8"/>
      <c r="P117" s="12"/>
      <c r="S117" s="8"/>
      <c r="U117" s="12"/>
      <c r="V117" s="12"/>
      <c r="AB117" s="12"/>
      <c r="AG117" s="14"/>
      <c r="AL117" s="8"/>
      <c r="AQ117" s="8"/>
      <c r="AT117" s="14"/>
      <c r="AV117" s="14"/>
    </row>
    <row r="118" spans="7:48" ht="15.75" customHeight="1">
      <c r="G118" s="12"/>
      <c r="H118" s="13"/>
      <c r="N118" s="8"/>
      <c r="P118" s="12"/>
      <c r="S118" s="8"/>
      <c r="U118" s="12"/>
      <c r="V118" s="12"/>
      <c r="AB118" s="12"/>
      <c r="AG118" s="14"/>
      <c r="AL118" s="8"/>
      <c r="AQ118" s="8"/>
      <c r="AT118" s="14"/>
      <c r="AV118" s="14"/>
    </row>
    <row r="119" spans="7:48" ht="15.75" customHeight="1">
      <c r="G119" s="12"/>
      <c r="H119" s="13"/>
      <c r="N119" s="8"/>
      <c r="P119" s="12"/>
      <c r="S119" s="8"/>
      <c r="U119" s="12"/>
      <c r="V119" s="12"/>
      <c r="AB119" s="12"/>
      <c r="AG119" s="14"/>
      <c r="AL119" s="8"/>
      <c r="AQ119" s="8"/>
      <c r="AT119" s="14"/>
      <c r="AV119" s="14"/>
    </row>
    <row r="120" spans="7:48" ht="15.75" customHeight="1">
      <c r="G120" s="12"/>
      <c r="H120" s="13"/>
      <c r="N120" s="8"/>
      <c r="P120" s="12"/>
      <c r="S120" s="8"/>
      <c r="U120" s="12"/>
      <c r="V120" s="12"/>
      <c r="AB120" s="12"/>
      <c r="AG120" s="14"/>
      <c r="AL120" s="8"/>
      <c r="AQ120" s="8"/>
      <c r="AT120" s="14"/>
      <c r="AV120" s="14"/>
    </row>
    <row r="121" spans="7:48" ht="15.75" customHeight="1">
      <c r="G121" s="12"/>
      <c r="H121" s="13"/>
      <c r="N121" s="8"/>
      <c r="P121" s="12"/>
      <c r="S121" s="8"/>
      <c r="U121" s="12"/>
      <c r="V121" s="12"/>
      <c r="AB121" s="12"/>
      <c r="AG121" s="14"/>
      <c r="AL121" s="8"/>
      <c r="AQ121" s="8"/>
      <c r="AT121" s="14"/>
      <c r="AV121" s="14"/>
    </row>
    <row r="122" spans="7:48" ht="15.75" customHeight="1">
      <c r="G122" s="12"/>
      <c r="H122" s="13"/>
      <c r="N122" s="8"/>
      <c r="P122" s="12"/>
      <c r="S122" s="8"/>
      <c r="U122" s="12"/>
      <c r="V122" s="12"/>
      <c r="AB122" s="12"/>
      <c r="AG122" s="14"/>
      <c r="AL122" s="8"/>
      <c r="AQ122" s="8"/>
      <c r="AT122" s="14"/>
      <c r="AV122" s="14"/>
    </row>
    <row r="123" spans="7:48" ht="15.75" customHeight="1">
      <c r="G123" s="12"/>
      <c r="H123" s="13"/>
      <c r="N123" s="8"/>
      <c r="P123" s="12"/>
      <c r="S123" s="8"/>
      <c r="U123" s="12"/>
      <c r="V123" s="12"/>
      <c r="AB123" s="12"/>
      <c r="AG123" s="14"/>
      <c r="AL123" s="8"/>
      <c r="AQ123" s="8"/>
      <c r="AT123" s="14"/>
      <c r="AV123" s="14"/>
    </row>
    <row r="124" spans="7:48" ht="15.75" customHeight="1">
      <c r="G124" s="12"/>
      <c r="H124" s="13"/>
      <c r="N124" s="8"/>
      <c r="P124" s="12"/>
      <c r="S124" s="8"/>
      <c r="U124" s="12"/>
      <c r="V124" s="12"/>
      <c r="AB124" s="12"/>
      <c r="AG124" s="14"/>
      <c r="AL124" s="8"/>
      <c r="AQ124" s="8"/>
      <c r="AT124" s="14"/>
      <c r="AV124" s="14"/>
    </row>
    <row r="125" spans="7:48" ht="15.75" customHeight="1">
      <c r="G125" s="12"/>
      <c r="H125" s="13"/>
      <c r="N125" s="8"/>
      <c r="P125" s="12"/>
      <c r="S125" s="8"/>
      <c r="U125" s="12"/>
      <c r="V125" s="12"/>
      <c r="AB125" s="12"/>
      <c r="AG125" s="14"/>
      <c r="AL125" s="8"/>
      <c r="AQ125" s="8"/>
      <c r="AT125" s="14"/>
      <c r="AV125" s="14"/>
    </row>
    <row r="126" spans="7:48" ht="15.75" customHeight="1">
      <c r="G126" s="12"/>
      <c r="H126" s="13"/>
      <c r="N126" s="8"/>
      <c r="P126" s="12"/>
      <c r="S126" s="8"/>
      <c r="U126" s="12"/>
      <c r="V126" s="12"/>
      <c r="AB126" s="12"/>
      <c r="AG126" s="14"/>
      <c r="AL126" s="8"/>
      <c r="AQ126" s="8"/>
      <c r="AT126" s="14"/>
      <c r="AV126" s="14"/>
    </row>
    <row r="127" spans="7:48" ht="15.75" customHeight="1">
      <c r="G127" s="12"/>
      <c r="H127" s="13"/>
      <c r="N127" s="8"/>
      <c r="P127" s="12"/>
      <c r="S127" s="8"/>
      <c r="U127" s="12"/>
      <c r="V127" s="12"/>
      <c r="AB127" s="12"/>
      <c r="AG127" s="14"/>
      <c r="AL127" s="8"/>
      <c r="AQ127" s="8"/>
      <c r="AT127" s="14"/>
      <c r="AV127" s="14"/>
    </row>
    <row r="128" spans="7:48" ht="15.75" customHeight="1">
      <c r="G128" s="12"/>
      <c r="H128" s="13"/>
      <c r="N128" s="8"/>
      <c r="P128" s="12"/>
      <c r="S128" s="8"/>
      <c r="U128" s="12"/>
      <c r="V128" s="12"/>
      <c r="AB128" s="12"/>
      <c r="AG128" s="14"/>
      <c r="AL128" s="8"/>
      <c r="AQ128" s="8"/>
      <c r="AT128" s="14"/>
      <c r="AV128" s="14"/>
    </row>
    <row r="129" spans="7:48" ht="15.75" customHeight="1">
      <c r="G129" s="12"/>
      <c r="H129" s="13"/>
      <c r="N129" s="8"/>
      <c r="P129" s="12"/>
      <c r="S129" s="8"/>
      <c r="U129" s="12"/>
      <c r="V129" s="12"/>
      <c r="AB129" s="12"/>
      <c r="AG129" s="14"/>
      <c r="AL129" s="8"/>
      <c r="AQ129" s="8"/>
      <c r="AT129" s="14"/>
      <c r="AV129" s="14"/>
    </row>
    <row r="130" spans="7:48" ht="15.75" customHeight="1">
      <c r="G130" s="12"/>
      <c r="H130" s="13"/>
      <c r="N130" s="8"/>
      <c r="P130" s="12"/>
      <c r="S130" s="8"/>
      <c r="U130" s="12"/>
      <c r="V130" s="12"/>
      <c r="AB130" s="12"/>
      <c r="AG130" s="14"/>
      <c r="AL130" s="8"/>
      <c r="AQ130" s="8"/>
      <c r="AT130" s="14"/>
      <c r="AV130" s="14"/>
    </row>
    <row r="131" spans="7:48" ht="15.75" customHeight="1">
      <c r="G131" s="12"/>
      <c r="H131" s="13"/>
      <c r="N131" s="8"/>
      <c r="P131" s="12"/>
      <c r="S131" s="8"/>
      <c r="U131" s="12"/>
      <c r="V131" s="12"/>
      <c r="AB131" s="12"/>
      <c r="AG131" s="14"/>
      <c r="AL131" s="8"/>
      <c r="AQ131" s="8"/>
      <c r="AT131" s="14"/>
      <c r="AV131" s="14"/>
    </row>
    <row r="132" spans="7:48" ht="15.75" customHeight="1">
      <c r="G132" s="12"/>
      <c r="H132" s="13"/>
      <c r="N132" s="8"/>
      <c r="P132" s="12"/>
      <c r="S132" s="8"/>
      <c r="U132" s="12"/>
      <c r="V132" s="12"/>
      <c r="AB132" s="12"/>
      <c r="AG132" s="14"/>
      <c r="AL132" s="8"/>
      <c r="AQ132" s="8"/>
      <c r="AT132" s="14"/>
      <c r="AV132" s="14"/>
    </row>
    <row r="133" spans="7:48" ht="15.75" customHeight="1">
      <c r="G133" s="12"/>
      <c r="H133" s="13"/>
      <c r="N133" s="8"/>
      <c r="P133" s="12"/>
      <c r="S133" s="8"/>
      <c r="U133" s="12"/>
      <c r="V133" s="12"/>
      <c r="AB133" s="12"/>
      <c r="AG133" s="14"/>
      <c r="AL133" s="8"/>
      <c r="AQ133" s="8"/>
      <c r="AT133" s="14"/>
      <c r="AV133" s="14"/>
    </row>
    <row r="134" spans="7:48" ht="15.75" customHeight="1">
      <c r="G134" s="12"/>
      <c r="H134" s="13"/>
      <c r="N134" s="8"/>
      <c r="P134" s="12"/>
      <c r="S134" s="8"/>
      <c r="U134" s="12"/>
      <c r="V134" s="12"/>
      <c r="AB134" s="12"/>
      <c r="AG134" s="14"/>
      <c r="AL134" s="8"/>
      <c r="AQ134" s="8"/>
      <c r="AT134" s="14"/>
      <c r="AV134" s="14"/>
    </row>
    <row r="135" spans="7:48" ht="15.75" customHeight="1">
      <c r="G135" s="12"/>
      <c r="H135" s="13"/>
      <c r="N135" s="8"/>
      <c r="P135" s="12"/>
      <c r="S135" s="8"/>
      <c r="U135" s="12"/>
      <c r="V135" s="12"/>
      <c r="AB135" s="12"/>
      <c r="AG135" s="14"/>
      <c r="AL135" s="8"/>
      <c r="AQ135" s="8"/>
      <c r="AT135" s="14"/>
      <c r="AV135" s="14"/>
    </row>
    <row r="136" spans="7:48" ht="15.75" customHeight="1">
      <c r="G136" s="12"/>
      <c r="H136" s="13"/>
      <c r="N136" s="8"/>
      <c r="P136" s="12"/>
      <c r="S136" s="8"/>
      <c r="U136" s="12"/>
      <c r="V136" s="12"/>
      <c r="AB136" s="12"/>
      <c r="AG136" s="14"/>
      <c r="AL136" s="8"/>
      <c r="AQ136" s="8"/>
      <c r="AT136" s="14"/>
      <c r="AV136" s="14"/>
    </row>
    <row r="137" spans="7:48" ht="15.75" customHeight="1">
      <c r="G137" s="12"/>
      <c r="H137" s="13"/>
      <c r="N137" s="8"/>
      <c r="P137" s="12"/>
      <c r="S137" s="8"/>
      <c r="U137" s="12"/>
      <c r="V137" s="12"/>
      <c r="AB137" s="12"/>
      <c r="AG137" s="14"/>
      <c r="AL137" s="8"/>
      <c r="AQ137" s="8"/>
      <c r="AT137" s="14"/>
      <c r="AV137" s="14"/>
    </row>
    <row r="138" spans="7:48" ht="15.75" customHeight="1">
      <c r="G138" s="12"/>
      <c r="H138" s="13"/>
      <c r="N138" s="8"/>
      <c r="P138" s="12"/>
      <c r="S138" s="8"/>
      <c r="U138" s="12"/>
      <c r="V138" s="12"/>
      <c r="AB138" s="12"/>
      <c r="AG138" s="14"/>
      <c r="AL138" s="8"/>
      <c r="AQ138" s="8"/>
      <c r="AT138" s="14"/>
      <c r="AV138" s="14"/>
    </row>
    <row r="139" spans="7:48" ht="15.75" customHeight="1">
      <c r="G139" s="12"/>
      <c r="H139" s="13"/>
      <c r="N139" s="8"/>
      <c r="P139" s="12"/>
      <c r="S139" s="8"/>
      <c r="U139" s="12"/>
      <c r="V139" s="12"/>
      <c r="AB139" s="12"/>
      <c r="AG139" s="14"/>
      <c r="AL139" s="8"/>
      <c r="AQ139" s="8"/>
      <c r="AT139" s="14"/>
      <c r="AV139" s="14"/>
    </row>
    <row r="140" spans="7:48" ht="15.75" customHeight="1">
      <c r="G140" s="12"/>
      <c r="H140" s="13"/>
      <c r="N140" s="8"/>
      <c r="P140" s="12"/>
      <c r="S140" s="8"/>
      <c r="U140" s="12"/>
      <c r="V140" s="12"/>
      <c r="AB140" s="12"/>
      <c r="AG140" s="14"/>
      <c r="AL140" s="8"/>
      <c r="AQ140" s="8"/>
      <c r="AT140" s="14"/>
      <c r="AV140" s="14"/>
    </row>
    <row r="141" spans="7:48" ht="15.75" customHeight="1">
      <c r="G141" s="12"/>
      <c r="H141" s="13"/>
      <c r="N141" s="8"/>
      <c r="P141" s="12"/>
      <c r="S141" s="8"/>
      <c r="U141" s="12"/>
      <c r="V141" s="12"/>
      <c r="AB141" s="12"/>
      <c r="AG141" s="14"/>
      <c r="AL141" s="8"/>
      <c r="AQ141" s="8"/>
      <c r="AT141" s="14"/>
      <c r="AV141" s="14"/>
    </row>
    <row r="142" spans="7:48" ht="15.75" customHeight="1">
      <c r="G142" s="12"/>
      <c r="H142" s="13"/>
      <c r="N142" s="8"/>
      <c r="P142" s="12"/>
      <c r="S142" s="8"/>
      <c r="U142" s="12"/>
      <c r="V142" s="12"/>
      <c r="AB142" s="12"/>
      <c r="AG142" s="14"/>
      <c r="AL142" s="8"/>
      <c r="AQ142" s="8"/>
      <c r="AT142" s="14"/>
      <c r="AV142" s="14"/>
    </row>
    <row r="143" spans="7:48" ht="15.75" customHeight="1">
      <c r="G143" s="12"/>
      <c r="H143" s="13"/>
      <c r="N143" s="8"/>
      <c r="P143" s="12"/>
      <c r="S143" s="8"/>
      <c r="U143" s="12"/>
      <c r="V143" s="12"/>
      <c r="AB143" s="12"/>
      <c r="AG143" s="14"/>
      <c r="AL143" s="8"/>
      <c r="AQ143" s="8"/>
      <c r="AT143" s="14"/>
      <c r="AV143" s="14"/>
    </row>
    <row r="144" spans="7:48" ht="15.75" customHeight="1">
      <c r="G144" s="12"/>
      <c r="H144" s="13"/>
      <c r="N144" s="8"/>
      <c r="P144" s="12"/>
      <c r="S144" s="8"/>
      <c r="U144" s="12"/>
      <c r="V144" s="12"/>
      <c r="AB144" s="12"/>
      <c r="AG144" s="14"/>
      <c r="AL144" s="8"/>
      <c r="AQ144" s="8"/>
      <c r="AT144" s="14"/>
      <c r="AV144" s="14"/>
    </row>
    <row r="145" spans="7:48" ht="15.75" customHeight="1">
      <c r="G145" s="12"/>
      <c r="H145" s="13"/>
      <c r="N145" s="8"/>
      <c r="P145" s="12"/>
      <c r="S145" s="8"/>
      <c r="U145" s="12"/>
      <c r="V145" s="12"/>
      <c r="AB145" s="12"/>
      <c r="AG145" s="14"/>
      <c r="AL145" s="8"/>
      <c r="AQ145" s="8"/>
      <c r="AT145" s="14"/>
      <c r="AV145" s="14"/>
    </row>
    <row r="146" spans="7:48" ht="15.75" customHeight="1">
      <c r="G146" s="12"/>
      <c r="H146" s="13"/>
      <c r="N146" s="8"/>
      <c r="P146" s="12"/>
      <c r="S146" s="8"/>
      <c r="U146" s="12"/>
      <c r="V146" s="12"/>
      <c r="AB146" s="12"/>
      <c r="AG146" s="14"/>
      <c r="AL146" s="8"/>
      <c r="AQ146" s="8"/>
      <c r="AT146" s="14"/>
      <c r="AV146" s="14"/>
    </row>
    <row r="147" spans="7:48" ht="15.75" customHeight="1">
      <c r="G147" s="12"/>
      <c r="H147" s="13"/>
      <c r="N147" s="8"/>
      <c r="P147" s="12"/>
      <c r="S147" s="8"/>
      <c r="U147" s="12"/>
      <c r="V147" s="12"/>
      <c r="AB147" s="12"/>
      <c r="AG147" s="14"/>
      <c r="AL147" s="8"/>
      <c r="AQ147" s="8"/>
      <c r="AT147" s="14"/>
      <c r="AV147" s="14"/>
    </row>
    <row r="148" spans="7:48" ht="15.75" customHeight="1">
      <c r="G148" s="12"/>
      <c r="H148" s="13"/>
      <c r="N148" s="8"/>
      <c r="P148" s="12"/>
      <c r="S148" s="8"/>
      <c r="U148" s="12"/>
      <c r="V148" s="12"/>
      <c r="AB148" s="12"/>
      <c r="AG148" s="14"/>
      <c r="AL148" s="8"/>
      <c r="AQ148" s="8"/>
      <c r="AT148" s="14"/>
      <c r="AV148" s="14"/>
    </row>
    <row r="149" spans="7:48" ht="15.75" customHeight="1">
      <c r="G149" s="12"/>
      <c r="H149" s="13"/>
      <c r="N149" s="8"/>
      <c r="P149" s="12"/>
      <c r="S149" s="8"/>
      <c r="U149" s="12"/>
      <c r="V149" s="12"/>
      <c r="AB149" s="12"/>
      <c r="AG149" s="14"/>
      <c r="AL149" s="8"/>
      <c r="AQ149" s="8"/>
      <c r="AT149" s="14"/>
      <c r="AV149" s="14"/>
    </row>
    <row r="150" spans="7:48" ht="15.75" customHeight="1">
      <c r="G150" s="12"/>
      <c r="H150" s="13"/>
      <c r="N150" s="8"/>
      <c r="P150" s="12"/>
      <c r="S150" s="8"/>
      <c r="U150" s="12"/>
      <c r="V150" s="12"/>
      <c r="AB150" s="12"/>
      <c r="AG150" s="14"/>
      <c r="AL150" s="8"/>
      <c r="AQ150" s="8"/>
      <c r="AT150" s="14"/>
      <c r="AV150" s="14"/>
    </row>
    <row r="151" spans="7:48" ht="15.75" customHeight="1">
      <c r="G151" s="12"/>
      <c r="H151" s="13"/>
      <c r="N151" s="8"/>
      <c r="P151" s="12"/>
      <c r="S151" s="8"/>
      <c r="U151" s="12"/>
      <c r="V151" s="12"/>
      <c r="AB151" s="12"/>
      <c r="AG151" s="14"/>
      <c r="AL151" s="8"/>
      <c r="AQ151" s="8"/>
      <c r="AT151" s="14"/>
      <c r="AV151" s="14"/>
    </row>
    <row r="152" spans="7:48" ht="15.75" customHeight="1">
      <c r="G152" s="12"/>
      <c r="H152" s="13"/>
      <c r="N152" s="8"/>
      <c r="P152" s="12"/>
      <c r="S152" s="8"/>
      <c r="U152" s="12"/>
      <c r="V152" s="12"/>
      <c r="AB152" s="12"/>
      <c r="AG152" s="14"/>
      <c r="AL152" s="8"/>
      <c r="AQ152" s="8"/>
      <c r="AT152" s="14"/>
      <c r="AV152" s="14"/>
    </row>
    <row r="153" spans="7:48" ht="15.75" customHeight="1">
      <c r="G153" s="12"/>
      <c r="H153" s="13"/>
      <c r="N153" s="8"/>
      <c r="P153" s="12"/>
      <c r="S153" s="8"/>
      <c r="U153" s="12"/>
      <c r="V153" s="12"/>
      <c r="AB153" s="12"/>
      <c r="AG153" s="14"/>
      <c r="AL153" s="8"/>
      <c r="AQ153" s="8"/>
      <c r="AT153" s="14"/>
      <c r="AV153" s="14"/>
    </row>
    <row r="154" spans="7:48" ht="15.75" customHeight="1">
      <c r="G154" s="12"/>
      <c r="H154" s="13"/>
      <c r="N154" s="8"/>
      <c r="P154" s="12"/>
      <c r="S154" s="8"/>
      <c r="U154" s="12"/>
      <c r="V154" s="12"/>
      <c r="AB154" s="12"/>
      <c r="AG154" s="14"/>
      <c r="AL154" s="8"/>
      <c r="AQ154" s="8"/>
      <c r="AT154" s="14"/>
      <c r="AV154" s="14"/>
    </row>
    <row r="155" spans="7:48" ht="15.75" customHeight="1">
      <c r="G155" s="12"/>
      <c r="H155" s="13"/>
      <c r="N155" s="8"/>
      <c r="P155" s="12"/>
      <c r="S155" s="8"/>
      <c r="U155" s="12"/>
      <c r="V155" s="12"/>
      <c r="AB155" s="12"/>
      <c r="AG155" s="14"/>
      <c r="AL155" s="8"/>
      <c r="AQ155" s="8"/>
      <c r="AT155" s="14"/>
      <c r="AV155" s="14"/>
    </row>
    <row r="156" spans="7:48" ht="15.75" customHeight="1">
      <c r="G156" s="12"/>
      <c r="H156" s="13"/>
      <c r="N156" s="8"/>
      <c r="P156" s="12"/>
      <c r="S156" s="8"/>
      <c r="U156" s="12"/>
      <c r="V156" s="12"/>
      <c r="AB156" s="12"/>
      <c r="AG156" s="14"/>
      <c r="AL156" s="8"/>
      <c r="AQ156" s="8"/>
      <c r="AT156" s="14"/>
      <c r="AV156" s="14"/>
    </row>
    <row r="157" spans="7:48" ht="15.75" customHeight="1">
      <c r="G157" s="12"/>
      <c r="H157" s="13"/>
      <c r="N157" s="8"/>
      <c r="P157" s="12"/>
      <c r="S157" s="8"/>
      <c r="U157" s="12"/>
      <c r="V157" s="12"/>
      <c r="AB157" s="12"/>
      <c r="AG157" s="14"/>
      <c r="AL157" s="8"/>
      <c r="AQ157" s="8"/>
      <c r="AT157" s="14"/>
      <c r="AV157" s="14"/>
    </row>
    <row r="158" spans="7:48" ht="15.75" customHeight="1">
      <c r="G158" s="12"/>
      <c r="H158" s="13"/>
      <c r="N158" s="8"/>
      <c r="P158" s="12"/>
      <c r="S158" s="8"/>
      <c r="U158" s="12"/>
      <c r="V158" s="12"/>
      <c r="AB158" s="12"/>
      <c r="AG158" s="14"/>
      <c r="AL158" s="8"/>
      <c r="AQ158" s="8"/>
      <c r="AT158" s="14"/>
      <c r="AV158" s="14"/>
    </row>
    <row r="159" spans="7:48" ht="15.75" customHeight="1">
      <c r="G159" s="12"/>
      <c r="H159" s="13"/>
      <c r="N159" s="8"/>
      <c r="P159" s="12"/>
      <c r="S159" s="8"/>
      <c r="U159" s="12"/>
      <c r="V159" s="12"/>
      <c r="AB159" s="12"/>
      <c r="AG159" s="14"/>
      <c r="AL159" s="8"/>
      <c r="AQ159" s="8"/>
      <c r="AT159" s="14"/>
      <c r="AV159" s="14"/>
    </row>
    <row r="160" spans="7:48" ht="15.75" customHeight="1">
      <c r="G160" s="12"/>
      <c r="H160" s="13"/>
      <c r="N160" s="8"/>
      <c r="P160" s="12"/>
      <c r="S160" s="8"/>
      <c r="U160" s="12"/>
      <c r="V160" s="12"/>
      <c r="AB160" s="12"/>
      <c r="AG160" s="14"/>
      <c r="AL160" s="8"/>
      <c r="AQ160" s="8"/>
      <c r="AT160" s="14"/>
      <c r="AV160" s="14"/>
    </row>
    <row r="161" spans="7:48" ht="15.75" customHeight="1">
      <c r="G161" s="12"/>
      <c r="H161" s="13"/>
      <c r="N161" s="8"/>
      <c r="P161" s="12"/>
      <c r="S161" s="8"/>
      <c r="U161" s="12"/>
      <c r="V161" s="12"/>
      <c r="AB161" s="12"/>
      <c r="AG161" s="14"/>
      <c r="AL161" s="8"/>
      <c r="AQ161" s="8"/>
      <c r="AT161" s="14"/>
      <c r="AV161" s="14"/>
    </row>
    <row r="162" spans="7:48" ht="15.75" customHeight="1">
      <c r="G162" s="12"/>
      <c r="H162" s="13"/>
      <c r="N162" s="8"/>
      <c r="P162" s="12"/>
      <c r="S162" s="8"/>
      <c r="U162" s="12"/>
      <c r="V162" s="12"/>
      <c r="AB162" s="12"/>
      <c r="AG162" s="14"/>
      <c r="AL162" s="8"/>
      <c r="AQ162" s="8"/>
      <c r="AT162" s="14"/>
      <c r="AV162" s="14"/>
    </row>
    <row r="163" spans="7:48" ht="15.75" customHeight="1">
      <c r="G163" s="12"/>
      <c r="H163" s="13"/>
      <c r="N163" s="8"/>
      <c r="P163" s="12"/>
      <c r="S163" s="8"/>
      <c r="U163" s="12"/>
      <c r="V163" s="12"/>
      <c r="AB163" s="12"/>
      <c r="AG163" s="14"/>
      <c r="AL163" s="8"/>
      <c r="AQ163" s="8"/>
      <c r="AT163" s="14"/>
      <c r="AV163" s="14"/>
    </row>
    <row r="164" spans="7:48" ht="15.75" customHeight="1">
      <c r="G164" s="12"/>
      <c r="H164" s="13"/>
      <c r="N164" s="8"/>
      <c r="P164" s="12"/>
      <c r="S164" s="8"/>
      <c r="U164" s="12"/>
      <c r="V164" s="12"/>
      <c r="AB164" s="12"/>
      <c r="AG164" s="14"/>
      <c r="AL164" s="8"/>
      <c r="AQ164" s="8"/>
      <c r="AT164" s="14"/>
      <c r="AV164" s="14"/>
    </row>
    <row r="165" spans="7:48" ht="15.75" customHeight="1">
      <c r="G165" s="12"/>
      <c r="H165" s="13"/>
      <c r="N165" s="8"/>
      <c r="P165" s="12"/>
      <c r="S165" s="8"/>
      <c r="U165" s="12"/>
      <c r="V165" s="12"/>
      <c r="AB165" s="12"/>
      <c r="AG165" s="14"/>
      <c r="AL165" s="8"/>
      <c r="AQ165" s="8"/>
      <c r="AT165" s="14"/>
      <c r="AV165" s="14"/>
    </row>
    <row r="166" spans="7:48" ht="15.75" customHeight="1">
      <c r="G166" s="12"/>
      <c r="H166" s="13"/>
      <c r="N166" s="8"/>
      <c r="P166" s="12"/>
      <c r="S166" s="8"/>
      <c r="U166" s="12"/>
      <c r="V166" s="12"/>
      <c r="AB166" s="12"/>
      <c r="AG166" s="14"/>
      <c r="AL166" s="8"/>
      <c r="AQ166" s="8"/>
      <c r="AT166" s="14"/>
      <c r="AV166" s="14"/>
    </row>
    <row r="167" spans="7:48" ht="15.75" customHeight="1">
      <c r="G167" s="12"/>
      <c r="H167" s="13"/>
      <c r="N167" s="8"/>
      <c r="P167" s="12"/>
      <c r="S167" s="8"/>
      <c r="U167" s="12"/>
      <c r="V167" s="12"/>
      <c r="AB167" s="12"/>
      <c r="AG167" s="14"/>
      <c r="AL167" s="8"/>
      <c r="AQ167" s="8"/>
      <c r="AT167" s="14"/>
      <c r="AV167" s="14"/>
    </row>
    <row r="168" spans="7:48" ht="15.75" customHeight="1">
      <c r="G168" s="12"/>
      <c r="H168" s="13"/>
      <c r="N168" s="8"/>
      <c r="P168" s="12"/>
      <c r="S168" s="8"/>
      <c r="U168" s="12"/>
      <c r="V168" s="12"/>
      <c r="AB168" s="12"/>
      <c r="AG168" s="14"/>
      <c r="AL168" s="8"/>
      <c r="AQ168" s="8"/>
      <c r="AT168" s="14"/>
      <c r="AV168" s="14"/>
    </row>
    <row r="169" spans="7:48" ht="15.75" customHeight="1">
      <c r="G169" s="12"/>
      <c r="H169" s="13"/>
      <c r="N169" s="8"/>
      <c r="P169" s="12"/>
      <c r="S169" s="8"/>
      <c r="U169" s="12"/>
      <c r="V169" s="12"/>
      <c r="AB169" s="12"/>
      <c r="AG169" s="14"/>
      <c r="AL169" s="8"/>
      <c r="AQ169" s="8"/>
      <c r="AT169" s="14"/>
      <c r="AV169" s="14"/>
    </row>
    <row r="170" spans="7:48" ht="15.75" customHeight="1">
      <c r="G170" s="12"/>
      <c r="H170" s="13"/>
      <c r="N170" s="8"/>
      <c r="P170" s="12"/>
      <c r="S170" s="8"/>
      <c r="U170" s="12"/>
      <c r="V170" s="12"/>
      <c r="AB170" s="12"/>
      <c r="AG170" s="14"/>
      <c r="AL170" s="8"/>
      <c r="AQ170" s="8"/>
      <c r="AT170" s="14"/>
      <c r="AV170" s="14"/>
    </row>
    <row r="171" spans="7:48" ht="15.75" customHeight="1">
      <c r="G171" s="12"/>
      <c r="H171" s="13"/>
      <c r="N171" s="8"/>
      <c r="P171" s="12"/>
      <c r="S171" s="8"/>
      <c r="U171" s="12"/>
      <c r="V171" s="12"/>
      <c r="AB171" s="12"/>
      <c r="AG171" s="14"/>
      <c r="AL171" s="8"/>
      <c r="AQ171" s="8"/>
      <c r="AT171" s="14"/>
      <c r="AV171" s="14"/>
    </row>
    <row r="172" spans="7:48" ht="15.75" customHeight="1">
      <c r="G172" s="12"/>
      <c r="H172" s="13"/>
      <c r="N172" s="8"/>
      <c r="P172" s="12"/>
      <c r="S172" s="8"/>
      <c r="U172" s="12"/>
      <c r="V172" s="12"/>
      <c r="AB172" s="12"/>
      <c r="AG172" s="14"/>
      <c r="AL172" s="8"/>
      <c r="AQ172" s="8"/>
      <c r="AT172" s="14"/>
      <c r="AV172" s="14"/>
    </row>
    <row r="173" spans="7:48" ht="15.75" customHeight="1">
      <c r="G173" s="12"/>
      <c r="H173" s="13"/>
      <c r="N173" s="8"/>
      <c r="P173" s="12"/>
      <c r="S173" s="8"/>
      <c r="U173" s="12"/>
      <c r="V173" s="12"/>
      <c r="AB173" s="12"/>
      <c r="AG173" s="14"/>
      <c r="AL173" s="8"/>
      <c r="AQ173" s="8"/>
      <c r="AT173" s="14"/>
      <c r="AV173" s="14"/>
    </row>
    <row r="174" spans="7:48" ht="15.75" customHeight="1">
      <c r="G174" s="12"/>
      <c r="H174" s="13"/>
      <c r="N174" s="8"/>
      <c r="P174" s="12"/>
      <c r="S174" s="8"/>
      <c r="U174" s="12"/>
      <c r="V174" s="12"/>
      <c r="AB174" s="12"/>
      <c r="AG174" s="14"/>
      <c r="AL174" s="8"/>
      <c r="AQ174" s="8"/>
      <c r="AT174" s="14"/>
      <c r="AV174" s="14"/>
    </row>
    <row r="175" spans="7:48" ht="15.75" customHeight="1">
      <c r="G175" s="12"/>
      <c r="H175" s="13"/>
      <c r="N175" s="8"/>
      <c r="P175" s="12"/>
      <c r="S175" s="8"/>
      <c r="U175" s="12"/>
      <c r="V175" s="12"/>
      <c r="AB175" s="12"/>
      <c r="AG175" s="14"/>
      <c r="AL175" s="8"/>
      <c r="AQ175" s="8"/>
      <c r="AT175" s="14"/>
      <c r="AV175" s="14"/>
    </row>
    <row r="176" spans="7:48" ht="15.75" customHeight="1">
      <c r="G176" s="12"/>
      <c r="H176" s="13"/>
      <c r="N176" s="8"/>
      <c r="P176" s="12"/>
      <c r="S176" s="8"/>
      <c r="U176" s="12"/>
      <c r="V176" s="12"/>
      <c r="AB176" s="12"/>
      <c r="AG176" s="14"/>
      <c r="AL176" s="8"/>
      <c r="AQ176" s="8"/>
      <c r="AT176" s="14"/>
      <c r="AV176" s="14"/>
    </row>
    <row r="177" spans="7:48" ht="15.75" customHeight="1">
      <c r="G177" s="12"/>
      <c r="H177" s="13"/>
      <c r="N177" s="8"/>
      <c r="P177" s="12"/>
      <c r="S177" s="8"/>
      <c r="U177" s="12"/>
      <c r="V177" s="12"/>
      <c r="AB177" s="12"/>
      <c r="AG177" s="14"/>
      <c r="AL177" s="8"/>
      <c r="AQ177" s="8"/>
      <c r="AT177" s="14"/>
      <c r="AV177" s="14"/>
    </row>
    <row r="178" spans="7:48" ht="15.75" customHeight="1">
      <c r="G178" s="12"/>
      <c r="H178" s="13"/>
      <c r="N178" s="8"/>
      <c r="P178" s="12"/>
      <c r="S178" s="8"/>
      <c r="U178" s="12"/>
      <c r="V178" s="12"/>
      <c r="AB178" s="12"/>
      <c r="AG178" s="14"/>
      <c r="AL178" s="8"/>
      <c r="AQ178" s="8"/>
      <c r="AT178" s="14"/>
      <c r="AV178" s="14"/>
    </row>
    <row r="179" spans="7:48" ht="15.75" customHeight="1">
      <c r="G179" s="12"/>
      <c r="H179" s="13"/>
      <c r="N179" s="8"/>
      <c r="P179" s="12"/>
      <c r="S179" s="8"/>
      <c r="U179" s="12"/>
      <c r="V179" s="12"/>
      <c r="AB179" s="12"/>
      <c r="AG179" s="14"/>
      <c r="AL179" s="8"/>
      <c r="AQ179" s="8"/>
      <c r="AT179" s="14"/>
      <c r="AV179" s="14"/>
    </row>
    <row r="180" spans="7:48" ht="15.75" customHeight="1">
      <c r="G180" s="12"/>
      <c r="H180" s="13"/>
      <c r="N180" s="8"/>
      <c r="P180" s="12"/>
      <c r="S180" s="8"/>
      <c r="U180" s="12"/>
      <c r="V180" s="12"/>
      <c r="AB180" s="12"/>
      <c r="AG180" s="14"/>
      <c r="AL180" s="8"/>
      <c r="AQ180" s="8"/>
      <c r="AT180" s="14"/>
      <c r="AV180" s="14"/>
    </row>
    <row r="181" spans="7:48" ht="15.75" customHeight="1">
      <c r="G181" s="12"/>
      <c r="H181" s="13"/>
      <c r="N181" s="8"/>
      <c r="P181" s="12"/>
      <c r="S181" s="8"/>
      <c r="U181" s="12"/>
      <c r="V181" s="12"/>
      <c r="AB181" s="12"/>
      <c r="AG181" s="14"/>
      <c r="AL181" s="8"/>
      <c r="AQ181" s="8"/>
      <c r="AT181" s="14"/>
      <c r="AV181" s="14"/>
    </row>
    <row r="182" spans="7:48" ht="15.75" customHeight="1">
      <c r="G182" s="12"/>
      <c r="H182" s="13"/>
      <c r="N182" s="8"/>
      <c r="P182" s="12"/>
      <c r="S182" s="8"/>
      <c r="U182" s="12"/>
      <c r="V182" s="12"/>
      <c r="AB182" s="12"/>
      <c r="AG182" s="14"/>
      <c r="AL182" s="8"/>
      <c r="AQ182" s="8"/>
      <c r="AT182" s="14"/>
      <c r="AV182" s="14"/>
    </row>
    <row r="183" spans="7:48" ht="15.75" customHeight="1">
      <c r="G183" s="12"/>
      <c r="H183" s="13"/>
      <c r="N183" s="8"/>
      <c r="P183" s="12"/>
      <c r="S183" s="8"/>
      <c r="U183" s="12"/>
      <c r="V183" s="12"/>
      <c r="AB183" s="12"/>
      <c r="AG183" s="14"/>
      <c r="AL183" s="8"/>
      <c r="AQ183" s="8"/>
      <c r="AT183" s="14"/>
      <c r="AV183" s="14"/>
    </row>
    <row r="184" spans="7:48" ht="15.75" customHeight="1">
      <c r="G184" s="12"/>
      <c r="H184" s="13"/>
      <c r="N184" s="8"/>
      <c r="P184" s="12"/>
      <c r="S184" s="8"/>
      <c r="U184" s="12"/>
      <c r="V184" s="12"/>
      <c r="AB184" s="12"/>
      <c r="AG184" s="14"/>
      <c r="AL184" s="8"/>
      <c r="AQ184" s="8"/>
      <c r="AT184" s="14"/>
      <c r="AV184" s="14"/>
    </row>
    <row r="185" spans="7:48" ht="15.75" customHeight="1">
      <c r="G185" s="12"/>
      <c r="H185" s="13"/>
      <c r="N185" s="8"/>
      <c r="P185" s="12"/>
      <c r="S185" s="8"/>
      <c r="U185" s="12"/>
      <c r="V185" s="12"/>
      <c r="AB185" s="12"/>
      <c r="AG185" s="14"/>
      <c r="AL185" s="8"/>
      <c r="AQ185" s="8"/>
      <c r="AT185" s="14"/>
      <c r="AV185" s="14"/>
    </row>
    <row r="186" spans="7:48" ht="15.75" customHeight="1">
      <c r="G186" s="12"/>
      <c r="H186" s="13"/>
      <c r="N186" s="8"/>
      <c r="P186" s="12"/>
      <c r="S186" s="8"/>
      <c r="U186" s="12"/>
      <c r="V186" s="12"/>
      <c r="AB186" s="12"/>
      <c r="AG186" s="14"/>
      <c r="AL186" s="8"/>
      <c r="AQ186" s="8"/>
      <c r="AT186" s="14"/>
      <c r="AV186" s="14"/>
    </row>
    <row r="187" spans="7:48" ht="15.75" customHeight="1">
      <c r="G187" s="12"/>
      <c r="H187" s="13"/>
      <c r="N187" s="8"/>
      <c r="P187" s="12"/>
      <c r="S187" s="8"/>
      <c r="U187" s="12"/>
      <c r="V187" s="12"/>
      <c r="AB187" s="12"/>
      <c r="AG187" s="14"/>
      <c r="AL187" s="8"/>
      <c r="AQ187" s="8"/>
      <c r="AT187" s="14"/>
      <c r="AV187" s="14"/>
    </row>
    <row r="188" spans="7:48" ht="15.75" customHeight="1">
      <c r="G188" s="12"/>
      <c r="H188" s="13"/>
      <c r="N188" s="8"/>
      <c r="P188" s="12"/>
      <c r="S188" s="8"/>
      <c r="U188" s="12"/>
      <c r="V188" s="12"/>
      <c r="AB188" s="12"/>
      <c r="AG188" s="14"/>
      <c r="AL188" s="8"/>
      <c r="AQ188" s="8"/>
      <c r="AT188" s="14"/>
      <c r="AV188" s="14"/>
    </row>
    <row r="189" spans="7:48" ht="15.75" customHeight="1">
      <c r="G189" s="12"/>
      <c r="H189" s="13"/>
      <c r="N189" s="8"/>
      <c r="P189" s="12"/>
      <c r="S189" s="8"/>
      <c r="U189" s="12"/>
      <c r="V189" s="12"/>
      <c r="AB189" s="12"/>
      <c r="AG189" s="14"/>
      <c r="AL189" s="8"/>
      <c r="AQ189" s="8"/>
      <c r="AT189" s="14"/>
      <c r="AV189" s="14"/>
    </row>
    <row r="190" spans="7:48" ht="15.75" customHeight="1">
      <c r="G190" s="12"/>
      <c r="H190" s="13"/>
      <c r="N190" s="8"/>
      <c r="P190" s="12"/>
      <c r="S190" s="8"/>
      <c r="U190" s="12"/>
      <c r="V190" s="12"/>
      <c r="AB190" s="12"/>
      <c r="AG190" s="14"/>
      <c r="AL190" s="8"/>
      <c r="AQ190" s="8"/>
      <c r="AT190" s="14"/>
      <c r="AV190" s="14"/>
    </row>
    <row r="191" spans="7:48" ht="15.75" customHeight="1">
      <c r="G191" s="12"/>
      <c r="H191" s="13"/>
      <c r="N191" s="8"/>
      <c r="P191" s="12"/>
      <c r="S191" s="8"/>
      <c r="U191" s="12"/>
      <c r="V191" s="12"/>
      <c r="AB191" s="12"/>
      <c r="AG191" s="14"/>
      <c r="AL191" s="8"/>
      <c r="AQ191" s="8"/>
      <c r="AT191" s="14"/>
      <c r="AV191" s="14"/>
    </row>
    <row r="192" spans="7:48" ht="15.75" customHeight="1">
      <c r="G192" s="12"/>
      <c r="H192" s="13"/>
      <c r="N192" s="8"/>
      <c r="P192" s="12"/>
      <c r="S192" s="8"/>
      <c r="U192" s="12"/>
      <c r="V192" s="12"/>
      <c r="AB192" s="12"/>
      <c r="AG192" s="14"/>
      <c r="AL192" s="8"/>
      <c r="AQ192" s="8"/>
      <c r="AT192" s="14"/>
      <c r="AV192" s="14"/>
    </row>
    <row r="193" spans="7:48" ht="15.75" customHeight="1">
      <c r="G193" s="12"/>
      <c r="H193" s="13"/>
      <c r="N193" s="8"/>
      <c r="P193" s="12"/>
      <c r="S193" s="8"/>
      <c r="U193" s="12"/>
      <c r="V193" s="12"/>
      <c r="AB193" s="12"/>
      <c r="AG193" s="14"/>
      <c r="AL193" s="8"/>
      <c r="AQ193" s="8"/>
      <c r="AT193" s="14"/>
      <c r="AV193" s="14"/>
    </row>
    <row r="194" spans="7:48" ht="15.75" customHeight="1">
      <c r="G194" s="12"/>
      <c r="H194" s="13"/>
      <c r="N194" s="8"/>
      <c r="P194" s="12"/>
      <c r="S194" s="8"/>
      <c r="U194" s="12"/>
      <c r="V194" s="12"/>
      <c r="AB194" s="12"/>
      <c r="AG194" s="14"/>
      <c r="AL194" s="8"/>
      <c r="AQ194" s="8"/>
      <c r="AT194" s="14"/>
      <c r="AV194" s="14"/>
    </row>
    <row r="195" spans="7:48" ht="15.75" customHeight="1">
      <c r="G195" s="12"/>
      <c r="H195" s="13"/>
      <c r="N195" s="8"/>
      <c r="P195" s="12"/>
      <c r="S195" s="8"/>
      <c r="U195" s="12"/>
      <c r="V195" s="12"/>
      <c r="AB195" s="12"/>
      <c r="AG195" s="14"/>
      <c r="AL195" s="8"/>
      <c r="AQ195" s="8"/>
      <c r="AT195" s="14"/>
      <c r="AV195" s="14"/>
    </row>
    <row r="196" spans="7:48" ht="15.75" customHeight="1">
      <c r="G196" s="12"/>
      <c r="H196" s="13"/>
      <c r="N196" s="8"/>
      <c r="P196" s="12"/>
      <c r="S196" s="8"/>
      <c r="U196" s="12"/>
      <c r="V196" s="12"/>
      <c r="AB196" s="12"/>
      <c r="AG196" s="14"/>
      <c r="AL196" s="8"/>
      <c r="AQ196" s="8"/>
      <c r="AT196" s="14"/>
      <c r="AV196" s="14"/>
    </row>
    <row r="197" spans="7:48" ht="15.75" customHeight="1">
      <c r="G197" s="12"/>
      <c r="H197" s="13"/>
      <c r="N197" s="8"/>
      <c r="P197" s="12"/>
      <c r="S197" s="8"/>
      <c r="U197" s="12"/>
      <c r="V197" s="12"/>
      <c r="AB197" s="12"/>
      <c r="AG197" s="14"/>
      <c r="AL197" s="8"/>
      <c r="AQ197" s="8"/>
      <c r="AT197" s="14"/>
      <c r="AV197" s="14"/>
    </row>
    <row r="198" spans="7:48" ht="15.75" customHeight="1">
      <c r="G198" s="12"/>
      <c r="H198" s="13"/>
      <c r="N198" s="8"/>
      <c r="P198" s="12"/>
      <c r="S198" s="8"/>
      <c r="U198" s="12"/>
      <c r="V198" s="12"/>
      <c r="AB198" s="12"/>
      <c r="AG198" s="14"/>
      <c r="AL198" s="8"/>
      <c r="AQ198" s="8"/>
      <c r="AT198" s="14"/>
      <c r="AV198" s="14"/>
    </row>
    <row r="199" spans="7:48" ht="15.75" customHeight="1">
      <c r="G199" s="12"/>
      <c r="H199" s="13"/>
      <c r="N199" s="8"/>
      <c r="P199" s="12"/>
      <c r="S199" s="8"/>
      <c r="U199" s="12"/>
      <c r="V199" s="12"/>
      <c r="AB199" s="12"/>
      <c r="AG199" s="14"/>
      <c r="AL199" s="8"/>
      <c r="AQ199" s="8"/>
      <c r="AT199" s="14"/>
      <c r="AV199" s="14"/>
    </row>
    <row r="200" spans="7:48" ht="15.75" customHeight="1">
      <c r="G200" s="12"/>
      <c r="H200" s="13"/>
      <c r="N200" s="8"/>
      <c r="P200" s="12"/>
      <c r="S200" s="8"/>
      <c r="U200" s="12"/>
      <c r="V200" s="12"/>
      <c r="AB200" s="12"/>
      <c r="AG200" s="14"/>
      <c r="AL200" s="8"/>
      <c r="AQ200" s="8"/>
      <c r="AT200" s="14"/>
      <c r="AV200" s="14"/>
    </row>
    <row r="201" spans="7:48" ht="15.75" customHeight="1">
      <c r="G201" s="12"/>
      <c r="H201" s="13"/>
      <c r="N201" s="8"/>
      <c r="P201" s="12"/>
      <c r="S201" s="8"/>
      <c r="U201" s="12"/>
      <c r="V201" s="12"/>
      <c r="AB201" s="12"/>
      <c r="AG201" s="14"/>
      <c r="AL201" s="8"/>
      <c r="AQ201" s="8"/>
      <c r="AT201" s="14"/>
      <c r="AV201" s="14"/>
    </row>
    <row r="202" spans="7:48" ht="15.75" customHeight="1">
      <c r="G202" s="12"/>
      <c r="H202" s="13"/>
      <c r="N202" s="8"/>
      <c r="P202" s="12"/>
      <c r="S202" s="8"/>
      <c r="U202" s="12"/>
      <c r="V202" s="12"/>
      <c r="AB202" s="12"/>
      <c r="AG202" s="14"/>
      <c r="AL202" s="8"/>
      <c r="AQ202" s="8"/>
      <c r="AT202" s="14"/>
      <c r="AV202" s="14"/>
    </row>
    <row r="203" spans="7:48" ht="15.75" customHeight="1">
      <c r="G203" s="12"/>
      <c r="H203" s="13"/>
      <c r="N203" s="8"/>
      <c r="P203" s="12"/>
      <c r="S203" s="8"/>
      <c r="U203" s="12"/>
      <c r="V203" s="12"/>
      <c r="AB203" s="12"/>
      <c r="AG203" s="14"/>
      <c r="AL203" s="8"/>
      <c r="AQ203" s="8"/>
      <c r="AT203" s="14"/>
      <c r="AV203" s="14"/>
    </row>
    <row r="204" spans="7:48" ht="15.75" customHeight="1">
      <c r="G204" s="12"/>
      <c r="H204" s="13"/>
      <c r="N204" s="8"/>
      <c r="P204" s="12"/>
      <c r="S204" s="8"/>
      <c r="U204" s="12"/>
      <c r="V204" s="12"/>
      <c r="AB204" s="12"/>
      <c r="AG204" s="14"/>
      <c r="AL204" s="8"/>
      <c r="AQ204" s="8"/>
      <c r="AT204" s="14"/>
      <c r="AV204" s="14"/>
    </row>
    <row r="205" spans="7:48" ht="15.75" customHeight="1">
      <c r="G205" s="12"/>
      <c r="H205" s="13"/>
      <c r="N205" s="8"/>
      <c r="P205" s="12"/>
      <c r="S205" s="8"/>
      <c r="U205" s="12"/>
      <c r="V205" s="12"/>
      <c r="AB205" s="12"/>
      <c r="AG205" s="14"/>
      <c r="AL205" s="8"/>
      <c r="AQ205" s="8"/>
      <c r="AT205" s="14"/>
      <c r="AV205" s="14"/>
    </row>
    <row r="206" spans="7:48" ht="15.75" customHeight="1">
      <c r="G206" s="12"/>
      <c r="H206" s="13"/>
      <c r="N206" s="8"/>
      <c r="P206" s="12"/>
      <c r="S206" s="8"/>
      <c r="U206" s="12"/>
      <c r="V206" s="12"/>
      <c r="AB206" s="12"/>
      <c r="AG206" s="14"/>
      <c r="AL206" s="8"/>
      <c r="AQ206" s="8"/>
      <c r="AT206" s="14"/>
      <c r="AV206" s="14"/>
    </row>
    <row r="207" spans="7:48" ht="15.75" customHeight="1">
      <c r="G207" s="12"/>
      <c r="H207" s="13"/>
      <c r="N207" s="8"/>
      <c r="P207" s="12"/>
      <c r="S207" s="8"/>
      <c r="U207" s="12"/>
      <c r="V207" s="12"/>
      <c r="AB207" s="12"/>
      <c r="AG207" s="14"/>
      <c r="AL207" s="8"/>
      <c r="AQ207" s="8"/>
      <c r="AT207" s="14"/>
      <c r="AV207" s="14"/>
    </row>
    <row r="208" spans="7:48" ht="15.75" customHeight="1">
      <c r="G208" s="12"/>
      <c r="H208" s="13"/>
      <c r="N208" s="8"/>
      <c r="P208" s="12"/>
      <c r="S208" s="8"/>
      <c r="U208" s="12"/>
      <c r="V208" s="12"/>
      <c r="AB208" s="12"/>
      <c r="AG208" s="14"/>
      <c r="AL208" s="8"/>
      <c r="AQ208" s="8"/>
      <c r="AT208" s="14"/>
      <c r="AV208" s="14"/>
    </row>
    <row r="209" spans="7:48" ht="15.75" customHeight="1">
      <c r="G209" s="12"/>
      <c r="H209" s="13"/>
      <c r="N209" s="8"/>
      <c r="P209" s="12"/>
      <c r="S209" s="8"/>
      <c r="U209" s="12"/>
      <c r="V209" s="12"/>
      <c r="AB209" s="12"/>
      <c r="AG209" s="14"/>
      <c r="AL209" s="8"/>
      <c r="AQ209" s="8"/>
      <c r="AT209" s="14"/>
      <c r="AV209" s="14"/>
    </row>
    <row r="210" spans="7:48" ht="15.75" customHeight="1">
      <c r="G210" s="12"/>
      <c r="H210" s="13"/>
      <c r="N210" s="8"/>
      <c r="P210" s="12"/>
      <c r="S210" s="8"/>
      <c r="U210" s="12"/>
      <c r="V210" s="12"/>
      <c r="AB210" s="12"/>
      <c r="AG210" s="14"/>
      <c r="AL210" s="8"/>
      <c r="AQ210" s="8"/>
      <c r="AT210" s="14"/>
      <c r="AV210" s="14"/>
    </row>
    <row r="211" spans="7:48" ht="15.75" customHeight="1">
      <c r="G211" s="12"/>
      <c r="H211" s="13"/>
      <c r="N211" s="8"/>
      <c r="P211" s="12"/>
      <c r="S211" s="8"/>
      <c r="U211" s="12"/>
      <c r="V211" s="12"/>
      <c r="AB211" s="12"/>
      <c r="AG211" s="14"/>
      <c r="AL211" s="8"/>
      <c r="AQ211" s="8"/>
      <c r="AT211" s="14"/>
      <c r="AV211" s="14"/>
    </row>
    <row r="212" spans="7:48" ht="15.75" customHeight="1">
      <c r="G212" s="12"/>
      <c r="H212" s="13"/>
      <c r="N212" s="8"/>
      <c r="P212" s="12"/>
      <c r="S212" s="8"/>
      <c r="U212" s="12"/>
      <c r="V212" s="12"/>
      <c r="AB212" s="12"/>
      <c r="AG212" s="14"/>
      <c r="AL212" s="8"/>
      <c r="AQ212" s="8"/>
      <c r="AT212" s="14"/>
      <c r="AV212" s="14"/>
    </row>
    <row r="213" spans="7:48" ht="15.75" customHeight="1">
      <c r="G213" s="12"/>
      <c r="H213" s="13"/>
      <c r="N213" s="8"/>
      <c r="P213" s="12"/>
      <c r="S213" s="8"/>
      <c r="U213" s="12"/>
      <c r="V213" s="12"/>
      <c r="AB213" s="12"/>
      <c r="AG213" s="14"/>
      <c r="AL213" s="8"/>
      <c r="AQ213" s="8"/>
      <c r="AT213" s="14"/>
      <c r="AV213" s="14"/>
    </row>
    <row r="214" spans="7:48" ht="15.75" customHeight="1">
      <c r="G214" s="12"/>
      <c r="H214" s="13"/>
      <c r="N214" s="8"/>
      <c r="P214" s="12"/>
      <c r="S214" s="8"/>
      <c r="U214" s="12"/>
      <c r="V214" s="12"/>
      <c r="AB214" s="12"/>
      <c r="AG214" s="14"/>
      <c r="AL214" s="8"/>
      <c r="AQ214" s="8"/>
      <c r="AT214" s="14"/>
      <c r="AV214" s="14"/>
    </row>
    <row r="215" spans="7:48" ht="15.75" customHeight="1">
      <c r="G215" s="12"/>
      <c r="H215" s="13"/>
      <c r="N215" s="8"/>
      <c r="P215" s="12"/>
      <c r="S215" s="8"/>
      <c r="U215" s="12"/>
      <c r="V215" s="12"/>
      <c r="AB215" s="12"/>
      <c r="AG215" s="14"/>
      <c r="AL215" s="8"/>
      <c r="AQ215" s="8"/>
      <c r="AT215" s="14"/>
      <c r="AV215" s="14"/>
    </row>
    <row r="216" spans="7:48" ht="15.75" customHeight="1">
      <c r="G216" s="12"/>
      <c r="H216" s="13"/>
      <c r="N216" s="8"/>
      <c r="P216" s="12"/>
      <c r="S216" s="8"/>
      <c r="U216" s="12"/>
      <c r="V216" s="12"/>
      <c r="AB216" s="12"/>
      <c r="AG216" s="14"/>
      <c r="AL216" s="8"/>
      <c r="AQ216" s="8"/>
      <c r="AT216" s="14"/>
      <c r="AV216" s="14"/>
    </row>
    <row r="217" spans="7:48" ht="15.75" customHeight="1">
      <c r="G217" s="12"/>
      <c r="H217" s="13"/>
      <c r="N217" s="8"/>
      <c r="P217" s="12"/>
      <c r="S217" s="8"/>
      <c r="U217" s="12"/>
      <c r="V217" s="12"/>
      <c r="AB217" s="12"/>
      <c r="AG217" s="14"/>
      <c r="AL217" s="8"/>
      <c r="AQ217" s="8"/>
      <c r="AT217" s="14"/>
      <c r="AV217" s="14"/>
    </row>
    <row r="218" spans="7:48" ht="15.75" customHeight="1">
      <c r="G218" s="12"/>
      <c r="H218" s="13"/>
      <c r="N218" s="8"/>
      <c r="P218" s="12"/>
      <c r="S218" s="8"/>
      <c r="U218" s="12"/>
      <c r="V218" s="12"/>
      <c r="AB218" s="12"/>
      <c r="AG218" s="14"/>
      <c r="AL218" s="8"/>
      <c r="AQ218" s="8"/>
      <c r="AT218" s="14"/>
      <c r="AV218" s="14"/>
    </row>
    <row r="219" spans="7:48" ht="15.75" customHeight="1">
      <c r="G219" s="12"/>
      <c r="H219" s="13"/>
      <c r="N219" s="8"/>
      <c r="P219" s="12"/>
      <c r="S219" s="8"/>
      <c r="U219" s="12"/>
      <c r="V219" s="12"/>
      <c r="AB219" s="12"/>
      <c r="AG219" s="14"/>
      <c r="AL219" s="8"/>
      <c r="AQ219" s="8"/>
      <c r="AT219" s="14"/>
      <c r="AV219" s="14"/>
    </row>
    <row r="220" spans="7:48" ht="15.75" customHeight="1">
      <c r="G220" s="12"/>
      <c r="H220" s="13"/>
      <c r="N220" s="8"/>
      <c r="P220" s="12"/>
      <c r="S220" s="8"/>
      <c r="U220" s="12"/>
      <c r="V220" s="12"/>
      <c r="AB220" s="12"/>
      <c r="AG220" s="14"/>
      <c r="AL220" s="8"/>
      <c r="AQ220" s="8"/>
      <c r="AT220" s="14"/>
      <c r="AV220" s="14"/>
    </row>
    <row r="221" spans="7:48" ht="15.75" customHeight="1">
      <c r="G221" s="12"/>
      <c r="H221" s="13"/>
      <c r="N221" s="8"/>
      <c r="P221" s="12"/>
      <c r="S221" s="8"/>
      <c r="U221" s="12"/>
      <c r="V221" s="12"/>
      <c r="AB221" s="12"/>
      <c r="AG221" s="14"/>
      <c r="AL221" s="8"/>
      <c r="AQ221" s="8"/>
      <c r="AT221" s="14"/>
      <c r="AV221" s="14"/>
    </row>
    <row r="222" spans="7:48" ht="15.75" customHeight="1">
      <c r="G222" s="12"/>
      <c r="H222" s="13"/>
      <c r="N222" s="8"/>
      <c r="P222" s="12"/>
      <c r="S222" s="8"/>
      <c r="U222" s="12"/>
      <c r="V222" s="12"/>
      <c r="AB222" s="12"/>
      <c r="AG222" s="14"/>
      <c r="AL222" s="8"/>
      <c r="AQ222" s="8"/>
      <c r="AT222" s="14"/>
      <c r="AV222" s="14"/>
    </row>
    <row r="223" spans="7:48" ht="15.75" customHeight="1">
      <c r="G223" s="12"/>
      <c r="H223" s="13"/>
      <c r="N223" s="8"/>
      <c r="P223" s="12"/>
      <c r="S223" s="8"/>
      <c r="U223" s="12"/>
      <c r="V223" s="12"/>
      <c r="AB223" s="12"/>
      <c r="AG223" s="14"/>
      <c r="AL223" s="8"/>
      <c r="AQ223" s="8"/>
      <c r="AT223" s="14"/>
      <c r="AV223" s="14"/>
    </row>
    <row r="224" spans="7:48" ht="15.75" customHeight="1">
      <c r="G224" s="12"/>
      <c r="H224" s="13"/>
      <c r="N224" s="8"/>
      <c r="P224" s="12"/>
      <c r="S224" s="8"/>
      <c r="U224" s="12"/>
      <c r="V224" s="12"/>
      <c r="AB224" s="12"/>
      <c r="AG224" s="14"/>
      <c r="AL224" s="8"/>
      <c r="AQ224" s="8"/>
      <c r="AT224" s="14"/>
      <c r="AV224" s="14"/>
    </row>
    <row r="225" spans="7:48" ht="15.75" customHeight="1">
      <c r="G225" s="12"/>
      <c r="H225" s="13"/>
      <c r="N225" s="8"/>
      <c r="P225" s="12"/>
      <c r="S225" s="8"/>
      <c r="U225" s="12"/>
      <c r="V225" s="12"/>
      <c r="AB225" s="12"/>
      <c r="AG225" s="14"/>
      <c r="AL225" s="8"/>
      <c r="AQ225" s="8"/>
      <c r="AT225" s="14"/>
      <c r="AV225" s="14"/>
    </row>
    <row r="226" spans="7:48" ht="15.75" customHeight="1">
      <c r="G226" s="12"/>
      <c r="H226" s="13"/>
      <c r="N226" s="8"/>
      <c r="P226" s="12"/>
      <c r="S226" s="8"/>
      <c r="U226" s="12"/>
      <c r="V226" s="12"/>
      <c r="AB226" s="12"/>
      <c r="AG226" s="14"/>
      <c r="AL226" s="8"/>
      <c r="AQ226" s="8"/>
      <c r="AT226" s="14"/>
      <c r="AV226" s="14"/>
    </row>
    <row r="227" spans="7:48" ht="15.75" customHeight="1">
      <c r="G227" s="12"/>
      <c r="H227" s="13"/>
      <c r="N227" s="8"/>
      <c r="P227" s="12"/>
      <c r="S227" s="8"/>
      <c r="U227" s="12"/>
      <c r="V227" s="12"/>
      <c r="AB227" s="12"/>
      <c r="AG227" s="14"/>
      <c r="AL227" s="8"/>
      <c r="AQ227" s="8"/>
      <c r="AT227" s="14"/>
      <c r="AV227" s="14"/>
    </row>
    <row r="228" spans="7:48" ht="15.75" customHeight="1">
      <c r="G228" s="12"/>
      <c r="H228" s="13"/>
      <c r="N228" s="8"/>
      <c r="P228" s="12"/>
      <c r="S228" s="8"/>
      <c r="U228" s="12"/>
      <c r="V228" s="12"/>
      <c r="AB228" s="12"/>
      <c r="AG228" s="14"/>
      <c r="AL228" s="8"/>
      <c r="AQ228" s="8"/>
      <c r="AT228" s="14"/>
      <c r="AV228" s="14"/>
    </row>
    <row r="229" spans="7:48" ht="15.75" customHeight="1">
      <c r="G229" s="12"/>
      <c r="H229" s="13"/>
      <c r="N229" s="8"/>
      <c r="P229" s="12"/>
      <c r="S229" s="8"/>
      <c r="U229" s="12"/>
      <c r="V229" s="12"/>
      <c r="AB229" s="12"/>
      <c r="AG229" s="14"/>
      <c r="AL229" s="8"/>
      <c r="AQ229" s="8"/>
      <c r="AT229" s="14"/>
      <c r="AV229" s="14"/>
    </row>
    <row r="230" spans="7:48" ht="15.75" customHeight="1">
      <c r="G230" s="12"/>
      <c r="H230" s="13"/>
      <c r="N230" s="8"/>
      <c r="P230" s="12"/>
      <c r="S230" s="8"/>
      <c r="U230" s="12"/>
      <c r="V230" s="12"/>
      <c r="AB230" s="12"/>
      <c r="AG230" s="14"/>
      <c r="AL230" s="8"/>
      <c r="AQ230" s="8"/>
      <c r="AT230" s="14"/>
      <c r="AV230" s="14"/>
    </row>
    <row r="231" spans="7:48" ht="15.75" customHeight="1">
      <c r="G231" s="12"/>
      <c r="H231" s="13"/>
      <c r="N231" s="8"/>
      <c r="P231" s="12"/>
      <c r="S231" s="8"/>
      <c r="U231" s="12"/>
      <c r="V231" s="12"/>
      <c r="AB231" s="12"/>
      <c r="AG231" s="14"/>
      <c r="AL231" s="8"/>
      <c r="AQ231" s="8"/>
      <c r="AT231" s="14"/>
      <c r="AV231" s="14"/>
    </row>
    <row r="232" spans="7:48" ht="15.75" customHeight="1">
      <c r="G232" s="12"/>
      <c r="H232" s="13"/>
      <c r="N232" s="8"/>
      <c r="P232" s="12"/>
      <c r="S232" s="8"/>
      <c r="U232" s="12"/>
      <c r="V232" s="12"/>
      <c r="AB232" s="12"/>
      <c r="AG232" s="14"/>
      <c r="AL232" s="8"/>
      <c r="AQ232" s="8"/>
      <c r="AT232" s="14"/>
      <c r="AV232" s="14"/>
    </row>
    <row r="233" spans="7:48" ht="15.75" customHeight="1">
      <c r="G233" s="12"/>
      <c r="H233" s="13"/>
      <c r="N233" s="8"/>
      <c r="P233" s="12"/>
      <c r="S233" s="8"/>
      <c r="U233" s="12"/>
      <c r="V233" s="12"/>
      <c r="AB233" s="12"/>
      <c r="AG233" s="14"/>
      <c r="AL233" s="8"/>
      <c r="AQ233" s="8"/>
      <c r="AT233" s="14"/>
      <c r="AV233" s="14"/>
    </row>
    <row r="234" spans="7:48" ht="15.75" customHeight="1">
      <c r="G234" s="12"/>
      <c r="H234" s="13"/>
      <c r="N234" s="8"/>
      <c r="P234" s="12"/>
      <c r="S234" s="8"/>
      <c r="U234" s="12"/>
      <c r="V234" s="12"/>
      <c r="AB234" s="12"/>
      <c r="AG234" s="14"/>
      <c r="AL234" s="8"/>
      <c r="AQ234" s="8"/>
      <c r="AT234" s="14"/>
      <c r="AV234" s="14"/>
    </row>
    <row r="235" spans="7:48" ht="15.75" customHeight="1">
      <c r="G235" s="12"/>
      <c r="H235" s="13"/>
      <c r="N235" s="8"/>
      <c r="P235" s="12"/>
      <c r="S235" s="8"/>
      <c r="U235" s="12"/>
      <c r="V235" s="12"/>
      <c r="AB235" s="12"/>
      <c r="AG235" s="14"/>
      <c r="AL235" s="8"/>
      <c r="AQ235" s="8"/>
      <c r="AT235" s="14"/>
      <c r="AV235" s="14"/>
    </row>
    <row r="236" spans="7:48" ht="15.75" customHeight="1">
      <c r="G236" s="12"/>
      <c r="H236" s="13"/>
      <c r="N236" s="8"/>
      <c r="P236" s="12"/>
      <c r="S236" s="8"/>
      <c r="U236" s="12"/>
      <c r="V236" s="12"/>
      <c r="AB236" s="12"/>
      <c r="AG236" s="14"/>
      <c r="AL236" s="8"/>
      <c r="AQ236" s="8"/>
      <c r="AT236" s="14"/>
      <c r="AV236" s="14"/>
    </row>
    <row r="237" spans="7:48" ht="15.75" customHeight="1">
      <c r="G237" s="12"/>
      <c r="H237" s="13"/>
      <c r="N237" s="8"/>
      <c r="P237" s="12"/>
      <c r="S237" s="8"/>
      <c r="U237" s="12"/>
      <c r="V237" s="12"/>
      <c r="AB237" s="12"/>
      <c r="AG237" s="14"/>
      <c r="AL237" s="8"/>
      <c r="AQ237" s="8"/>
      <c r="AT237" s="14"/>
      <c r="AV237" s="14"/>
    </row>
    <row r="238" spans="7:48" ht="15.75" customHeight="1">
      <c r="G238" s="12"/>
      <c r="H238" s="13"/>
      <c r="N238" s="8"/>
      <c r="P238" s="12"/>
      <c r="S238" s="8"/>
      <c r="U238" s="12"/>
      <c r="V238" s="12"/>
      <c r="AB238" s="12"/>
      <c r="AG238" s="14"/>
      <c r="AL238" s="8"/>
      <c r="AQ238" s="8"/>
      <c r="AT238" s="14"/>
      <c r="AV238" s="14"/>
    </row>
    <row r="239" spans="7:48" ht="15.75" customHeight="1">
      <c r="G239" s="12"/>
      <c r="H239" s="13"/>
      <c r="N239" s="8"/>
      <c r="P239" s="12"/>
      <c r="S239" s="8"/>
      <c r="U239" s="12"/>
      <c r="V239" s="12"/>
      <c r="AB239" s="12"/>
      <c r="AG239" s="14"/>
      <c r="AL239" s="8"/>
      <c r="AQ239" s="8"/>
      <c r="AT239" s="14"/>
      <c r="AV239" s="14"/>
    </row>
    <row r="240" spans="7:48" ht="15.75" customHeight="1">
      <c r="G240" s="12"/>
      <c r="H240" s="13"/>
      <c r="N240" s="8"/>
      <c r="P240" s="12"/>
      <c r="S240" s="8"/>
      <c r="U240" s="12"/>
      <c r="V240" s="12"/>
      <c r="AB240" s="12"/>
      <c r="AG240" s="14"/>
      <c r="AL240" s="8"/>
      <c r="AQ240" s="8"/>
      <c r="AT240" s="14"/>
      <c r="AV240" s="14"/>
    </row>
    <row r="241" spans="7:48" ht="15.75" customHeight="1">
      <c r="G241" s="12"/>
      <c r="H241" s="13"/>
      <c r="N241" s="8"/>
      <c r="P241" s="12"/>
      <c r="S241" s="8"/>
      <c r="U241" s="12"/>
      <c r="V241" s="12"/>
      <c r="AB241" s="12"/>
      <c r="AG241" s="14"/>
      <c r="AL241" s="8"/>
      <c r="AQ241" s="8"/>
      <c r="AT241" s="14"/>
      <c r="AV241" s="14"/>
    </row>
    <row r="242" spans="7:48" ht="15.75" customHeight="1">
      <c r="G242" s="12"/>
      <c r="H242" s="13"/>
      <c r="N242" s="8"/>
      <c r="P242" s="12"/>
      <c r="S242" s="8"/>
      <c r="U242" s="12"/>
      <c r="V242" s="12"/>
      <c r="AB242" s="12"/>
      <c r="AG242" s="14"/>
      <c r="AL242" s="8"/>
      <c r="AQ242" s="8"/>
      <c r="AT242" s="14"/>
      <c r="AV242" s="14"/>
    </row>
    <row r="243" spans="7:48" ht="15.75" customHeight="1">
      <c r="G243" s="12"/>
      <c r="H243" s="13"/>
      <c r="N243" s="8"/>
      <c r="P243" s="12"/>
      <c r="S243" s="8"/>
      <c r="U243" s="12"/>
      <c r="V243" s="12"/>
      <c r="AB243" s="12"/>
      <c r="AG243" s="14"/>
      <c r="AL243" s="8"/>
      <c r="AQ243" s="8"/>
      <c r="AT243" s="14"/>
      <c r="AV243" s="14"/>
    </row>
    <row r="244" spans="7:48" ht="15.75" customHeight="1">
      <c r="G244" s="12"/>
      <c r="H244" s="13"/>
      <c r="N244" s="8"/>
      <c r="P244" s="12"/>
      <c r="S244" s="8"/>
      <c r="U244" s="12"/>
      <c r="V244" s="12"/>
      <c r="AB244" s="12"/>
      <c r="AG244" s="14"/>
      <c r="AL244" s="8"/>
      <c r="AQ244" s="8"/>
      <c r="AT244" s="14"/>
      <c r="AV244" s="14"/>
    </row>
    <row r="245" spans="7:48" ht="15.75" customHeight="1">
      <c r="G245" s="12"/>
      <c r="H245" s="13"/>
      <c r="N245" s="8"/>
      <c r="P245" s="12"/>
      <c r="S245" s="8"/>
      <c r="U245" s="12"/>
      <c r="V245" s="12"/>
      <c r="AB245" s="12"/>
      <c r="AG245" s="14"/>
      <c r="AL245" s="8"/>
      <c r="AQ245" s="8"/>
      <c r="AT245" s="14"/>
      <c r="AV245" s="14"/>
    </row>
    <row r="246" spans="7:48" ht="15.75" customHeight="1">
      <c r="G246" s="12"/>
      <c r="H246" s="13"/>
      <c r="N246" s="8"/>
      <c r="P246" s="12"/>
      <c r="S246" s="8"/>
      <c r="U246" s="12"/>
      <c r="V246" s="12"/>
      <c r="AB246" s="12"/>
      <c r="AG246" s="14"/>
      <c r="AL246" s="8"/>
      <c r="AQ246" s="8"/>
      <c r="AT246" s="14"/>
      <c r="AV246" s="14"/>
    </row>
    <row r="247" spans="7:48" ht="15.75" customHeight="1">
      <c r="G247" s="12"/>
      <c r="H247" s="13"/>
      <c r="N247" s="8"/>
      <c r="P247" s="12"/>
      <c r="S247" s="8"/>
      <c r="U247" s="12"/>
      <c r="V247" s="12"/>
      <c r="AB247" s="12"/>
      <c r="AG247" s="14"/>
      <c r="AL247" s="8"/>
      <c r="AQ247" s="8"/>
      <c r="AT247" s="14"/>
      <c r="AV247" s="14"/>
    </row>
    <row r="248" spans="7:48" ht="15.75" customHeight="1">
      <c r="G248" s="12"/>
      <c r="H248" s="13"/>
      <c r="N248" s="8"/>
      <c r="P248" s="12"/>
      <c r="S248" s="8"/>
      <c r="U248" s="12"/>
      <c r="V248" s="12"/>
      <c r="AB248" s="12"/>
      <c r="AG248" s="14"/>
      <c r="AL248" s="8"/>
      <c r="AQ248" s="8"/>
      <c r="AT248" s="14"/>
      <c r="AV248" s="14"/>
    </row>
    <row r="249" spans="7:48" ht="15.75" customHeight="1">
      <c r="G249" s="12"/>
      <c r="H249" s="13"/>
      <c r="N249" s="8"/>
      <c r="P249" s="12"/>
      <c r="S249" s="8"/>
      <c r="U249" s="12"/>
      <c r="V249" s="12"/>
      <c r="AB249" s="12"/>
      <c r="AG249" s="14"/>
      <c r="AL249" s="8"/>
      <c r="AQ249" s="8"/>
      <c r="AT249" s="14"/>
      <c r="AV249" s="14"/>
    </row>
    <row r="250" spans="7:48" ht="15.75" customHeight="1">
      <c r="G250" s="12"/>
      <c r="H250" s="13"/>
      <c r="N250" s="8"/>
      <c r="P250" s="12"/>
      <c r="S250" s="8"/>
      <c r="U250" s="12"/>
      <c r="V250" s="12"/>
      <c r="AB250" s="12"/>
      <c r="AG250" s="14"/>
      <c r="AL250" s="8"/>
      <c r="AQ250" s="8"/>
      <c r="AT250" s="14"/>
      <c r="AV250" s="14"/>
    </row>
    <row r="251" spans="7:48" ht="15.75" customHeight="1">
      <c r="G251" s="12"/>
      <c r="H251" s="13"/>
      <c r="N251" s="8"/>
      <c r="P251" s="12"/>
      <c r="S251" s="8"/>
      <c r="U251" s="12"/>
      <c r="V251" s="12"/>
      <c r="AB251" s="12"/>
      <c r="AG251" s="14"/>
      <c r="AL251" s="8"/>
      <c r="AQ251" s="8"/>
      <c r="AT251" s="14"/>
      <c r="AV251" s="14"/>
    </row>
    <row r="252" spans="7:48" ht="15.75" customHeight="1">
      <c r="G252" s="12"/>
      <c r="H252" s="13"/>
      <c r="N252" s="8"/>
      <c r="P252" s="12"/>
      <c r="S252" s="8"/>
      <c r="U252" s="12"/>
      <c r="V252" s="12"/>
      <c r="AB252" s="12"/>
      <c r="AG252" s="14"/>
      <c r="AL252" s="8"/>
      <c r="AQ252" s="8"/>
      <c r="AT252" s="14"/>
      <c r="AV252" s="14"/>
    </row>
    <row r="253" spans="7:48" ht="15.75" customHeight="1">
      <c r="G253" s="12"/>
      <c r="H253" s="13"/>
      <c r="N253" s="8"/>
      <c r="P253" s="12"/>
      <c r="S253" s="8"/>
      <c r="U253" s="12"/>
      <c r="V253" s="12"/>
      <c r="AB253" s="12"/>
      <c r="AG253" s="14"/>
      <c r="AL253" s="8"/>
      <c r="AQ253" s="8"/>
      <c r="AT253" s="14"/>
      <c r="AV253" s="14"/>
    </row>
    <row r="254" spans="7:48" ht="15.75" customHeight="1">
      <c r="G254" s="12"/>
      <c r="H254" s="13"/>
      <c r="N254" s="8"/>
      <c r="P254" s="12"/>
      <c r="S254" s="8"/>
      <c r="U254" s="12"/>
      <c r="V254" s="12"/>
      <c r="AB254" s="12"/>
      <c r="AG254" s="14"/>
      <c r="AL254" s="8"/>
      <c r="AQ254" s="8"/>
      <c r="AT254" s="14"/>
      <c r="AV254" s="14"/>
    </row>
    <row r="255" spans="7:48" ht="15.75" customHeight="1">
      <c r="G255" s="12"/>
      <c r="H255" s="13"/>
      <c r="N255" s="8"/>
      <c r="P255" s="12"/>
      <c r="S255" s="8"/>
      <c r="U255" s="12"/>
      <c r="V255" s="12"/>
      <c r="AB255" s="12"/>
      <c r="AG255" s="14"/>
      <c r="AL255" s="8"/>
      <c r="AQ255" s="8"/>
      <c r="AT255" s="14"/>
      <c r="AV255" s="14"/>
    </row>
    <row r="256" spans="7:48" ht="15.75" customHeight="1">
      <c r="G256" s="12"/>
      <c r="H256" s="13"/>
      <c r="N256" s="8"/>
      <c r="P256" s="12"/>
      <c r="S256" s="8"/>
      <c r="U256" s="12"/>
      <c r="V256" s="12"/>
      <c r="AB256" s="12"/>
      <c r="AG256" s="14"/>
      <c r="AL256" s="8"/>
      <c r="AQ256" s="8"/>
      <c r="AT256" s="14"/>
      <c r="AV256" s="14"/>
    </row>
    <row r="257" spans="7:48" ht="15.75" customHeight="1">
      <c r="G257" s="12"/>
      <c r="H257" s="13"/>
      <c r="N257" s="8"/>
      <c r="P257" s="12"/>
      <c r="S257" s="8"/>
      <c r="U257" s="12"/>
      <c r="V257" s="12"/>
      <c r="AB257" s="12"/>
      <c r="AG257" s="14"/>
      <c r="AL257" s="8"/>
      <c r="AQ257" s="8"/>
      <c r="AT257" s="14"/>
      <c r="AV257" s="14"/>
    </row>
    <row r="258" spans="7:48" ht="15.75" customHeight="1">
      <c r="G258" s="12"/>
      <c r="H258" s="13"/>
      <c r="N258" s="8"/>
      <c r="P258" s="12"/>
      <c r="S258" s="8"/>
      <c r="U258" s="12"/>
      <c r="V258" s="12"/>
      <c r="AB258" s="12"/>
      <c r="AG258" s="14"/>
      <c r="AL258" s="8"/>
      <c r="AQ258" s="8"/>
      <c r="AT258" s="14"/>
      <c r="AV258" s="14"/>
    </row>
    <row r="259" spans="7:48" ht="15.75" customHeight="1">
      <c r="G259" s="12"/>
      <c r="H259" s="13"/>
      <c r="N259" s="8"/>
      <c r="P259" s="12"/>
      <c r="S259" s="8"/>
      <c r="U259" s="12"/>
      <c r="V259" s="12"/>
      <c r="AB259" s="12"/>
      <c r="AG259" s="14"/>
      <c r="AL259" s="8"/>
      <c r="AQ259" s="8"/>
      <c r="AT259" s="14"/>
      <c r="AV259" s="14"/>
    </row>
    <row r="260" spans="7:48" ht="15.75" customHeight="1">
      <c r="G260" s="12"/>
      <c r="H260" s="13"/>
      <c r="N260" s="8"/>
      <c r="P260" s="12"/>
      <c r="S260" s="8"/>
      <c r="U260" s="12"/>
      <c r="V260" s="12"/>
      <c r="AB260" s="12"/>
      <c r="AG260" s="14"/>
      <c r="AL260" s="8"/>
      <c r="AQ260" s="8"/>
      <c r="AT260" s="14"/>
      <c r="AV260" s="14"/>
    </row>
    <row r="261" spans="7:48" ht="15.75" customHeight="1">
      <c r="G261" s="12"/>
      <c r="H261" s="13"/>
      <c r="N261" s="8"/>
      <c r="P261" s="12"/>
      <c r="S261" s="8"/>
      <c r="U261" s="12"/>
      <c r="V261" s="12"/>
      <c r="AB261" s="12"/>
      <c r="AG261" s="14"/>
      <c r="AL261" s="8"/>
      <c r="AQ261" s="8"/>
      <c r="AT261" s="14"/>
      <c r="AV261" s="14"/>
    </row>
    <row r="262" spans="7:48" ht="15.75" customHeight="1">
      <c r="G262" s="12"/>
      <c r="H262" s="13"/>
      <c r="N262" s="8"/>
      <c r="P262" s="12"/>
      <c r="S262" s="8"/>
      <c r="U262" s="12"/>
      <c r="V262" s="12"/>
      <c r="AB262" s="12"/>
      <c r="AG262" s="14"/>
      <c r="AL262" s="8"/>
      <c r="AQ262" s="8"/>
      <c r="AT262" s="14"/>
      <c r="AV262" s="14"/>
    </row>
    <row r="263" spans="7:48" ht="15.75" customHeight="1">
      <c r="G263" s="12"/>
      <c r="H263" s="13"/>
      <c r="N263" s="8"/>
      <c r="P263" s="12"/>
      <c r="S263" s="8"/>
      <c r="U263" s="12"/>
      <c r="V263" s="12"/>
      <c r="AB263" s="12"/>
      <c r="AG263" s="14"/>
      <c r="AL263" s="8"/>
      <c r="AQ263" s="8"/>
      <c r="AT263" s="14"/>
      <c r="AV263" s="14"/>
    </row>
    <row r="264" spans="7:48" ht="15.75" customHeight="1">
      <c r="G264" s="12"/>
      <c r="H264" s="13"/>
      <c r="N264" s="8"/>
      <c r="P264" s="12"/>
      <c r="S264" s="8"/>
      <c r="U264" s="12"/>
      <c r="V264" s="12"/>
      <c r="AB264" s="12"/>
      <c r="AG264" s="14"/>
      <c r="AL264" s="8"/>
      <c r="AQ264" s="8"/>
      <c r="AT264" s="14"/>
      <c r="AV264" s="14"/>
    </row>
    <row r="265" spans="7:48" ht="15.75" customHeight="1">
      <c r="G265" s="12"/>
      <c r="H265" s="13"/>
      <c r="N265" s="8"/>
      <c r="P265" s="12"/>
      <c r="S265" s="8"/>
      <c r="U265" s="12"/>
      <c r="V265" s="12"/>
      <c r="AB265" s="12"/>
      <c r="AG265" s="14"/>
      <c r="AL265" s="8"/>
      <c r="AQ265" s="8"/>
      <c r="AT265" s="14"/>
      <c r="AV265" s="14"/>
    </row>
    <row r="266" spans="7:48" ht="15.75" customHeight="1">
      <c r="G266" s="12"/>
      <c r="H266" s="13"/>
      <c r="N266" s="8"/>
      <c r="P266" s="12"/>
      <c r="S266" s="8"/>
      <c r="U266" s="12"/>
      <c r="V266" s="12"/>
      <c r="AB266" s="12"/>
      <c r="AG266" s="14"/>
      <c r="AL266" s="8"/>
      <c r="AQ266" s="8"/>
      <c r="AT266" s="14"/>
      <c r="AV266" s="14"/>
    </row>
    <row r="267" spans="7:48" ht="15.75" customHeight="1">
      <c r="G267" s="12"/>
      <c r="H267" s="13"/>
      <c r="N267" s="8"/>
      <c r="P267" s="12"/>
      <c r="S267" s="8"/>
      <c r="U267" s="12"/>
      <c r="V267" s="12"/>
      <c r="AB267" s="12"/>
      <c r="AG267" s="14"/>
      <c r="AL267" s="8"/>
      <c r="AQ267" s="8"/>
      <c r="AT267" s="14"/>
      <c r="AV267" s="14"/>
    </row>
    <row r="268" spans="7:48" ht="15.75" customHeight="1">
      <c r="G268" s="12"/>
      <c r="H268" s="13"/>
      <c r="N268" s="8"/>
      <c r="P268" s="12"/>
      <c r="S268" s="8"/>
      <c r="U268" s="12"/>
      <c r="V268" s="12"/>
      <c r="AB268" s="12"/>
      <c r="AG268" s="14"/>
      <c r="AL268" s="8"/>
      <c r="AQ268" s="8"/>
      <c r="AT268" s="14"/>
      <c r="AV268" s="14"/>
    </row>
    <row r="269" spans="7:48" ht="15.75" customHeight="1">
      <c r="G269" s="12"/>
      <c r="H269" s="13"/>
      <c r="N269" s="8"/>
      <c r="P269" s="12"/>
      <c r="S269" s="8"/>
      <c r="U269" s="12"/>
      <c r="V269" s="12"/>
      <c r="AB269" s="12"/>
      <c r="AG269" s="14"/>
      <c r="AL269" s="8"/>
      <c r="AQ269" s="8"/>
      <c r="AT269" s="14"/>
      <c r="AV269" s="14"/>
    </row>
    <row r="270" spans="7:48" ht="15.75" customHeight="1">
      <c r="G270" s="12"/>
      <c r="H270" s="13"/>
      <c r="N270" s="8"/>
      <c r="P270" s="12"/>
      <c r="S270" s="8"/>
      <c r="U270" s="12"/>
      <c r="V270" s="12"/>
      <c r="AB270" s="12"/>
      <c r="AG270" s="14"/>
      <c r="AL270" s="8"/>
      <c r="AQ270" s="8"/>
      <c r="AT270" s="14"/>
      <c r="AV270" s="14"/>
    </row>
    <row r="271" spans="7:48" ht="15.75" customHeight="1">
      <c r="G271" s="12"/>
      <c r="H271" s="13"/>
      <c r="N271" s="8"/>
      <c r="P271" s="12"/>
      <c r="S271" s="8"/>
      <c r="U271" s="12"/>
      <c r="V271" s="12"/>
      <c r="AB271" s="12"/>
      <c r="AG271" s="14"/>
      <c r="AL271" s="8"/>
      <c r="AQ271" s="8"/>
      <c r="AT271" s="14"/>
      <c r="AV271" s="14"/>
    </row>
    <row r="272" spans="7:48" ht="15.75" customHeight="1">
      <c r="G272" s="12"/>
      <c r="H272" s="13"/>
      <c r="N272" s="8"/>
      <c r="P272" s="12"/>
      <c r="S272" s="8"/>
      <c r="U272" s="12"/>
      <c r="V272" s="12"/>
      <c r="AB272" s="12"/>
      <c r="AG272" s="14"/>
      <c r="AL272" s="8"/>
      <c r="AQ272" s="8"/>
      <c r="AT272" s="14"/>
      <c r="AV272" s="14"/>
    </row>
    <row r="273" spans="7:48" ht="15.75" customHeight="1">
      <c r="G273" s="12"/>
      <c r="H273" s="13"/>
      <c r="N273" s="8"/>
      <c r="P273" s="12"/>
      <c r="S273" s="8"/>
      <c r="U273" s="12"/>
      <c r="V273" s="12"/>
      <c r="AB273" s="12"/>
      <c r="AG273" s="14"/>
      <c r="AL273" s="8"/>
      <c r="AQ273" s="8"/>
      <c r="AT273" s="14"/>
      <c r="AV273" s="14"/>
    </row>
    <row r="274" spans="7:48" ht="15.75" customHeight="1">
      <c r="G274" s="12"/>
      <c r="H274" s="13"/>
      <c r="N274" s="8"/>
      <c r="P274" s="12"/>
      <c r="S274" s="8"/>
      <c r="U274" s="12"/>
      <c r="V274" s="12"/>
      <c r="AB274" s="12"/>
      <c r="AG274" s="14"/>
      <c r="AL274" s="8"/>
      <c r="AQ274" s="8"/>
      <c r="AT274" s="14"/>
      <c r="AV274" s="14"/>
    </row>
    <row r="275" spans="7:48" ht="15.75" customHeight="1">
      <c r="G275" s="12"/>
      <c r="H275" s="13"/>
      <c r="N275" s="8"/>
      <c r="P275" s="12"/>
      <c r="S275" s="8"/>
      <c r="U275" s="12"/>
      <c r="V275" s="12"/>
      <c r="AB275" s="12"/>
      <c r="AG275" s="14"/>
      <c r="AL275" s="8"/>
      <c r="AQ275" s="8"/>
      <c r="AT275" s="14"/>
      <c r="AV275" s="14"/>
    </row>
    <row r="276" spans="7:48" ht="15.75" customHeight="1">
      <c r="G276" s="12"/>
      <c r="H276" s="13"/>
      <c r="N276" s="8"/>
      <c r="P276" s="12"/>
      <c r="S276" s="8"/>
      <c r="U276" s="12"/>
      <c r="V276" s="12"/>
      <c r="AB276" s="12"/>
      <c r="AG276" s="14"/>
      <c r="AL276" s="8"/>
      <c r="AQ276" s="8"/>
      <c r="AT276" s="14"/>
      <c r="AV276" s="14"/>
    </row>
    <row r="277" spans="7:48" ht="15.75" customHeight="1">
      <c r="G277" s="12"/>
      <c r="H277" s="13"/>
      <c r="N277" s="8"/>
      <c r="P277" s="12"/>
      <c r="S277" s="8"/>
      <c r="U277" s="12"/>
      <c r="V277" s="12"/>
      <c r="AB277" s="12"/>
      <c r="AG277" s="14"/>
      <c r="AL277" s="8"/>
      <c r="AQ277" s="8"/>
      <c r="AT277" s="14"/>
      <c r="AV277" s="14"/>
    </row>
    <row r="278" spans="7:48" ht="15.75" customHeight="1">
      <c r="G278" s="12"/>
      <c r="H278" s="13"/>
      <c r="N278" s="8"/>
      <c r="P278" s="12"/>
      <c r="S278" s="8"/>
      <c r="U278" s="12"/>
      <c r="V278" s="12"/>
      <c r="AB278" s="12"/>
      <c r="AG278" s="14"/>
      <c r="AL278" s="8"/>
      <c r="AQ278" s="8"/>
      <c r="AT278" s="14"/>
      <c r="AV278" s="14"/>
    </row>
    <row r="279" spans="7:48" ht="15.75" customHeight="1">
      <c r="G279" s="12"/>
      <c r="H279" s="13"/>
      <c r="N279" s="8"/>
      <c r="P279" s="12"/>
      <c r="S279" s="8"/>
      <c r="U279" s="12"/>
      <c r="V279" s="12"/>
      <c r="AB279" s="12"/>
      <c r="AG279" s="14"/>
      <c r="AL279" s="8"/>
      <c r="AQ279" s="8"/>
      <c r="AT279" s="14"/>
      <c r="AV279" s="14"/>
    </row>
    <row r="280" spans="7:48" ht="15.75" customHeight="1">
      <c r="G280" s="12"/>
      <c r="H280" s="13"/>
      <c r="N280" s="8"/>
      <c r="P280" s="12"/>
      <c r="S280" s="8"/>
      <c r="U280" s="12"/>
      <c r="V280" s="12"/>
      <c r="AB280" s="12"/>
      <c r="AG280" s="14"/>
      <c r="AL280" s="8"/>
      <c r="AQ280" s="8"/>
      <c r="AT280" s="14"/>
      <c r="AV280" s="14"/>
    </row>
    <row r="281" spans="7:48" ht="15.75" customHeight="1">
      <c r="G281" s="12"/>
      <c r="H281" s="13"/>
      <c r="N281" s="8"/>
      <c r="P281" s="12"/>
      <c r="S281" s="8"/>
      <c r="U281" s="12"/>
      <c r="V281" s="12"/>
      <c r="AB281" s="12"/>
      <c r="AG281" s="14"/>
      <c r="AL281" s="8"/>
      <c r="AQ281" s="8"/>
      <c r="AT281" s="14"/>
      <c r="AV281" s="14"/>
    </row>
    <row r="282" spans="7:48" ht="15.75" customHeight="1">
      <c r="G282" s="12"/>
      <c r="H282" s="13"/>
      <c r="N282" s="8"/>
      <c r="P282" s="12"/>
      <c r="S282" s="8"/>
      <c r="U282" s="12"/>
      <c r="V282" s="12"/>
      <c r="AB282" s="12"/>
      <c r="AG282" s="14"/>
      <c r="AL282" s="8"/>
      <c r="AQ282" s="8"/>
      <c r="AT282" s="14"/>
      <c r="AV282" s="14"/>
    </row>
    <row r="283" spans="7:48" ht="15.75" customHeight="1">
      <c r="G283" s="12"/>
      <c r="H283" s="13"/>
      <c r="N283" s="8"/>
      <c r="P283" s="12"/>
      <c r="S283" s="8"/>
      <c r="U283" s="12"/>
      <c r="V283" s="12"/>
      <c r="AB283" s="12"/>
      <c r="AG283" s="14"/>
      <c r="AL283" s="8"/>
      <c r="AQ283" s="8"/>
      <c r="AT283" s="14"/>
      <c r="AV283" s="14"/>
    </row>
    <row r="284" spans="7:48" ht="15.75" customHeight="1">
      <c r="G284" s="12"/>
      <c r="H284" s="13"/>
      <c r="N284" s="8"/>
      <c r="P284" s="12"/>
      <c r="S284" s="8"/>
      <c r="U284" s="12"/>
      <c r="V284" s="12"/>
      <c r="AB284" s="12"/>
      <c r="AG284" s="14"/>
      <c r="AL284" s="8"/>
      <c r="AQ284" s="8"/>
      <c r="AT284" s="14"/>
      <c r="AV284" s="14"/>
    </row>
    <row r="285" spans="7:48" ht="15.75" customHeight="1">
      <c r="G285" s="12"/>
      <c r="H285" s="13"/>
      <c r="N285" s="8"/>
      <c r="P285" s="12"/>
      <c r="S285" s="8"/>
      <c r="U285" s="12"/>
      <c r="V285" s="12"/>
      <c r="AB285" s="12"/>
      <c r="AG285" s="14"/>
      <c r="AL285" s="8"/>
      <c r="AQ285" s="8"/>
      <c r="AT285" s="14"/>
      <c r="AV285" s="14"/>
    </row>
    <row r="286" spans="7:48" ht="15.75" customHeight="1">
      <c r="G286" s="12"/>
      <c r="H286" s="13"/>
      <c r="N286" s="8"/>
      <c r="P286" s="12"/>
      <c r="S286" s="8"/>
      <c r="U286" s="12"/>
      <c r="V286" s="12"/>
      <c r="AB286" s="12"/>
      <c r="AG286" s="14"/>
      <c r="AL286" s="8"/>
      <c r="AQ286" s="8"/>
      <c r="AT286" s="14"/>
      <c r="AV286" s="14"/>
    </row>
    <row r="287" spans="7:48" ht="15.75" customHeight="1">
      <c r="G287" s="12"/>
      <c r="H287" s="13"/>
      <c r="N287" s="8"/>
      <c r="P287" s="12"/>
      <c r="S287" s="8"/>
      <c r="U287" s="12"/>
      <c r="V287" s="12"/>
      <c r="AB287" s="12"/>
      <c r="AG287" s="14"/>
      <c r="AL287" s="8"/>
      <c r="AQ287" s="8"/>
      <c r="AT287" s="14"/>
      <c r="AV287" s="14"/>
    </row>
    <row r="288" spans="7:48" ht="15.75" customHeight="1">
      <c r="G288" s="12"/>
      <c r="H288" s="13"/>
      <c r="N288" s="8"/>
      <c r="P288" s="12"/>
      <c r="S288" s="8"/>
      <c r="U288" s="12"/>
      <c r="V288" s="12"/>
      <c r="AB288" s="12"/>
      <c r="AG288" s="14"/>
      <c r="AL288" s="8"/>
      <c r="AQ288" s="8"/>
      <c r="AT288" s="14"/>
      <c r="AV288" s="14"/>
    </row>
    <row r="289" spans="7:48" ht="15.75" customHeight="1">
      <c r="G289" s="12"/>
      <c r="H289" s="13"/>
      <c r="N289" s="8"/>
      <c r="P289" s="12"/>
      <c r="S289" s="8"/>
      <c r="U289" s="12"/>
      <c r="V289" s="12"/>
      <c r="AB289" s="12"/>
      <c r="AG289" s="14"/>
      <c r="AL289" s="8"/>
      <c r="AQ289" s="8"/>
      <c r="AT289" s="14"/>
      <c r="AV289" s="14"/>
    </row>
    <row r="290" spans="7:48" ht="15.75" customHeight="1">
      <c r="G290" s="12"/>
      <c r="H290" s="13"/>
      <c r="N290" s="8"/>
      <c r="P290" s="12"/>
      <c r="S290" s="8"/>
      <c r="U290" s="12"/>
      <c r="V290" s="12"/>
      <c r="AB290" s="12"/>
      <c r="AG290" s="14"/>
      <c r="AL290" s="8"/>
      <c r="AQ290" s="8"/>
      <c r="AT290" s="14"/>
      <c r="AV290" s="14"/>
    </row>
    <row r="291" spans="7:48" ht="15.75" customHeight="1">
      <c r="G291" s="12"/>
      <c r="H291" s="13"/>
      <c r="N291" s="8"/>
      <c r="P291" s="12"/>
      <c r="S291" s="8"/>
      <c r="U291" s="12"/>
      <c r="V291" s="12"/>
      <c r="AB291" s="12"/>
      <c r="AG291" s="14"/>
      <c r="AL291" s="8"/>
      <c r="AQ291" s="8"/>
      <c r="AT291" s="14"/>
      <c r="AV291" s="14"/>
    </row>
    <row r="292" spans="7:48" ht="15.75" customHeight="1">
      <c r="G292" s="12"/>
      <c r="H292" s="13"/>
      <c r="N292" s="8"/>
      <c r="P292" s="12"/>
      <c r="S292" s="8"/>
      <c r="U292" s="12"/>
      <c r="V292" s="12"/>
      <c r="AB292" s="12"/>
      <c r="AG292" s="14"/>
      <c r="AL292" s="8"/>
      <c r="AQ292" s="8"/>
      <c r="AT292" s="14"/>
      <c r="AV292" s="14"/>
    </row>
    <row r="293" spans="7:48" ht="15.75" customHeight="1">
      <c r="G293" s="12"/>
      <c r="H293" s="13"/>
      <c r="N293" s="8"/>
      <c r="P293" s="12"/>
      <c r="S293" s="8"/>
      <c r="U293" s="12"/>
      <c r="V293" s="12"/>
      <c r="AB293" s="12"/>
      <c r="AG293" s="14"/>
      <c r="AL293" s="8"/>
      <c r="AQ293" s="8"/>
      <c r="AT293" s="14"/>
      <c r="AV293" s="14"/>
    </row>
    <row r="294" spans="7:48" ht="15.75" customHeight="1">
      <c r="G294" s="12"/>
      <c r="H294" s="13"/>
      <c r="N294" s="8"/>
      <c r="P294" s="12"/>
      <c r="S294" s="8"/>
      <c r="U294" s="12"/>
      <c r="V294" s="12"/>
      <c r="AB294" s="12"/>
      <c r="AG294" s="14"/>
      <c r="AL294" s="8"/>
      <c r="AQ294" s="8"/>
      <c r="AT294" s="14"/>
      <c r="AV294" s="14"/>
    </row>
    <row r="295" spans="7:48" ht="15.75" customHeight="1">
      <c r="G295" s="12"/>
      <c r="H295" s="13"/>
      <c r="N295" s="8"/>
      <c r="P295" s="12"/>
      <c r="S295" s="8"/>
      <c r="U295" s="12"/>
      <c r="V295" s="12"/>
      <c r="AB295" s="12"/>
      <c r="AG295" s="14"/>
      <c r="AL295" s="8"/>
      <c r="AQ295" s="8"/>
      <c r="AT295" s="14"/>
      <c r="AV295" s="14"/>
    </row>
    <row r="296" spans="7:48" ht="15.75" customHeight="1">
      <c r="G296" s="12"/>
      <c r="H296" s="13"/>
      <c r="N296" s="8"/>
      <c r="P296" s="12"/>
      <c r="S296" s="8"/>
      <c r="U296" s="12"/>
      <c r="V296" s="12"/>
      <c r="AB296" s="12"/>
      <c r="AG296" s="14"/>
      <c r="AL296" s="8"/>
      <c r="AQ296" s="8"/>
      <c r="AT296" s="14"/>
      <c r="AV296" s="14"/>
    </row>
    <row r="297" spans="7:48" ht="15.75" customHeight="1">
      <c r="G297" s="12"/>
      <c r="H297" s="13"/>
      <c r="N297" s="8"/>
      <c r="P297" s="12"/>
      <c r="S297" s="8"/>
      <c r="U297" s="12"/>
      <c r="V297" s="12"/>
      <c r="AB297" s="12"/>
      <c r="AG297" s="14"/>
      <c r="AL297" s="8"/>
      <c r="AQ297" s="8"/>
      <c r="AT297" s="14"/>
      <c r="AV297" s="14"/>
    </row>
    <row r="298" spans="7:48" ht="15.75" customHeight="1">
      <c r="G298" s="12"/>
      <c r="H298" s="13"/>
      <c r="N298" s="8"/>
      <c r="P298" s="12"/>
      <c r="S298" s="8"/>
      <c r="U298" s="12"/>
      <c r="V298" s="12"/>
      <c r="AB298" s="12"/>
      <c r="AG298" s="14"/>
      <c r="AL298" s="8"/>
      <c r="AQ298" s="8"/>
      <c r="AT298" s="14"/>
      <c r="AV298" s="14"/>
    </row>
    <row r="299" spans="7:48" ht="15.75" customHeight="1">
      <c r="G299" s="12"/>
      <c r="H299" s="13"/>
      <c r="N299" s="8"/>
      <c r="P299" s="12"/>
      <c r="S299" s="8"/>
      <c r="U299" s="12"/>
      <c r="V299" s="12"/>
      <c r="AB299" s="12"/>
      <c r="AG299" s="14"/>
      <c r="AL299" s="8"/>
      <c r="AQ299" s="8"/>
      <c r="AT299" s="14"/>
      <c r="AV299" s="14"/>
    </row>
    <row r="300" spans="7:48" ht="15.75" customHeight="1">
      <c r="G300" s="12"/>
      <c r="H300" s="13"/>
      <c r="N300" s="8"/>
      <c r="P300" s="12"/>
      <c r="S300" s="8"/>
      <c r="U300" s="12"/>
      <c r="V300" s="12"/>
      <c r="AB300" s="12"/>
      <c r="AG300" s="14"/>
      <c r="AL300" s="8"/>
      <c r="AQ300" s="8"/>
      <c r="AT300" s="14"/>
      <c r="AV300" s="14"/>
    </row>
    <row r="301" spans="7:48" ht="15.75" customHeight="1">
      <c r="G301" s="12"/>
      <c r="H301" s="13"/>
      <c r="N301" s="8"/>
      <c r="P301" s="12"/>
      <c r="S301" s="8"/>
      <c r="U301" s="12"/>
      <c r="V301" s="12"/>
      <c r="AB301" s="12"/>
      <c r="AG301" s="14"/>
      <c r="AL301" s="8"/>
      <c r="AQ301" s="8"/>
      <c r="AT301" s="14"/>
      <c r="AV301" s="14"/>
    </row>
    <row r="302" spans="7:48" ht="15.75" customHeight="1">
      <c r="G302" s="12"/>
      <c r="H302" s="13"/>
      <c r="N302" s="8"/>
      <c r="P302" s="12"/>
      <c r="S302" s="8"/>
      <c r="U302" s="12"/>
      <c r="V302" s="12"/>
      <c r="AB302" s="12"/>
      <c r="AG302" s="14"/>
      <c r="AL302" s="8"/>
      <c r="AQ302" s="8"/>
      <c r="AT302" s="14"/>
      <c r="AV302" s="14"/>
    </row>
    <row r="303" spans="7:48" ht="15.75" customHeight="1">
      <c r="G303" s="12"/>
      <c r="H303" s="13"/>
      <c r="N303" s="8"/>
      <c r="P303" s="12"/>
      <c r="S303" s="8"/>
      <c r="U303" s="12"/>
      <c r="V303" s="12"/>
      <c r="AB303" s="12"/>
      <c r="AG303" s="14"/>
      <c r="AL303" s="8"/>
      <c r="AQ303" s="8"/>
      <c r="AT303" s="14"/>
      <c r="AV303" s="14"/>
    </row>
    <row r="304" spans="7:48" ht="15.75" customHeight="1">
      <c r="G304" s="12"/>
      <c r="H304" s="13"/>
      <c r="N304" s="8"/>
      <c r="P304" s="12"/>
      <c r="S304" s="8"/>
      <c r="U304" s="12"/>
      <c r="V304" s="12"/>
      <c r="AB304" s="12"/>
      <c r="AG304" s="14"/>
      <c r="AL304" s="8"/>
      <c r="AQ304" s="8"/>
      <c r="AT304" s="14"/>
      <c r="AV304" s="14"/>
    </row>
    <row r="305" spans="7:48" ht="15.75" customHeight="1">
      <c r="G305" s="12"/>
      <c r="H305" s="13"/>
      <c r="N305" s="8"/>
      <c r="P305" s="12"/>
      <c r="S305" s="8"/>
      <c r="U305" s="12"/>
      <c r="V305" s="12"/>
      <c r="AB305" s="12"/>
      <c r="AG305" s="14"/>
      <c r="AL305" s="8"/>
      <c r="AQ305" s="8"/>
      <c r="AT305" s="14"/>
      <c r="AV305" s="14"/>
    </row>
    <row r="306" spans="7:48" ht="15.75" customHeight="1">
      <c r="G306" s="12"/>
      <c r="H306" s="13"/>
      <c r="N306" s="8"/>
      <c r="P306" s="12"/>
      <c r="S306" s="8"/>
      <c r="U306" s="12"/>
      <c r="V306" s="12"/>
      <c r="AB306" s="12"/>
      <c r="AG306" s="14"/>
      <c r="AL306" s="8"/>
      <c r="AQ306" s="8"/>
      <c r="AT306" s="14"/>
      <c r="AV306" s="14"/>
    </row>
    <row r="307" spans="7:48" ht="15.75" customHeight="1">
      <c r="G307" s="12"/>
      <c r="H307" s="13"/>
      <c r="N307" s="8"/>
      <c r="P307" s="12"/>
      <c r="S307" s="8"/>
      <c r="U307" s="12"/>
      <c r="V307" s="12"/>
      <c r="AB307" s="12"/>
      <c r="AG307" s="14"/>
      <c r="AL307" s="8"/>
      <c r="AQ307" s="8"/>
      <c r="AT307" s="14"/>
      <c r="AV307" s="14"/>
    </row>
    <row r="308" spans="7:48" ht="15.75" customHeight="1">
      <c r="G308" s="12"/>
      <c r="H308" s="13"/>
      <c r="N308" s="8"/>
      <c r="P308" s="12"/>
      <c r="S308" s="8"/>
      <c r="U308" s="12"/>
      <c r="V308" s="12"/>
      <c r="AB308" s="12"/>
      <c r="AG308" s="14"/>
      <c r="AL308" s="8"/>
      <c r="AQ308" s="8"/>
      <c r="AT308" s="14"/>
      <c r="AV308" s="14"/>
    </row>
    <row r="309" spans="7:48" ht="15.75" customHeight="1">
      <c r="G309" s="12"/>
      <c r="H309" s="13"/>
      <c r="N309" s="8"/>
      <c r="P309" s="12"/>
      <c r="S309" s="8"/>
      <c r="U309" s="12"/>
      <c r="V309" s="12"/>
      <c r="AB309" s="12"/>
      <c r="AG309" s="14"/>
      <c r="AL309" s="8"/>
      <c r="AQ309" s="8"/>
      <c r="AT309" s="14"/>
      <c r="AV309" s="14"/>
    </row>
    <row r="310" spans="7:48" ht="15.75" customHeight="1">
      <c r="G310" s="12"/>
      <c r="H310" s="13"/>
      <c r="N310" s="8"/>
      <c r="P310" s="12"/>
      <c r="S310" s="8"/>
      <c r="U310" s="12"/>
      <c r="V310" s="12"/>
      <c r="AB310" s="12"/>
      <c r="AG310" s="14"/>
      <c r="AL310" s="8"/>
      <c r="AQ310" s="8"/>
      <c r="AT310" s="14"/>
      <c r="AV310" s="14"/>
    </row>
    <row r="311" spans="7:48" ht="15.75" customHeight="1">
      <c r="G311" s="12"/>
      <c r="H311" s="13"/>
      <c r="N311" s="8"/>
      <c r="P311" s="12"/>
      <c r="S311" s="8"/>
      <c r="U311" s="12"/>
      <c r="V311" s="12"/>
      <c r="AB311" s="12"/>
      <c r="AG311" s="14"/>
      <c r="AL311" s="8"/>
      <c r="AQ311" s="8"/>
      <c r="AT311" s="14"/>
      <c r="AV311" s="14"/>
    </row>
    <row r="312" spans="7:48" ht="15.75" customHeight="1">
      <c r="G312" s="12"/>
      <c r="H312" s="13"/>
      <c r="N312" s="8"/>
      <c r="P312" s="12"/>
      <c r="S312" s="8"/>
      <c r="U312" s="12"/>
      <c r="V312" s="12"/>
      <c r="AB312" s="12"/>
      <c r="AG312" s="14"/>
      <c r="AL312" s="8"/>
      <c r="AQ312" s="8"/>
      <c r="AT312" s="14"/>
      <c r="AV312" s="14"/>
    </row>
    <row r="313" spans="7:48" ht="15.75" customHeight="1">
      <c r="G313" s="12"/>
      <c r="H313" s="13"/>
      <c r="N313" s="8"/>
      <c r="P313" s="12"/>
      <c r="S313" s="8"/>
      <c r="U313" s="12"/>
      <c r="V313" s="12"/>
      <c r="AB313" s="12"/>
      <c r="AG313" s="14"/>
      <c r="AL313" s="8"/>
      <c r="AQ313" s="8"/>
      <c r="AT313" s="14"/>
      <c r="AV313" s="14"/>
    </row>
    <row r="314" spans="7:48" ht="15.75" customHeight="1">
      <c r="G314" s="12"/>
      <c r="H314" s="13"/>
      <c r="N314" s="8"/>
      <c r="P314" s="12"/>
      <c r="S314" s="8"/>
      <c r="U314" s="12"/>
      <c r="V314" s="12"/>
      <c r="AB314" s="12"/>
      <c r="AG314" s="14"/>
      <c r="AL314" s="8"/>
      <c r="AQ314" s="8"/>
      <c r="AT314" s="14"/>
      <c r="AV314" s="14"/>
    </row>
    <row r="315" spans="7:48" ht="15.75" customHeight="1">
      <c r="G315" s="12"/>
      <c r="H315" s="13"/>
      <c r="N315" s="8"/>
      <c r="P315" s="12"/>
      <c r="S315" s="8"/>
      <c r="U315" s="12"/>
      <c r="V315" s="12"/>
      <c r="AB315" s="12"/>
      <c r="AG315" s="14"/>
      <c r="AL315" s="8"/>
      <c r="AQ315" s="8"/>
      <c r="AT315" s="14"/>
      <c r="AV315" s="14"/>
    </row>
    <row r="316" spans="7:48" ht="15.75" customHeight="1">
      <c r="G316" s="12"/>
      <c r="H316" s="13"/>
      <c r="N316" s="8"/>
      <c r="P316" s="12"/>
      <c r="S316" s="8"/>
      <c r="U316" s="12"/>
      <c r="V316" s="12"/>
      <c r="AB316" s="12"/>
      <c r="AG316" s="14"/>
      <c r="AL316" s="8"/>
      <c r="AQ316" s="8"/>
      <c r="AT316" s="14"/>
      <c r="AV316" s="14"/>
    </row>
    <row r="317" spans="7:48" ht="15.75" customHeight="1">
      <c r="G317" s="12"/>
      <c r="H317" s="13"/>
      <c r="N317" s="8"/>
      <c r="P317" s="12"/>
      <c r="S317" s="8"/>
      <c r="U317" s="12"/>
      <c r="V317" s="12"/>
      <c r="AB317" s="12"/>
      <c r="AG317" s="14"/>
      <c r="AL317" s="8"/>
      <c r="AQ317" s="8"/>
      <c r="AT317" s="14"/>
      <c r="AV317" s="14"/>
    </row>
    <row r="318" spans="7:48" ht="15.75" customHeight="1">
      <c r="G318" s="12"/>
      <c r="H318" s="13"/>
      <c r="N318" s="8"/>
      <c r="P318" s="12"/>
      <c r="S318" s="8"/>
      <c r="U318" s="12"/>
      <c r="V318" s="12"/>
      <c r="AB318" s="12"/>
      <c r="AG318" s="14"/>
      <c r="AL318" s="8"/>
      <c r="AQ318" s="8"/>
      <c r="AT318" s="14"/>
      <c r="AV318" s="14"/>
    </row>
    <row r="319" spans="7:48" ht="15.75" customHeight="1">
      <c r="G319" s="12"/>
      <c r="H319" s="13"/>
      <c r="N319" s="8"/>
      <c r="P319" s="12"/>
      <c r="S319" s="8"/>
      <c r="U319" s="12"/>
      <c r="V319" s="12"/>
      <c r="AB319" s="12"/>
      <c r="AG319" s="14"/>
      <c r="AL319" s="8"/>
      <c r="AQ319" s="8"/>
      <c r="AT319" s="14"/>
      <c r="AV319" s="14"/>
    </row>
    <row r="320" spans="7:48" ht="15.75" customHeight="1">
      <c r="G320" s="12"/>
      <c r="H320" s="13"/>
      <c r="N320" s="8"/>
      <c r="P320" s="12"/>
      <c r="S320" s="8"/>
      <c r="U320" s="12"/>
      <c r="V320" s="12"/>
      <c r="AB320" s="12"/>
      <c r="AG320" s="14"/>
      <c r="AL320" s="8"/>
      <c r="AQ320" s="8"/>
      <c r="AT320" s="14"/>
      <c r="AV320" s="14"/>
    </row>
    <row r="321" spans="7:48" ht="15.75" customHeight="1">
      <c r="G321" s="12"/>
      <c r="H321" s="13"/>
      <c r="N321" s="8"/>
      <c r="P321" s="12"/>
      <c r="S321" s="8"/>
      <c r="U321" s="12"/>
      <c r="V321" s="12"/>
      <c r="AB321" s="12"/>
      <c r="AG321" s="14"/>
      <c r="AL321" s="8"/>
      <c r="AQ321" s="8"/>
      <c r="AT321" s="14"/>
      <c r="AV321" s="14"/>
    </row>
    <row r="322" spans="7:48" ht="15.75" customHeight="1">
      <c r="G322" s="12"/>
      <c r="H322" s="13"/>
      <c r="N322" s="8"/>
      <c r="P322" s="12"/>
      <c r="S322" s="8"/>
      <c r="U322" s="12"/>
      <c r="V322" s="12"/>
      <c r="AB322" s="12"/>
      <c r="AG322" s="14"/>
      <c r="AL322" s="8"/>
      <c r="AQ322" s="8"/>
      <c r="AT322" s="14"/>
      <c r="AV322" s="14"/>
    </row>
    <row r="323" spans="7:48" ht="15.75" customHeight="1">
      <c r="G323" s="12"/>
      <c r="H323" s="13"/>
      <c r="N323" s="8"/>
      <c r="P323" s="12"/>
      <c r="S323" s="8"/>
      <c r="U323" s="12"/>
      <c r="V323" s="12"/>
      <c r="AB323" s="12"/>
      <c r="AG323" s="14"/>
      <c r="AL323" s="8"/>
      <c r="AQ323" s="8"/>
      <c r="AT323" s="14"/>
      <c r="AV323" s="14"/>
    </row>
    <row r="324" spans="7:48" ht="15.75" customHeight="1">
      <c r="G324" s="12"/>
      <c r="H324" s="13"/>
      <c r="N324" s="8"/>
      <c r="P324" s="12"/>
      <c r="S324" s="8"/>
      <c r="U324" s="12"/>
      <c r="V324" s="12"/>
      <c r="AB324" s="12"/>
      <c r="AG324" s="14"/>
      <c r="AL324" s="8"/>
      <c r="AQ324" s="8"/>
      <c r="AT324" s="14"/>
      <c r="AV324" s="14"/>
    </row>
    <row r="325" spans="7:48" ht="15.75" customHeight="1">
      <c r="G325" s="12"/>
      <c r="H325" s="13"/>
      <c r="N325" s="8"/>
      <c r="P325" s="12"/>
      <c r="S325" s="8"/>
      <c r="U325" s="12"/>
      <c r="V325" s="12"/>
      <c r="AB325" s="12"/>
      <c r="AG325" s="14"/>
      <c r="AL325" s="8"/>
      <c r="AQ325" s="8"/>
      <c r="AT325" s="14"/>
      <c r="AV325" s="14"/>
    </row>
    <row r="326" spans="7:48" ht="15.75" customHeight="1">
      <c r="G326" s="12"/>
      <c r="H326" s="13"/>
      <c r="N326" s="8"/>
      <c r="P326" s="12"/>
      <c r="S326" s="8"/>
      <c r="U326" s="12"/>
      <c r="V326" s="12"/>
      <c r="AB326" s="12"/>
      <c r="AG326" s="14"/>
      <c r="AL326" s="8"/>
      <c r="AQ326" s="8"/>
      <c r="AT326" s="14"/>
      <c r="AV326" s="14"/>
    </row>
    <row r="327" spans="7:48" ht="15.75" customHeight="1">
      <c r="G327" s="12"/>
      <c r="H327" s="13"/>
      <c r="N327" s="8"/>
      <c r="P327" s="12"/>
      <c r="S327" s="8"/>
      <c r="U327" s="12"/>
      <c r="V327" s="12"/>
      <c r="AB327" s="12"/>
      <c r="AG327" s="14"/>
      <c r="AL327" s="8"/>
      <c r="AQ327" s="8"/>
      <c r="AT327" s="14"/>
      <c r="AV327" s="14"/>
    </row>
    <row r="328" spans="7:48" ht="15.75" customHeight="1">
      <c r="G328" s="12"/>
      <c r="H328" s="13"/>
      <c r="N328" s="8"/>
      <c r="P328" s="12"/>
      <c r="S328" s="8"/>
      <c r="U328" s="12"/>
      <c r="V328" s="12"/>
      <c r="AB328" s="12"/>
      <c r="AG328" s="14"/>
      <c r="AL328" s="8"/>
      <c r="AQ328" s="8"/>
      <c r="AT328" s="14"/>
      <c r="AV328" s="14"/>
    </row>
    <row r="329" spans="7:48" ht="15.75" customHeight="1">
      <c r="G329" s="12"/>
      <c r="H329" s="13"/>
      <c r="N329" s="8"/>
      <c r="P329" s="12"/>
      <c r="S329" s="8"/>
      <c r="U329" s="12"/>
      <c r="V329" s="12"/>
      <c r="AB329" s="12"/>
      <c r="AG329" s="14"/>
      <c r="AL329" s="8"/>
      <c r="AQ329" s="8"/>
      <c r="AT329" s="14"/>
      <c r="AV329" s="14"/>
    </row>
    <row r="330" spans="7:48" ht="15.75" customHeight="1">
      <c r="G330" s="12"/>
      <c r="H330" s="13"/>
      <c r="N330" s="8"/>
      <c r="P330" s="12"/>
      <c r="S330" s="8"/>
      <c r="U330" s="12"/>
      <c r="V330" s="12"/>
      <c r="AB330" s="12"/>
      <c r="AG330" s="14"/>
      <c r="AL330" s="8"/>
      <c r="AQ330" s="8"/>
      <c r="AT330" s="14"/>
      <c r="AV330" s="14"/>
    </row>
    <row r="331" spans="7:48" ht="15.75" customHeight="1">
      <c r="G331" s="12"/>
      <c r="H331" s="13"/>
      <c r="N331" s="8"/>
      <c r="P331" s="12"/>
      <c r="S331" s="8"/>
      <c r="U331" s="12"/>
      <c r="V331" s="12"/>
      <c r="AB331" s="12"/>
      <c r="AG331" s="14"/>
      <c r="AL331" s="8"/>
      <c r="AQ331" s="8"/>
      <c r="AT331" s="14"/>
      <c r="AV331" s="14"/>
    </row>
    <row r="332" spans="7:48" ht="15.75" customHeight="1">
      <c r="G332" s="12"/>
      <c r="H332" s="13"/>
      <c r="N332" s="8"/>
      <c r="P332" s="12"/>
      <c r="S332" s="8"/>
      <c r="U332" s="12"/>
      <c r="V332" s="12"/>
      <c r="AB332" s="12"/>
      <c r="AG332" s="14"/>
      <c r="AL332" s="8"/>
      <c r="AQ332" s="8"/>
      <c r="AT332" s="14"/>
      <c r="AV332" s="14"/>
    </row>
    <row r="333" spans="7:48" ht="15.75" customHeight="1">
      <c r="G333" s="12"/>
      <c r="H333" s="13"/>
      <c r="N333" s="8"/>
      <c r="P333" s="12"/>
      <c r="S333" s="8"/>
      <c r="U333" s="12"/>
      <c r="V333" s="12"/>
      <c r="AB333" s="12"/>
      <c r="AG333" s="14"/>
      <c r="AL333" s="8"/>
      <c r="AQ333" s="8"/>
      <c r="AT333" s="14"/>
      <c r="AV333" s="14"/>
    </row>
    <row r="334" spans="7:48" ht="15.75" customHeight="1">
      <c r="G334" s="12"/>
      <c r="H334" s="13"/>
      <c r="N334" s="8"/>
      <c r="P334" s="12"/>
      <c r="S334" s="8"/>
      <c r="U334" s="12"/>
      <c r="V334" s="12"/>
      <c r="AB334" s="12"/>
      <c r="AG334" s="14"/>
      <c r="AL334" s="8"/>
      <c r="AQ334" s="8"/>
      <c r="AT334" s="14"/>
      <c r="AV334" s="14"/>
    </row>
    <row r="335" spans="7:48" ht="15.75" customHeight="1">
      <c r="G335" s="12"/>
      <c r="H335" s="13"/>
      <c r="N335" s="8"/>
      <c r="P335" s="12"/>
      <c r="S335" s="8"/>
      <c r="U335" s="12"/>
      <c r="V335" s="12"/>
      <c r="AB335" s="12"/>
      <c r="AG335" s="14"/>
      <c r="AL335" s="8"/>
      <c r="AQ335" s="8"/>
      <c r="AT335" s="14"/>
      <c r="AV335" s="14"/>
    </row>
    <row r="336" spans="7:48" ht="15.75" customHeight="1">
      <c r="G336" s="12"/>
      <c r="H336" s="13"/>
      <c r="N336" s="8"/>
      <c r="P336" s="12"/>
      <c r="S336" s="8"/>
      <c r="U336" s="12"/>
      <c r="V336" s="12"/>
      <c r="AB336" s="12"/>
      <c r="AG336" s="14"/>
      <c r="AL336" s="8"/>
      <c r="AQ336" s="8"/>
      <c r="AT336" s="14"/>
      <c r="AV336" s="14"/>
    </row>
    <row r="337" spans="7:48" ht="15.75" customHeight="1">
      <c r="G337" s="12"/>
      <c r="H337" s="13"/>
      <c r="N337" s="8"/>
      <c r="P337" s="12"/>
      <c r="S337" s="8"/>
      <c r="U337" s="12"/>
      <c r="V337" s="12"/>
      <c r="AB337" s="12"/>
      <c r="AG337" s="14"/>
      <c r="AL337" s="8"/>
      <c r="AQ337" s="8"/>
      <c r="AT337" s="14"/>
      <c r="AV337" s="14"/>
    </row>
    <row r="338" spans="7:48" ht="15.75" customHeight="1">
      <c r="G338" s="12"/>
      <c r="H338" s="13"/>
      <c r="N338" s="8"/>
      <c r="P338" s="12"/>
      <c r="S338" s="8"/>
      <c r="U338" s="12"/>
      <c r="V338" s="12"/>
      <c r="AB338" s="12"/>
      <c r="AG338" s="14"/>
      <c r="AL338" s="8"/>
      <c r="AQ338" s="8"/>
      <c r="AT338" s="14"/>
      <c r="AV338" s="14"/>
    </row>
    <row r="339" spans="7:48" ht="15.75" customHeight="1">
      <c r="G339" s="12"/>
      <c r="H339" s="13"/>
      <c r="N339" s="8"/>
      <c r="P339" s="12"/>
      <c r="S339" s="8"/>
      <c r="U339" s="12"/>
      <c r="V339" s="12"/>
      <c r="AB339" s="12"/>
      <c r="AG339" s="14"/>
      <c r="AL339" s="8"/>
      <c r="AQ339" s="8"/>
      <c r="AT339" s="14"/>
      <c r="AV339" s="14"/>
    </row>
    <row r="340" spans="7:48" ht="15.75" customHeight="1">
      <c r="G340" s="12"/>
      <c r="H340" s="13"/>
      <c r="N340" s="8"/>
      <c r="P340" s="12"/>
      <c r="S340" s="8"/>
      <c r="U340" s="12"/>
      <c r="V340" s="12"/>
      <c r="AB340" s="12"/>
      <c r="AG340" s="14"/>
      <c r="AL340" s="8"/>
      <c r="AQ340" s="8"/>
      <c r="AT340" s="14"/>
      <c r="AV340" s="14"/>
    </row>
    <row r="341" spans="7:48" ht="15.75" customHeight="1">
      <c r="G341" s="12"/>
      <c r="H341" s="13"/>
      <c r="N341" s="8"/>
      <c r="P341" s="12"/>
      <c r="S341" s="8"/>
      <c r="U341" s="12"/>
      <c r="V341" s="12"/>
      <c r="AB341" s="12"/>
      <c r="AG341" s="14"/>
      <c r="AL341" s="8"/>
      <c r="AQ341" s="8"/>
      <c r="AT341" s="14"/>
      <c r="AV341" s="14"/>
    </row>
    <row r="342" spans="7:48" ht="15.75" customHeight="1">
      <c r="G342" s="12"/>
      <c r="H342" s="13"/>
      <c r="N342" s="8"/>
      <c r="P342" s="12"/>
      <c r="S342" s="8"/>
      <c r="U342" s="12"/>
      <c r="V342" s="12"/>
      <c r="AB342" s="12"/>
      <c r="AG342" s="14"/>
      <c r="AL342" s="8"/>
      <c r="AQ342" s="8"/>
      <c r="AT342" s="14"/>
      <c r="AV342" s="14"/>
    </row>
    <row r="343" spans="7:48" ht="15.75" customHeight="1">
      <c r="G343" s="12"/>
      <c r="H343" s="13"/>
      <c r="N343" s="8"/>
      <c r="P343" s="12"/>
      <c r="S343" s="8"/>
      <c r="U343" s="12"/>
      <c r="V343" s="12"/>
      <c r="AB343" s="12"/>
      <c r="AG343" s="14"/>
      <c r="AL343" s="8"/>
      <c r="AQ343" s="8"/>
      <c r="AT343" s="14"/>
      <c r="AV343" s="14"/>
    </row>
    <row r="344" spans="7:48" ht="15.75" customHeight="1">
      <c r="G344" s="12"/>
      <c r="H344" s="13"/>
      <c r="N344" s="8"/>
      <c r="P344" s="12"/>
      <c r="S344" s="8"/>
      <c r="U344" s="12"/>
      <c r="V344" s="12"/>
      <c r="AB344" s="12"/>
      <c r="AG344" s="14"/>
      <c r="AL344" s="8"/>
      <c r="AQ344" s="8"/>
      <c r="AT344" s="14"/>
      <c r="AV344" s="14"/>
    </row>
    <row r="345" spans="7:48" ht="15.75" customHeight="1">
      <c r="G345" s="12"/>
      <c r="H345" s="13"/>
      <c r="N345" s="8"/>
      <c r="P345" s="12"/>
      <c r="S345" s="8"/>
      <c r="U345" s="12"/>
      <c r="V345" s="12"/>
      <c r="AB345" s="12"/>
      <c r="AG345" s="14"/>
      <c r="AL345" s="8"/>
      <c r="AQ345" s="8"/>
      <c r="AT345" s="14"/>
      <c r="AV345" s="14"/>
    </row>
    <row r="346" spans="7:48" ht="15.75" customHeight="1">
      <c r="G346" s="12"/>
      <c r="H346" s="13"/>
      <c r="N346" s="8"/>
      <c r="P346" s="12"/>
      <c r="S346" s="8"/>
      <c r="U346" s="12"/>
      <c r="V346" s="12"/>
      <c r="AB346" s="12"/>
      <c r="AG346" s="14"/>
      <c r="AL346" s="8"/>
      <c r="AQ346" s="8"/>
      <c r="AT346" s="14"/>
      <c r="AV346" s="14"/>
    </row>
    <row r="347" spans="7:48" ht="15.75" customHeight="1">
      <c r="G347" s="12"/>
      <c r="H347" s="13"/>
      <c r="N347" s="8"/>
      <c r="P347" s="12"/>
      <c r="S347" s="8"/>
      <c r="U347" s="12"/>
      <c r="V347" s="12"/>
      <c r="AB347" s="12"/>
      <c r="AG347" s="14"/>
      <c r="AL347" s="8"/>
      <c r="AQ347" s="8"/>
      <c r="AT347" s="14"/>
      <c r="AV347" s="14"/>
    </row>
    <row r="348" spans="7:48" ht="15.75" customHeight="1">
      <c r="G348" s="12"/>
      <c r="H348" s="13"/>
      <c r="N348" s="8"/>
      <c r="P348" s="12"/>
      <c r="S348" s="8"/>
      <c r="U348" s="12"/>
      <c r="V348" s="12"/>
      <c r="AB348" s="12"/>
      <c r="AG348" s="14"/>
      <c r="AL348" s="8"/>
      <c r="AQ348" s="8"/>
      <c r="AT348" s="14"/>
      <c r="AV348" s="14"/>
    </row>
    <row r="349" spans="7:48" ht="15.75" customHeight="1">
      <c r="G349" s="12"/>
      <c r="H349" s="13"/>
      <c r="N349" s="8"/>
      <c r="P349" s="12"/>
      <c r="S349" s="8"/>
      <c r="U349" s="12"/>
      <c r="V349" s="12"/>
      <c r="AB349" s="12"/>
      <c r="AG349" s="14"/>
      <c r="AL349" s="8"/>
      <c r="AQ349" s="8"/>
      <c r="AT349" s="14"/>
      <c r="AV349" s="14"/>
    </row>
    <row r="350" spans="7:48" ht="15.75" customHeight="1">
      <c r="G350" s="12"/>
      <c r="H350" s="13"/>
      <c r="N350" s="8"/>
      <c r="P350" s="12"/>
      <c r="S350" s="8"/>
      <c r="U350" s="12"/>
      <c r="V350" s="12"/>
      <c r="AB350" s="12"/>
      <c r="AG350" s="14"/>
      <c r="AL350" s="8"/>
      <c r="AQ350" s="8"/>
      <c r="AT350" s="14"/>
      <c r="AV350" s="14"/>
    </row>
    <row r="351" spans="7:48" ht="15.75" customHeight="1">
      <c r="G351" s="12"/>
      <c r="H351" s="13"/>
      <c r="N351" s="8"/>
      <c r="P351" s="12"/>
      <c r="S351" s="8"/>
      <c r="U351" s="12"/>
      <c r="V351" s="12"/>
      <c r="AB351" s="12"/>
      <c r="AG351" s="14"/>
      <c r="AL351" s="8"/>
      <c r="AQ351" s="8"/>
      <c r="AT351" s="14"/>
      <c r="AV351" s="14"/>
    </row>
    <row r="352" spans="7:48" ht="15.75" customHeight="1">
      <c r="G352" s="12"/>
      <c r="H352" s="13"/>
      <c r="N352" s="8"/>
      <c r="P352" s="12"/>
      <c r="S352" s="8"/>
      <c r="U352" s="12"/>
      <c r="V352" s="12"/>
      <c r="AB352" s="12"/>
      <c r="AG352" s="14"/>
      <c r="AL352" s="8"/>
      <c r="AQ352" s="8"/>
      <c r="AT352" s="14"/>
      <c r="AV352" s="14"/>
    </row>
    <row r="353" spans="7:48" ht="15.75" customHeight="1">
      <c r="G353" s="12"/>
      <c r="H353" s="13"/>
      <c r="N353" s="8"/>
      <c r="P353" s="12"/>
      <c r="S353" s="8"/>
      <c r="U353" s="12"/>
      <c r="V353" s="12"/>
      <c r="AB353" s="12"/>
      <c r="AG353" s="14"/>
      <c r="AL353" s="8"/>
      <c r="AQ353" s="8"/>
      <c r="AT353" s="14"/>
      <c r="AV353" s="14"/>
    </row>
    <row r="354" spans="7:48" ht="15.75" customHeight="1">
      <c r="G354" s="12"/>
      <c r="H354" s="13"/>
      <c r="N354" s="8"/>
      <c r="P354" s="12"/>
      <c r="S354" s="8"/>
      <c r="U354" s="12"/>
      <c r="V354" s="12"/>
      <c r="AB354" s="12"/>
      <c r="AG354" s="14"/>
      <c r="AL354" s="8"/>
      <c r="AQ354" s="8"/>
      <c r="AT354" s="14"/>
      <c r="AV354" s="14"/>
    </row>
    <row r="355" spans="7:48" ht="15.75" customHeight="1">
      <c r="G355" s="12"/>
      <c r="H355" s="13"/>
      <c r="N355" s="8"/>
      <c r="P355" s="12"/>
      <c r="S355" s="8"/>
      <c r="U355" s="12"/>
      <c r="V355" s="12"/>
      <c r="AB355" s="12"/>
      <c r="AG355" s="14"/>
      <c r="AL355" s="8"/>
      <c r="AQ355" s="8"/>
      <c r="AT355" s="14"/>
      <c r="AV355" s="14"/>
    </row>
    <row r="356" spans="7:48" ht="15.75" customHeight="1">
      <c r="G356" s="12"/>
      <c r="H356" s="13"/>
      <c r="N356" s="8"/>
      <c r="P356" s="12"/>
      <c r="S356" s="8"/>
      <c r="U356" s="12"/>
      <c r="V356" s="12"/>
      <c r="AB356" s="12"/>
      <c r="AG356" s="14"/>
      <c r="AL356" s="8"/>
      <c r="AQ356" s="8"/>
      <c r="AT356" s="14"/>
      <c r="AV356" s="14"/>
    </row>
    <row r="357" spans="7:48" ht="15.75" customHeight="1">
      <c r="G357" s="12"/>
      <c r="H357" s="13"/>
      <c r="N357" s="8"/>
      <c r="P357" s="12"/>
      <c r="S357" s="8"/>
      <c r="U357" s="12"/>
      <c r="V357" s="12"/>
      <c r="AB357" s="12"/>
      <c r="AG357" s="14"/>
      <c r="AL357" s="8"/>
      <c r="AQ357" s="8"/>
      <c r="AT357" s="14"/>
      <c r="AV357" s="14"/>
    </row>
    <row r="358" spans="7:48" ht="15.75" customHeight="1">
      <c r="G358" s="12"/>
      <c r="H358" s="13"/>
      <c r="N358" s="8"/>
      <c r="P358" s="12"/>
      <c r="S358" s="8"/>
      <c r="U358" s="12"/>
      <c r="V358" s="12"/>
      <c r="AB358" s="12"/>
      <c r="AG358" s="14"/>
      <c r="AL358" s="8"/>
      <c r="AQ358" s="8"/>
      <c r="AT358" s="14"/>
      <c r="AV358" s="14"/>
    </row>
    <row r="359" spans="7:48" ht="15.75" customHeight="1">
      <c r="G359" s="12"/>
      <c r="H359" s="13"/>
      <c r="N359" s="8"/>
      <c r="P359" s="12"/>
      <c r="S359" s="8"/>
      <c r="U359" s="12"/>
      <c r="V359" s="12"/>
      <c r="AB359" s="12"/>
      <c r="AG359" s="14"/>
      <c r="AL359" s="8"/>
      <c r="AQ359" s="8"/>
      <c r="AT359" s="14"/>
      <c r="AV359" s="14"/>
    </row>
    <row r="360" spans="7:48" ht="15.75" customHeight="1">
      <c r="G360" s="12"/>
      <c r="H360" s="13"/>
      <c r="N360" s="8"/>
      <c r="P360" s="12"/>
      <c r="S360" s="8"/>
      <c r="U360" s="12"/>
      <c r="V360" s="12"/>
      <c r="AB360" s="12"/>
      <c r="AG360" s="14"/>
      <c r="AL360" s="8"/>
      <c r="AQ360" s="8"/>
      <c r="AT360" s="14"/>
      <c r="AV360" s="14"/>
    </row>
    <row r="361" spans="7:48" ht="15.75" customHeight="1">
      <c r="G361" s="12"/>
      <c r="H361" s="13"/>
      <c r="N361" s="8"/>
      <c r="P361" s="12"/>
      <c r="S361" s="8"/>
      <c r="U361" s="12"/>
      <c r="V361" s="12"/>
      <c r="AB361" s="12"/>
      <c r="AG361" s="14"/>
      <c r="AL361" s="8"/>
      <c r="AQ361" s="8"/>
      <c r="AT361" s="14"/>
      <c r="AV361" s="14"/>
    </row>
    <row r="362" spans="7:48" ht="15.75" customHeight="1">
      <c r="G362" s="12"/>
      <c r="H362" s="13"/>
      <c r="N362" s="8"/>
      <c r="P362" s="12"/>
      <c r="S362" s="8"/>
      <c r="U362" s="12"/>
      <c r="V362" s="12"/>
      <c r="AB362" s="12"/>
      <c r="AG362" s="14"/>
      <c r="AL362" s="8"/>
      <c r="AQ362" s="8"/>
      <c r="AT362" s="14"/>
      <c r="AV362" s="14"/>
    </row>
    <row r="363" spans="7:48" ht="15.75" customHeight="1">
      <c r="G363" s="12"/>
      <c r="H363" s="13"/>
      <c r="N363" s="8"/>
      <c r="P363" s="12"/>
      <c r="S363" s="8"/>
      <c r="U363" s="12"/>
      <c r="V363" s="12"/>
      <c r="AB363" s="12"/>
      <c r="AG363" s="14"/>
      <c r="AL363" s="8"/>
      <c r="AQ363" s="8"/>
      <c r="AT363" s="14"/>
      <c r="AV363" s="14"/>
    </row>
    <row r="364" spans="7:48" ht="15.75" customHeight="1">
      <c r="G364" s="12"/>
      <c r="H364" s="13"/>
      <c r="N364" s="8"/>
      <c r="P364" s="12"/>
      <c r="S364" s="8"/>
      <c r="U364" s="12"/>
      <c r="V364" s="12"/>
      <c r="AB364" s="12"/>
      <c r="AG364" s="14"/>
      <c r="AL364" s="8"/>
      <c r="AQ364" s="8"/>
      <c r="AT364" s="14"/>
      <c r="AV364" s="14"/>
    </row>
    <row r="365" spans="7:48" ht="15.75" customHeight="1">
      <c r="G365" s="12"/>
      <c r="H365" s="13"/>
      <c r="N365" s="8"/>
      <c r="P365" s="12"/>
      <c r="S365" s="8"/>
      <c r="U365" s="12"/>
      <c r="V365" s="12"/>
      <c r="AB365" s="12"/>
      <c r="AG365" s="14"/>
      <c r="AL365" s="8"/>
      <c r="AQ365" s="8"/>
      <c r="AT365" s="14"/>
      <c r="AV365" s="14"/>
    </row>
    <row r="366" spans="7:48" ht="15.75" customHeight="1">
      <c r="G366" s="12"/>
      <c r="H366" s="13"/>
      <c r="N366" s="8"/>
      <c r="P366" s="12"/>
      <c r="S366" s="8"/>
      <c r="U366" s="12"/>
      <c r="V366" s="12"/>
      <c r="AB366" s="12"/>
      <c r="AG366" s="14"/>
      <c r="AL366" s="8"/>
      <c r="AQ366" s="8"/>
      <c r="AT366" s="14"/>
      <c r="AV366" s="14"/>
    </row>
    <row r="367" spans="7:48" ht="15.75" customHeight="1">
      <c r="G367" s="12"/>
      <c r="H367" s="13"/>
      <c r="N367" s="8"/>
      <c r="P367" s="12"/>
      <c r="S367" s="8"/>
      <c r="U367" s="12"/>
      <c r="V367" s="12"/>
      <c r="AB367" s="12"/>
      <c r="AG367" s="14"/>
      <c r="AL367" s="8"/>
      <c r="AQ367" s="8"/>
      <c r="AT367" s="14"/>
      <c r="AV367" s="14"/>
    </row>
    <row r="368" spans="7:48" ht="15.75" customHeight="1">
      <c r="G368" s="12"/>
      <c r="H368" s="13"/>
      <c r="N368" s="8"/>
      <c r="P368" s="12"/>
      <c r="S368" s="8"/>
      <c r="U368" s="12"/>
      <c r="V368" s="12"/>
      <c r="AB368" s="12"/>
      <c r="AG368" s="14"/>
      <c r="AL368" s="8"/>
      <c r="AQ368" s="8"/>
      <c r="AT368" s="14"/>
      <c r="AV368" s="14"/>
    </row>
    <row r="369" spans="7:48" ht="15.75" customHeight="1">
      <c r="G369" s="12"/>
      <c r="H369" s="13"/>
      <c r="N369" s="8"/>
      <c r="P369" s="12"/>
      <c r="S369" s="8"/>
      <c r="U369" s="12"/>
      <c r="V369" s="12"/>
      <c r="AB369" s="12"/>
      <c r="AG369" s="14"/>
      <c r="AL369" s="8"/>
      <c r="AQ369" s="8"/>
      <c r="AT369" s="14"/>
      <c r="AV369" s="14"/>
    </row>
    <row r="370" spans="7:48" ht="15.75" customHeight="1">
      <c r="G370" s="12"/>
      <c r="H370" s="13"/>
      <c r="N370" s="8"/>
      <c r="P370" s="12"/>
      <c r="S370" s="8"/>
      <c r="U370" s="12"/>
      <c r="V370" s="12"/>
      <c r="AB370" s="12"/>
      <c r="AG370" s="14"/>
      <c r="AL370" s="8"/>
      <c r="AQ370" s="8"/>
      <c r="AT370" s="14"/>
      <c r="AV370" s="14"/>
    </row>
    <row r="371" spans="7:48" ht="15.75" customHeight="1">
      <c r="G371" s="12"/>
      <c r="H371" s="13"/>
      <c r="N371" s="8"/>
      <c r="P371" s="12"/>
      <c r="S371" s="8"/>
      <c r="U371" s="12"/>
      <c r="V371" s="12"/>
      <c r="AB371" s="12"/>
      <c r="AG371" s="14"/>
      <c r="AL371" s="8"/>
      <c r="AQ371" s="8"/>
      <c r="AT371" s="14"/>
      <c r="AV371" s="14"/>
    </row>
    <row r="372" spans="7:48" ht="15.75" customHeight="1">
      <c r="G372" s="12"/>
      <c r="H372" s="13"/>
      <c r="N372" s="8"/>
      <c r="P372" s="12"/>
      <c r="S372" s="8"/>
      <c r="U372" s="12"/>
      <c r="V372" s="12"/>
      <c r="AB372" s="12"/>
      <c r="AG372" s="14"/>
      <c r="AL372" s="8"/>
      <c r="AQ372" s="8"/>
      <c r="AT372" s="14"/>
      <c r="AV372" s="14"/>
    </row>
    <row r="373" spans="7:48" ht="15.75" customHeight="1">
      <c r="G373" s="12"/>
      <c r="H373" s="13"/>
      <c r="N373" s="8"/>
      <c r="P373" s="12"/>
      <c r="S373" s="8"/>
      <c r="U373" s="12"/>
      <c r="V373" s="12"/>
      <c r="AB373" s="12"/>
      <c r="AG373" s="14"/>
      <c r="AL373" s="8"/>
      <c r="AQ373" s="8"/>
      <c r="AT373" s="14"/>
      <c r="AV373" s="14"/>
    </row>
    <row r="374" spans="7:48" ht="15.75" customHeight="1">
      <c r="G374" s="12"/>
      <c r="H374" s="13"/>
      <c r="N374" s="8"/>
      <c r="P374" s="12"/>
      <c r="S374" s="8"/>
      <c r="U374" s="12"/>
      <c r="V374" s="12"/>
      <c r="AB374" s="12"/>
      <c r="AG374" s="14"/>
      <c r="AL374" s="8"/>
      <c r="AQ374" s="8"/>
      <c r="AT374" s="14"/>
      <c r="AV374" s="14"/>
    </row>
    <row r="375" spans="7:48" ht="15.75" customHeight="1">
      <c r="G375" s="12"/>
      <c r="H375" s="13"/>
      <c r="N375" s="8"/>
      <c r="P375" s="12"/>
      <c r="S375" s="8"/>
      <c r="U375" s="12"/>
      <c r="V375" s="12"/>
      <c r="AB375" s="12"/>
      <c r="AG375" s="14"/>
      <c r="AL375" s="8"/>
      <c r="AQ375" s="8"/>
      <c r="AT375" s="14"/>
      <c r="AV375" s="14"/>
    </row>
    <row r="376" spans="7:48" ht="15.75" customHeight="1">
      <c r="G376" s="12"/>
      <c r="H376" s="13"/>
      <c r="N376" s="8"/>
      <c r="P376" s="12"/>
      <c r="S376" s="8"/>
      <c r="U376" s="12"/>
      <c r="V376" s="12"/>
      <c r="AB376" s="12"/>
      <c r="AG376" s="14"/>
      <c r="AL376" s="8"/>
      <c r="AQ376" s="8"/>
      <c r="AT376" s="14"/>
      <c r="AV376" s="14"/>
    </row>
    <row r="377" spans="7:48" ht="15.75" customHeight="1">
      <c r="G377" s="12"/>
      <c r="H377" s="13"/>
      <c r="N377" s="8"/>
      <c r="P377" s="12"/>
      <c r="S377" s="8"/>
      <c r="U377" s="12"/>
      <c r="V377" s="12"/>
      <c r="AB377" s="12"/>
      <c r="AG377" s="14"/>
      <c r="AL377" s="8"/>
      <c r="AQ377" s="8"/>
      <c r="AT377" s="14"/>
      <c r="AV377" s="14"/>
    </row>
    <row r="378" spans="7:48" ht="15.75" customHeight="1">
      <c r="G378" s="12"/>
      <c r="H378" s="13"/>
      <c r="N378" s="8"/>
      <c r="P378" s="12"/>
      <c r="S378" s="8"/>
      <c r="U378" s="12"/>
      <c r="V378" s="12"/>
      <c r="AB378" s="12"/>
      <c r="AG378" s="14"/>
      <c r="AL378" s="8"/>
      <c r="AQ378" s="8"/>
      <c r="AT378" s="14"/>
      <c r="AV378" s="14"/>
    </row>
    <row r="379" spans="7:48" ht="15.75" customHeight="1">
      <c r="G379" s="12"/>
      <c r="H379" s="13"/>
      <c r="N379" s="8"/>
      <c r="P379" s="12"/>
      <c r="S379" s="8"/>
      <c r="U379" s="12"/>
      <c r="V379" s="12"/>
      <c r="AB379" s="12"/>
      <c r="AG379" s="14"/>
      <c r="AL379" s="8"/>
      <c r="AQ379" s="8"/>
      <c r="AT379" s="14"/>
      <c r="AV379" s="14"/>
    </row>
    <row r="380" spans="7:48" ht="15.75" customHeight="1">
      <c r="G380" s="12"/>
      <c r="H380" s="13"/>
      <c r="N380" s="8"/>
      <c r="P380" s="12"/>
      <c r="S380" s="8"/>
      <c r="U380" s="12"/>
      <c r="V380" s="12"/>
      <c r="AB380" s="12"/>
      <c r="AG380" s="14"/>
      <c r="AL380" s="8"/>
      <c r="AQ380" s="8"/>
      <c r="AT380" s="14"/>
      <c r="AV380" s="14"/>
    </row>
    <row r="381" spans="7:48" ht="15.75" customHeight="1">
      <c r="G381" s="12"/>
      <c r="H381" s="13"/>
      <c r="N381" s="8"/>
      <c r="P381" s="12"/>
      <c r="S381" s="8"/>
      <c r="U381" s="12"/>
      <c r="V381" s="12"/>
      <c r="AB381" s="12"/>
      <c r="AG381" s="14"/>
      <c r="AL381" s="8"/>
      <c r="AQ381" s="8"/>
      <c r="AT381" s="14"/>
      <c r="AV381" s="14"/>
    </row>
    <row r="382" spans="7:48" ht="15.75" customHeight="1">
      <c r="G382" s="12"/>
      <c r="H382" s="13"/>
      <c r="N382" s="8"/>
      <c r="P382" s="12"/>
      <c r="S382" s="8"/>
      <c r="U382" s="12"/>
      <c r="V382" s="12"/>
      <c r="AB382" s="12"/>
      <c r="AG382" s="14"/>
      <c r="AL382" s="8"/>
      <c r="AQ382" s="8"/>
      <c r="AT382" s="14"/>
      <c r="AV382" s="14"/>
    </row>
    <row r="383" spans="7:48" ht="15.75" customHeight="1">
      <c r="G383" s="12"/>
      <c r="H383" s="13"/>
      <c r="N383" s="8"/>
      <c r="P383" s="12"/>
      <c r="S383" s="8"/>
      <c r="U383" s="12"/>
      <c r="V383" s="12"/>
      <c r="AB383" s="12"/>
      <c r="AG383" s="14"/>
      <c r="AL383" s="8"/>
      <c r="AQ383" s="8"/>
      <c r="AT383" s="14"/>
      <c r="AV383" s="14"/>
    </row>
    <row r="384" spans="7:48" ht="15.75" customHeight="1">
      <c r="G384" s="12"/>
      <c r="H384" s="13"/>
      <c r="N384" s="8"/>
      <c r="P384" s="12"/>
      <c r="S384" s="8"/>
      <c r="U384" s="12"/>
      <c r="V384" s="12"/>
      <c r="AB384" s="12"/>
      <c r="AG384" s="14"/>
      <c r="AL384" s="8"/>
      <c r="AQ384" s="8"/>
      <c r="AT384" s="14"/>
      <c r="AV384" s="14"/>
    </row>
    <row r="385" spans="7:48" ht="15.75" customHeight="1">
      <c r="G385" s="12"/>
      <c r="H385" s="13"/>
      <c r="N385" s="8"/>
      <c r="P385" s="12"/>
      <c r="S385" s="8"/>
      <c r="U385" s="12"/>
      <c r="V385" s="12"/>
      <c r="AB385" s="12"/>
      <c r="AG385" s="14"/>
      <c r="AL385" s="8"/>
      <c r="AQ385" s="8"/>
      <c r="AT385" s="14"/>
      <c r="AV385" s="14"/>
    </row>
    <row r="386" spans="7:48" ht="15.75" customHeight="1">
      <c r="G386" s="12"/>
      <c r="H386" s="13"/>
      <c r="N386" s="8"/>
      <c r="P386" s="12"/>
      <c r="S386" s="8"/>
      <c r="U386" s="12"/>
      <c r="V386" s="12"/>
      <c r="AB386" s="12"/>
      <c r="AG386" s="14"/>
      <c r="AL386" s="8"/>
      <c r="AQ386" s="8"/>
      <c r="AT386" s="14"/>
      <c r="AV386" s="14"/>
    </row>
    <row r="387" spans="7:48" ht="15.75" customHeight="1">
      <c r="G387" s="12"/>
      <c r="H387" s="13"/>
      <c r="N387" s="8"/>
      <c r="P387" s="12"/>
      <c r="S387" s="8"/>
      <c r="U387" s="12"/>
      <c r="V387" s="12"/>
      <c r="AB387" s="12"/>
      <c r="AG387" s="14"/>
      <c r="AL387" s="8"/>
      <c r="AQ387" s="8"/>
      <c r="AT387" s="14"/>
      <c r="AV387" s="14"/>
    </row>
    <row r="388" spans="7:48" ht="15.75" customHeight="1">
      <c r="G388" s="12"/>
      <c r="H388" s="13"/>
      <c r="N388" s="8"/>
      <c r="P388" s="12"/>
      <c r="S388" s="8"/>
      <c r="U388" s="12"/>
      <c r="V388" s="12"/>
      <c r="AB388" s="12"/>
      <c r="AG388" s="14"/>
      <c r="AL388" s="8"/>
      <c r="AQ388" s="8"/>
      <c r="AT388" s="14"/>
      <c r="AV388" s="14"/>
    </row>
    <row r="389" spans="7:48" ht="15.75" customHeight="1">
      <c r="G389" s="12"/>
      <c r="H389" s="13"/>
      <c r="N389" s="8"/>
      <c r="P389" s="12"/>
      <c r="S389" s="8"/>
      <c r="U389" s="12"/>
      <c r="V389" s="12"/>
      <c r="AB389" s="12"/>
      <c r="AG389" s="14"/>
      <c r="AL389" s="8"/>
      <c r="AQ389" s="8"/>
      <c r="AT389" s="14"/>
      <c r="AV389" s="14"/>
    </row>
    <row r="390" spans="7:48" ht="15.75" customHeight="1">
      <c r="G390" s="12"/>
      <c r="H390" s="13"/>
      <c r="N390" s="8"/>
      <c r="P390" s="12"/>
      <c r="S390" s="8"/>
      <c r="U390" s="12"/>
      <c r="V390" s="12"/>
      <c r="AB390" s="12"/>
      <c r="AG390" s="14"/>
      <c r="AL390" s="8"/>
      <c r="AQ390" s="8"/>
      <c r="AT390" s="14"/>
      <c r="AV390" s="14"/>
    </row>
    <row r="391" spans="7:48" ht="15.75" customHeight="1">
      <c r="G391" s="12"/>
      <c r="H391" s="13"/>
      <c r="N391" s="8"/>
      <c r="P391" s="12"/>
      <c r="S391" s="8"/>
      <c r="U391" s="12"/>
      <c r="V391" s="12"/>
      <c r="AB391" s="12"/>
      <c r="AG391" s="14"/>
      <c r="AL391" s="8"/>
      <c r="AQ391" s="8"/>
      <c r="AT391" s="14"/>
      <c r="AV391" s="14"/>
    </row>
    <row r="392" spans="7:48" ht="15.75" customHeight="1">
      <c r="G392" s="12"/>
      <c r="H392" s="13"/>
      <c r="N392" s="8"/>
      <c r="P392" s="12"/>
      <c r="S392" s="8"/>
      <c r="U392" s="12"/>
      <c r="V392" s="12"/>
      <c r="AB392" s="12"/>
      <c r="AG392" s="14"/>
      <c r="AL392" s="8"/>
      <c r="AQ392" s="8"/>
      <c r="AT392" s="14"/>
      <c r="AV392" s="14"/>
    </row>
    <row r="393" spans="7:48" ht="15.75" customHeight="1">
      <c r="G393" s="12"/>
      <c r="H393" s="13"/>
      <c r="N393" s="8"/>
      <c r="P393" s="12"/>
      <c r="S393" s="8"/>
      <c r="U393" s="12"/>
      <c r="V393" s="12"/>
      <c r="AB393" s="12"/>
      <c r="AG393" s="14"/>
      <c r="AL393" s="8"/>
      <c r="AQ393" s="8"/>
      <c r="AT393" s="14"/>
      <c r="AV393" s="14"/>
    </row>
    <row r="394" spans="7:48" ht="15.75" customHeight="1">
      <c r="G394" s="12"/>
      <c r="H394" s="13"/>
      <c r="N394" s="8"/>
      <c r="P394" s="12"/>
      <c r="S394" s="8"/>
      <c r="U394" s="12"/>
      <c r="V394" s="12"/>
      <c r="AB394" s="12"/>
      <c r="AG394" s="14"/>
      <c r="AL394" s="8"/>
      <c r="AQ394" s="8"/>
      <c r="AT394" s="14"/>
      <c r="AV394" s="14"/>
    </row>
    <row r="395" spans="7:48" ht="15.75" customHeight="1">
      <c r="G395" s="12"/>
      <c r="H395" s="13"/>
      <c r="N395" s="8"/>
      <c r="P395" s="12"/>
      <c r="S395" s="8"/>
      <c r="U395" s="12"/>
      <c r="V395" s="12"/>
      <c r="AB395" s="12"/>
      <c r="AG395" s="14"/>
      <c r="AL395" s="8"/>
      <c r="AQ395" s="8"/>
      <c r="AT395" s="14"/>
      <c r="AV395" s="14"/>
    </row>
    <row r="396" spans="7:48" ht="15.75" customHeight="1">
      <c r="G396" s="12"/>
      <c r="H396" s="13"/>
      <c r="N396" s="8"/>
      <c r="P396" s="12"/>
      <c r="S396" s="8"/>
      <c r="U396" s="12"/>
      <c r="V396" s="12"/>
      <c r="AB396" s="12"/>
      <c r="AG396" s="14"/>
      <c r="AL396" s="8"/>
      <c r="AQ396" s="8"/>
      <c r="AT396" s="14"/>
      <c r="AV396" s="14"/>
    </row>
    <row r="397" spans="7:48" ht="15.75" customHeight="1">
      <c r="G397" s="12"/>
      <c r="H397" s="13"/>
      <c r="N397" s="8"/>
      <c r="P397" s="12"/>
      <c r="S397" s="8"/>
      <c r="U397" s="12"/>
      <c r="V397" s="12"/>
      <c r="AB397" s="12"/>
      <c r="AG397" s="14"/>
      <c r="AL397" s="8"/>
      <c r="AQ397" s="8"/>
      <c r="AT397" s="14"/>
      <c r="AV397" s="14"/>
    </row>
    <row r="398" spans="7:48" ht="15.75" customHeight="1">
      <c r="G398" s="12"/>
      <c r="H398" s="13"/>
      <c r="N398" s="8"/>
      <c r="P398" s="12"/>
      <c r="S398" s="8"/>
      <c r="U398" s="12"/>
      <c r="V398" s="12"/>
      <c r="AB398" s="12"/>
      <c r="AG398" s="14"/>
      <c r="AL398" s="8"/>
      <c r="AQ398" s="8"/>
      <c r="AT398" s="14"/>
      <c r="AV398" s="14"/>
    </row>
    <row r="399" spans="7:48" ht="15.75" customHeight="1">
      <c r="G399" s="12"/>
      <c r="H399" s="13"/>
      <c r="N399" s="8"/>
      <c r="P399" s="12"/>
      <c r="S399" s="8"/>
      <c r="U399" s="12"/>
      <c r="V399" s="12"/>
      <c r="AB399" s="12"/>
      <c r="AG399" s="14"/>
      <c r="AL399" s="8"/>
      <c r="AQ399" s="8"/>
      <c r="AT399" s="14"/>
      <c r="AV399" s="14"/>
    </row>
    <row r="400" spans="7:48" ht="15.75" customHeight="1">
      <c r="G400" s="12"/>
      <c r="H400" s="13"/>
      <c r="N400" s="8"/>
      <c r="P400" s="12"/>
      <c r="S400" s="8"/>
      <c r="U400" s="12"/>
      <c r="V400" s="12"/>
      <c r="AB400" s="12"/>
      <c r="AG400" s="14"/>
      <c r="AL400" s="8"/>
      <c r="AQ400" s="8"/>
      <c r="AT400" s="14"/>
      <c r="AV400" s="14"/>
    </row>
    <row r="401" spans="7:48" ht="15.75" customHeight="1">
      <c r="G401" s="12"/>
      <c r="H401" s="13"/>
      <c r="N401" s="8"/>
      <c r="P401" s="12"/>
      <c r="S401" s="8"/>
      <c r="U401" s="12"/>
      <c r="V401" s="12"/>
      <c r="AB401" s="12"/>
      <c r="AG401" s="14"/>
      <c r="AL401" s="8"/>
      <c r="AQ401" s="8"/>
      <c r="AT401" s="14"/>
      <c r="AV401" s="14"/>
    </row>
    <row r="402" spans="7:48" ht="15.75" customHeight="1">
      <c r="G402" s="12"/>
      <c r="H402" s="13"/>
      <c r="N402" s="8"/>
      <c r="P402" s="12"/>
      <c r="S402" s="8"/>
      <c r="U402" s="12"/>
      <c r="V402" s="12"/>
      <c r="AB402" s="12"/>
      <c r="AG402" s="14"/>
      <c r="AL402" s="8"/>
      <c r="AQ402" s="8"/>
      <c r="AT402" s="14"/>
      <c r="AV402" s="14"/>
    </row>
    <row r="403" spans="7:48" ht="15.75" customHeight="1">
      <c r="G403" s="12"/>
      <c r="H403" s="13"/>
      <c r="N403" s="8"/>
      <c r="P403" s="12"/>
      <c r="S403" s="8"/>
      <c r="U403" s="12"/>
      <c r="V403" s="12"/>
      <c r="AB403" s="12"/>
      <c r="AG403" s="14"/>
      <c r="AL403" s="8"/>
      <c r="AQ403" s="8"/>
      <c r="AT403" s="14"/>
      <c r="AV403" s="14"/>
    </row>
    <row r="404" spans="7:48" ht="15.75" customHeight="1">
      <c r="G404" s="12"/>
      <c r="H404" s="13"/>
      <c r="N404" s="8"/>
      <c r="P404" s="12"/>
      <c r="S404" s="8"/>
      <c r="U404" s="12"/>
      <c r="V404" s="12"/>
      <c r="AB404" s="12"/>
      <c r="AG404" s="14"/>
      <c r="AL404" s="8"/>
      <c r="AQ404" s="8"/>
      <c r="AT404" s="14"/>
      <c r="AV404" s="14"/>
    </row>
    <row r="405" spans="7:48" ht="15.75" customHeight="1">
      <c r="G405" s="12"/>
      <c r="H405" s="13"/>
      <c r="N405" s="8"/>
      <c r="P405" s="12"/>
      <c r="S405" s="8"/>
      <c r="U405" s="12"/>
      <c r="V405" s="12"/>
      <c r="AB405" s="12"/>
      <c r="AG405" s="14"/>
      <c r="AL405" s="8"/>
      <c r="AQ405" s="8"/>
      <c r="AT405" s="14"/>
      <c r="AV405" s="14"/>
    </row>
    <row r="406" spans="7:48" ht="15.75" customHeight="1">
      <c r="G406" s="12"/>
      <c r="H406" s="13"/>
      <c r="N406" s="8"/>
      <c r="P406" s="12"/>
      <c r="S406" s="8"/>
      <c r="U406" s="12"/>
      <c r="V406" s="12"/>
      <c r="AB406" s="12"/>
      <c r="AG406" s="14"/>
      <c r="AL406" s="8"/>
      <c r="AQ406" s="8"/>
      <c r="AT406" s="14"/>
      <c r="AV406" s="14"/>
    </row>
    <row r="407" spans="7:48" ht="15.75" customHeight="1">
      <c r="G407" s="12"/>
      <c r="H407" s="13"/>
      <c r="N407" s="8"/>
      <c r="P407" s="12"/>
      <c r="S407" s="8"/>
      <c r="U407" s="12"/>
      <c r="V407" s="12"/>
      <c r="AB407" s="12"/>
      <c r="AG407" s="14"/>
      <c r="AL407" s="8"/>
      <c r="AQ407" s="8"/>
      <c r="AT407" s="14"/>
      <c r="AV407" s="14"/>
    </row>
    <row r="408" spans="7:48" ht="15.75" customHeight="1">
      <c r="G408" s="12"/>
      <c r="H408" s="13"/>
      <c r="N408" s="8"/>
      <c r="P408" s="12"/>
      <c r="S408" s="8"/>
      <c r="U408" s="12"/>
      <c r="V408" s="12"/>
      <c r="AB408" s="12"/>
      <c r="AG408" s="14"/>
      <c r="AL408" s="8"/>
      <c r="AQ408" s="8"/>
      <c r="AT408" s="14"/>
      <c r="AV408" s="14"/>
    </row>
    <row r="409" spans="7:48" ht="15.75" customHeight="1">
      <c r="G409" s="12"/>
      <c r="H409" s="13"/>
      <c r="N409" s="8"/>
      <c r="P409" s="12"/>
      <c r="S409" s="8"/>
      <c r="U409" s="12"/>
      <c r="V409" s="12"/>
      <c r="AB409" s="12"/>
      <c r="AG409" s="14"/>
      <c r="AL409" s="8"/>
      <c r="AQ409" s="8"/>
      <c r="AT409" s="14"/>
      <c r="AV409" s="14"/>
    </row>
    <row r="410" spans="7:48" ht="15.75" customHeight="1">
      <c r="G410" s="12"/>
      <c r="H410" s="13"/>
      <c r="N410" s="8"/>
      <c r="P410" s="12"/>
      <c r="S410" s="8"/>
      <c r="U410" s="12"/>
      <c r="V410" s="12"/>
      <c r="AB410" s="12"/>
      <c r="AG410" s="14"/>
      <c r="AL410" s="8"/>
      <c r="AQ410" s="8"/>
      <c r="AT410" s="14"/>
      <c r="AV410" s="14"/>
    </row>
    <row r="411" spans="7:48" ht="15.75" customHeight="1">
      <c r="G411" s="12"/>
      <c r="H411" s="13"/>
      <c r="N411" s="8"/>
      <c r="P411" s="12"/>
      <c r="S411" s="8"/>
      <c r="U411" s="12"/>
      <c r="V411" s="12"/>
      <c r="AB411" s="12"/>
      <c r="AG411" s="14"/>
      <c r="AL411" s="8"/>
      <c r="AQ411" s="8"/>
      <c r="AT411" s="14"/>
      <c r="AV411" s="14"/>
    </row>
    <row r="412" spans="7:48" ht="15.75" customHeight="1">
      <c r="G412" s="12"/>
      <c r="H412" s="13"/>
      <c r="N412" s="8"/>
      <c r="P412" s="12"/>
      <c r="S412" s="8"/>
      <c r="U412" s="12"/>
      <c r="V412" s="12"/>
      <c r="AB412" s="12"/>
      <c r="AG412" s="14"/>
      <c r="AL412" s="8"/>
      <c r="AQ412" s="8"/>
      <c r="AT412" s="14"/>
      <c r="AV412" s="14"/>
    </row>
    <row r="413" spans="7:48" ht="15.75" customHeight="1">
      <c r="G413" s="12"/>
      <c r="H413" s="13"/>
      <c r="N413" s="8"/>
      <c r="P413" s="12"/>
      <c r="S413" s="8"/>
      <c r="U413" s="12"/>
      <c r="V413" s="12"/>
      <c r="AB413" s="12"/>
      <c r="AG413" s="14"/>
      <c r="AL413" s="8"/>
      <c r="AQ413" s="8"/>
      <c r="AT413" s="14"/>
      <c r="AV413" s="14"/>
    </row>
    <row r="414" spans="7:48" ht="15.75" customHeight="1">
      <c r="G414" s="12"/>
      <c r="H414" s="13"/>
      <c r="N414" s="8"/>
      <c r="P414" s="12"/>
      <c r="S414" s="8"/>
      <c r="U414" s="12"/>
      <c r="V414" s="12"/>
      <c r="AB414" s="12"/>
      <c r="AG414" s="14"/>
      <c r="AL414" s="8"/>
      <c r="AQ414" s="8"/>
      <c r="AT414" s="14"/>
      <c r="AV414" s="14"/>
    </row>
    <row r="415" spans="7:48" ht="15.75" customHeight="1">
      <c r="G415" s="12"/>
      <c r="H415" s="13"/>
      <c r="N415" s="8"/>
      <c r="P415" s="12"/>
      <c r="S415" s="8"/>
      <c r="U415" s="12"/>
      <c r="V415" s="12"/>
      <c r="AB415" s="12"/>
      <c r="AG415" s="14"/>
      <c r="AL415" s="8"/>
      <c r="AQ415" s="8"/>
      <c r="AT415" s="14"/>
      <c r="AV415" s="14"/>
    </row>
    <row r="416" spans="7:48" ht="15.75" customHeight="1">
      <c r="G416" s="12"/>
      <c r="H416" s="13"/>
      <c r="N416" s="8"/>
      <c r="P416" s="12"/>
      <c r="S416" s="8"/>
      <c r="U416" s="12"/>
      <c r="V416" s="12"/>
      <c r="AB416" s="12"/>
      <c r="AG416" s="14"/>
      <c r="AL416" s="8"/>
      <c r="AQ416" s="8"/>
      <c r="AT416" s="14"/>
      <c r="AV416" s="14"/>
    </row>
    <row r="417" spans="7:48" ht="15.75" customHeight="1">
      <c r="G417" s="12"/>
      <c r="H417" s="13"/>
      <c r="N417" s="8"/>
      <c r="P417" s="12"/>
      <c r="S417" s="8"/>
      <c r="U417" s="12"/>
      <c r="V417" s="12"/>
      <c r="AB417" s="12"/>
      <c r="AG417" s="14"/>
      <c r="AL417" s="8"/>
      <c r="AQ417" s="8"/>
      <c r="AT417" s="14"/>
      <c r="AV417" s="14"/>
    </row>
    <row r="418" spans="7:48" ht="15.75" customHeight="1">
      <c r="G418" s="12"/>
      <c r="H418" s="13"/>
      <c r="N418" s="8"/>
      <c r="P418" s="12"/>
      <c r="S418" s="8"/>
      <c r="U418" s="12"/>
      <c r="V418" s="12"/>
      <c r="AB418" s="12"/>
      <c r="AG418" s="14"/>
      <c r="AL418" s="8"/>
      <c r="AQ418" s="8"/>
      <c r="AT418" s="14"/>
      <c r="AV418" s="14"/>
    </row>
    <row r="419" spans="7:48" ht="15.75" customHeight="1">
      <c r="G419" s="12"/>
      <c r="H419" s="13"/>
      <c r="N419" s="8"/>
      <c r="P419" s="12"/>
      <c r="S419" s="8"/>
      <c r="U419" s="12"/>
      <c r="V419" s="12"/>
      <c r="AB419" s="12"/>
      <c r="AG419" s="14"/>
      <c r="AL419" s="8"/>
      <c r="AQ419" s="8"/>
      <c r="AT419" s="14"/>
      <c r="AV419" s="14"/>
    </row>
    <row r="420" spans="7:48" ht="15.75" customHeight="1">
      <c r="G420" s="12"/>
      <c r="H420" s="13"/>
      <c r="N420" s="8"/>
      <c r="P420" s="12"/>
      <c r="S420" s="8"/>
      <c r="U420" s="12"/>
      <c r="V420" s="12"/>
      <c r="AB420" s="12"/>
      <c r="AG420" s="14"/>
      <c r="AL420" s="8"/>
      <c r="AQ420" s="8"/>
      <c r="AT420" s="14"/>
      <c r="AV420" s="14"/>
    </row>
    <row r="421" spans="7:48" ht="15.75" customHeight="1">
      <c r="G421" s="12"/>
      <c r="H421" s="13"/>
      <c r="N421" s="8"/>
      <c r="P421" s="12"/>
      <c r="S421" s="8"/>
      <c r="U421" s="12"/>
      <c r="V421" s="12"/>
      <c r="AB421" s="12"/>
      <c r="AG421" s="14"/>
      <c r="AL421" s="8"/>
      <c r="AQ421" s="8"/>
      <c r="AT421" s="14"/>
      <c r="AV421" s="14"/>
    </row>
    <row r="422" spans="7:48" ht="15.75" customHeight="1">
      <c r="G422" s="12"/>
      <c r="H422" s="13"/>
      <c r="N422" s="8"/>
      <c r="P422" s="12"/>
      <c r="S422" s="8"/>
      <c r="U422" s="12"/>
      <c r="V422" s="12"/>
      <c r="AB422" s="12"/>
      <c r="AG422" s="14"/>
      <c r="AL422" s="8"/>
      <c r="AQ422" s="8"/>
      <c r="AT422" s="14"/>
      <c r="AV422" s="14"/>
    </row>
    <row r="423" spans="7:48" ht="15.75" customHeight="1">
      <c r="G423" s="12"/>
      <c r="H423" s="13"/>
      <c r="N423" s="8"/>
      <c r="P423" s="12"/>
      <c r="S423" s="8"/>
      <c r="U423" s="12"/>
      <c r="V423" s="12"/>
      <c r="AB423" s="12"/>
      <c r="AG423" s="14"/>
      <c r="AL423" s="8"/>
      <c r="AQ423" s="8"/>
      <c r="AT423" s="14"/>
      <c r="AV423" s="14"/>
    </row>
    <row r="424" spans="7:48" ht="15.75" customHeight="1">
      <c r="G424" s="12"/>
      <c r="H424" s="13"/>
      <c r="N424" s="8"/>
      <c r="P424" s="12"/>
      <c r="S424" s="8"/>
      <c r="U424" s="12"/>
      <c r="V424" s="12"/>
      <c r="AB424" s="12"/>
      <c r="AG424" s="14"/>
      <c r="AL424" s="8"/>
      <c r="AQ424" s="8"/>
      <c r="AT424" s="14"/>
      <c r="AV424" s="14"/>
    </row>
    <row r="425" spans="7:48" ht="15.75" customHeight="1">
      <c r="G425" s="12"/>
      <c r="H425" s="13"/>
      <c r="N425" s="8"/>
      <c r="P425" s="12"/>
      <c r="S425" s="8"/>
      <c r="U425" s="12"/>
      <c r="V425" s="12"/>
      <c r="AB425" s="12"/>
      <c r="AG425" s="14"/>
      <c r="AL425" s="8"/>
      <c r="AQ425" s="8"/>
      <c r="AT425" s="14"/>
      <c r="AV425" s="14"/>
    </row>
    <row r="426" spans="7:48" ht="15.75" customHeight="1">
      <c r="G426" s="12"/>
      <c r="H426" s="13"/>
      <c r="N426" s="8"/>
      <c r="P426" s="12"/>
      <c r="S426" s="8"/>
      <c r="U426" s="12"/>
      <c r="V426" s="12"/>
      <c r="AB426" s="12"/>
      <c r="AG426" s="14"/>
      <c r="AL426" s="8"/>
      <c r="AQ426" s="8"/>
      <c r="AT426" s="14"/>
      <c r="AV426" s="14"/>
    </row>
    <row r="427" spans="7:48" ht="15.75" customHeight="1">
      <c r="G427" s="12"/>
      <c r="H427" s="13"/>
      <c r="N427" s="8"/>
      <c r="P427" s="12"/>
      <c r="S427" s="8"/>
      <c r="U427" s="12"/>
      <c r="V427" s="12"/>
      <c r="AB427" s="12"/>
      <c r="AG427" s="14"/>
      <c r="AL427" s="8"/>
      <c r="AQ427" s="8"/>
      <c r="AT427" s="14"/>
      <c r="AV427" s="14"/>
    </row>
    <row r="428" spans="7:48" ht="15.75" customHeight="1">
      <c r="G428" s="12"/>
      <c r="H428" s="13"/>
      <c r="N428" s="8"/>
      <c r="P428" s="12"/>
      <c r="S428" s="8"/>
      <c r="U428" s="12"/>
      <c r="V428" s="12"/>
      <c r="AB428" s="12"/>
      <c r="AG428" s="14"/>
      <c r="AL428" s="8"/>
      <c r="AQ428" s="8"/>
      <c r="AT428" s="14"/>
      <c r="AV428" s="14"/>
    </row>
    <row r="429" spans="7:48" ht="15.75" customHeight="1">
      <c r="G429" s="12"/>
      <c r="H429" s="13"/>
      <c r="N429" s="8"/>
      <c r="P429" s="12"/>
      <c r="S429" s="8"/>
      <c r="U429" s="12"/>
      <c r="V429" s="12"/>
      <c r="AB429" s="12"/>
      <c r="AG429" s="14"/>
      <c r="AL429" s="8"/>
      <c r="AQ429" s="8"/>
      <c r="AT429" s="14"/>
      <c r="AV429" s="14"/>
    </row>
    <row r="430" spans="7:48" ht="15.75" customHeight="1">
      <c r="G430" s="12"/>
      <c r="H430" s="13"/>
      <c r="N430" s="8"/>
      <c r="P430" s="12"/>
      <c r="S430" s="8"/>
      <c r="U430" s="12"/>
      <c r="V430" s="12"/>
      <c r="AB430" s="12"/>
      <c r="AG430" s="14"/>
      <c r="AL430" s="8"/>
      <c r="AQ430" s="8"/>
      <c r="AT430" s="14"/>
      <c r="AV430" s="14"/>
    </row>
    <row r="431" spans="7:48" ht="15.75" customHeight="1">
      <c r="G431" s="12"/>
      <c r="H431" s="13"/>
      <c r="N431" s="8"/>
      <c r="P431" s="12"/>
      <c r="S431" s="8"/>
      <c r="U431" s="12"/>
      <c r="V431" s="12"/>
      <c r="AB431" s="12"/>
      <c r="AG431" s="14"/>
      <c r="AL431" s="8"/>
      <c r="AQ431" s="8"/>
      <c r="AT431" s="14"/>
      <c r="AV431" s="14"/>
    </row>
    <row r="432" spans="7:48" ht="15.75" customHeight="1">
      <c r="G432" s="12"/>
      <c r="H432" s="13"/>
      <c r="N432" s="8"/>
      <c r="P432" s="12"/>
      <c r="S432" s="8"/>
      <c r="U432" s="12"/>
      <c r="V432" s="12"/>
      <c r="AB432" s="12"/>
      <c r="AG432" s="14"/>
      <c r="AL432" s="8"/>
      <c r="AQ432" s="8"/>
      <c r="AT432" s="14"/>
      <c r="AV432" s="14"/>
    </row>
    <row r="433" spans="7:48" ht="15.75" customHeight="1">
      <c r="G433" s="12"/>
      <c r="H433" s="13"/>
      <c r="N433" s="8"/>
      <c r="P433" s="12"/>
      <c r="S433" s="8"/>
      <c r="U433" s="12"/>
      <c r="V433" s="12"/>
      <c r="AB433" s="12"/>
      <c r="AG433" s="14"/>
      <c r="AL433" s="8"/>
      <c r="AQ433" s="8"/>
      <c r="AT433" s="14"/>
      <c r="AV433" s="14"/>
    </row>
    <row r="434" spans="7:48" ht="15.75" customHeight="1">
      <c r="G434" s="12"/>
      <c r="H434" s="13"/>
      <c r="N434" s="8"/>
      <c r="P434" s="12"/>
      <c r="S434" s="8"/>
      <c r="U434" s="12"/>
      <c r="V434" s="12"/>
      <c r="AB434" s="12"/>
      <c r="AG434" s="14"/>
      <c r="AL434" s="8"/>
      <c r="AQ434" s="8"/>
      <c r="AT434" s="14"/>
      <c r="AV434" s="14"/>
    </row>
    <row r="435" spans="7:48" ht="15.75" customHeight="1">
      <c r="G435" s="12"/>
      <c r="H435" s="13"/>
      <c r="N435" s="8"/>
      <c r="P435" s="12"/>
      <c r="S435" s="8"/>
      <c r="U435" s="12"/>
      <c r="V435" s="12"/>
      <c r="AB435" s="12"/>
      <c r="AG435" s="14"/>
      <c r="AL435" s="8"/>
      <c r="AQ435" s="8"/>
      <c r="AT435" s="14"/>
      <c r="AV435" s="14"/>
    </row>
    <row r="436" spans="7:48" ht="15.75" customHeight="1">
      <c r="G436" s="12"/>
      <c r="H436" s="13"/>
      <c r="N436" s="8"/>
      <c r="P436" s="12"/>
      <c r="S436" s="8"/>
      <c r="U436" s="12"/>
      <c r="V436" s="12"/>
      <c r="AB436" s="12"/>
      <c r="AG436" s="14"/>
      <c r="AL436" s="8"/>
      <c r="AQ436" s="8"/>
      <c r="AT436" s="14"/>
      <c r="AV436" s="14"/>
    </row>
    <row r="437" spans="7:48" ht="15.75" customHeight="1">
      <c r="G437" s="12"/>
      <c r="H437" s="13"/>
      <c r="N437" s="8"/>
      <c r="P437" s="12"/>
      <c r="S437" s="8"/>
      <c r="U437" s="12"/>
      <c r="V437" s="12"/>
      <c r="AB437" s="12"/>
      <c r="AG437" s="14"/>
      <c r="AL437" s="8"/>
      <c r="AQ437" s="8"/>
      <c r="AT437" s="14"/>
      <c r="AV437" s="14"/>
    </row>
    <row r="438" spans="7:48" ht="15.75" customHeight="1">
      <c r="G438" s="12"/>
      <c r="H438" s="13"/>
      <c r="N438" s="8"/>
      <c r="P438" s="12"/>
      <c r="S438" s="8"/>
      <c r="U438" s="12"/>
      <c r="V438" s="12"/>
      <c r="AB438" s="12"/>
      <c r="AG438" s="14"/>
      <c r="AL438" s="8"/>
      <c r="AQ438" s="8"/>
      <c r="AT438" s="14"/>
      <c r="AV438" s="14"/>
    </row>
    <row r="439" spans="7:48" ht="15.75" customHeight="1">
      <c r="G439" s="12"/>
      <c r="H439" s="13"/>
      <c r="N439" s="8"/>
      <c r="P439" s="12"/>
      <c r="S439" s="8"/>
      <c r="U439" s="12"/>
      <c r="V439" s="12"/>
      <c r="AB439" s="12"/>
      <c r="AG439" s="14"/>
      <c r="AL439" s="8"/>
      <c r="AQ439" s="8"/>
      <c r="AT439" s="14"/>
      <c r="AV439" s="14"/>
    </row>
    <row r="440" spans="7:48" ht="15.75" customHeight="1">
      <c r="G440" s="12"/>
      <c r="H440" s="13"/>
      <c r="N440" s="8"/>
      <c r="P440" s="12"/>
      <c r="S440" s="8"/>
      <c r="U440" s="12"/>
      <c r="V440" s="12"/>
      <c r="AB440" s="12"/>
      <c r="AG440" s="14"/>
      <c r="AL440" s="8"/>
      <c r="AQ440" s="8"/>
      <c r="AT440" s="14"/>
      <c r="AV440" s="14"/>
    </row>
    <row r="441" spans="7:48" ht="15.75" customHeight="1">
      <c r="G441" s="12"/>
      <c r="H441" s="13"/>
      <c r="N441" s="8"/>
      <c r="P441" s="12"/>
      <c r="S441" s="8"/>
      <c r="U441" s="12"/>
      <c r="V441" s="12"/>
      <c r="AB441" s="12"/>
      <c r="AG441" s="14"/>
      <c r="AL441" s="8"/>
      <c r="AQ441" s="8"/>
      <c r="AT441" s="14"/>
      <c r="AV441" s="14"/>
    </row>
    <row r="442" spans="7:48" ht="15.75" customHeight="1">
      <c r="G442" s="12"/>
      <c r="H442" s="13"/>
      <c r="N442" s="8"/>
      <c r="P442" s="12"/>
      <c r="S442" s="8"/>
      <c r="U442" s="12"/>
      <c r="V442" s="12"/>
      <c r="AB442" s="12"/>
      <c r="AG442" s="14"/>
      <c r="AL442" s="8"/>
      <c r="AQ442" s="8"/>
      <c r="AT442" s="14"/>
      <c r="AV442" s="14"/>
    </row>
    <row r="443" spans="7:48" ht="15.75" customHeight="1">
      <c r="G443" s="12"/>
      <c r="H443" s="13"/>
      <c r="N443" s="8"/>
      <c r="P443" s="12"/>
      <c r="S443" s="8"/>
      <c r="U443" s="12"/>
      <c r="V443" s="12"/>
      <c r="AB443" s="12"/>
      <c r="AG443" s="14"/>
      <c r="AL443" s="8"/>
      <c r="AQ443" s="8"/>
      <c r="AT443" s="14"/>
      <c r="AV443" s="14"/>
    </row>
    <row r="444" spans="7:48" ht="15.75" customHeight="1">
      <c r="G444" s="12"/>
      <c r="H444" s="13"/>
      <c r="N444" s="8"/>
      <c r="P444" s="12"/>
      <c r="S444" s="8"/>
      <c r="U444" s="12"/>
      <c r="V444" s="12"/>
      <c r="AB444" s="12"/>
      <c r="AG444" s="14"/>
      <c r="AL444" s="8"/>
      <c r="AQ444" s="8"/>
      <c r="AT444" s="14"/>
      <c r="AV444" s="14"/>
    </row>
    <row r="445" spans="7:48" ht="15.75" customHeight="1">
      <c r="G445" s="12"/>
      <c r="H445" s="13"/>
      <c r="N445" s="8"/>
      <c r="P445" s="12"/>
      <c r="S445" s="8"/>
      <c r="U445" s="12"/>
      <c r="V445" s="12"/>
      <c r="AB445" s="12"/>
      <c r="AG445" s="14"/>
      <c r="AL445" s="8"/>
      <c r="AQ445" s="8"/>
      <c r="AT445" s="14"/>
      <c r="AV445" s="14"/>
    </row>
    <row r="446" spans="7:48" ht="15.75" customHeight="1">
      <c r="G446" s="12"/>
      <c r="H446" s="13"/>
      <c r="N446" s="8"/>
      <c r="P446" s="12"/>
      <c r="S446" s="8"/>
      <c r="U446" s="12"/>
      <c r="V446" s="12"/>
      <c r="AB446" s="12"/>
      <c r="AG446" s="14"/>
      <c r="AL446" s="8"/>
      <c r="AQ446" s="8"/>
      <c r="AT446" s="14"/>
      <c r="AV446" s="14"/>
    </row>
    <row r="447" spans="7:48" ht="15.75" customHeight="1">
      <c r="G447" s="12"/>
      <c r="H447" s="13"/>
      <c r="N447" s="8"/>
      <c r="P447" s="12"/>
      <c r="S447" s="8"/>
      <c r="U447" s="12"/>
      <c r="V447" s="12"/>
      <c r="AB447" s="12"/>
      <c r="AG447" s="14"/>
      <c r="AL447" s="8"/>
      <c r="AQ447" s="8"/>
      <c r="AT447" s="14"/>
      <c r="AV447" s="14"/>
    </row>
    <row r="448" spans="7:48" ht="15.75" customHeight="1">
      <c r="G448" s="12"/>
      <c r="H448" s="13"/>
      <c r="N448" s="8"/>
      <c r="P448" s="12"/>
      <c r="S448" s="8"/>
      <c r="U448" s="12"/>
      <c r="V448" s="12"/>
      <c r="AB448" s="12"/>
      <c r="AG448" s="14"/>
      <c r="AL448" s="8"/>
      <c r="AQ448" s="8"/>
      <c r="AT448" s="14"/>
      <c r="AV448" s="14"/>
    </row>
    <row r="449" spans="7:48" ht="15.75" customHeight="1">
      <c r="G449" s="12"/>
      <c r="H449" s="13"/>
      <c r="N449" s="8"/>
      <c r="P449" s="12"/>
      <c r="S449" s="8"/>
      <c r="U449" s="12"/>
      <c r="V449" s="12"/>
      <c r="AB449" s="12"/>
      <c r="AG449" s="14"/>
      <c r="AL449" s="8"/>
      <c r="AQ449" s="8"/>
      <c r="AT449" s="14"/>
      <c r="AV449" s="14"/>
    </row>
    <row r="450" spans="7:48" ht="15.75" customHeight="1">
      <c r="G450" s="12"/>
      <c r="H450" s="13"/>
      <c r="N450" s="8"/>
      <c r="P450" s="12"/>
      <c r="S450" s="8"/>
      <c r="U450" s="12"/>
      <c r="V450" s="12"/>
      <c r="AB450" s="12"/>
      <c r="AG450" s="14"/>
      <c r="AL450" s="8"/>
      <c r="AQ450" s="8"/>
      <c r="AT450" s="14"/>
      <c r="AV450" s="14"/>
    </row>
    <row r="451" spans="7:48" ht="15.75" customHeight="1">
      <c r="G451" s="12"/>
      <c r="H451" s="13"/>
      <c r="N451" s="8"/>
      <c r="P451" s="12"/>
      <c r="S451" s="8"/>
      <c r="U451" s="12"/>
      <c r="V451" s="12"/>
      <c r="AB451" s="12"/>
      <c r="AG451" s="14"/>
      <c r="AL451" s="8"/>
      <c r="AQ451" s="8"/>
      <c r="AT451" s="14"/>
      <c r="AV451" s="14"/>
    </row>
    <row r="452" spans="7:48" ht="15.75" customHeight="1">
      <c r="G452" s="12"/>
      <c r="H452" s="13"/>
      <c r="N452" s="8"/>
      <c r="P452" s="12"/>
      <c r="S452" s="8"/>
      <c r="U452" s="12"/>
      <c r="V452" s="12"/>
      <c r="AB452" s="12"/>
      <c r="AG452" s="14"/>
      <c r="AL452" s="8"/>
      <c r="AQ452" s="8"/>
      <c r="AT452" s="14"/>
      <c r="AV452" s="14"/>
    </row>
    <row r="453" spans="7:48" ht="15.75" customHeight="1">
      <c r="G453" s="12"/>
      <c r="H453" s="13"/>
      <c r="N453" s="8"/>
      <c r="P453" s="12"/>
      <c r="S453" s="8"/>
      <c r="U453" s="12"/>
      <c r="V453" s="12"/>
      <c r="AB453" s="12"/>
      <c r="AG453" s="14"/>
      <c r="AL453" s="8"/>
      <c r="AQ453" s="8"/>
      <c r="AT453" s="14"/>
      <c r="AV453" s="14"/>
    </row>
    <row r="454" spans="7:48" ht="15.75" customHeight="1">
      <c r="G454" s="12"/>
      <c r="H454" s="13"/>
      <c r="N454" s="8"/>
      <c r="P454" s="12"/>
      <c r="S454" s="8"/>
      <c r="U454" s="12"/>
      <c r="V454" s="12"/>
      <c r="AB454" s="12"/>
      <c r="AG454" s="14"/>
      <c r="AL454" s="8"/>
      <c r="AQ454" s="8"/>
      <c r="AT454" s="14"/>
      <c r="AV454" s="14"/>
    </row>
    <row r="455" spans="7:48" ht="15.75" customHeight="1">
      <c r="G455" s="12"/>
      <c r="H455" s="13"/>
      <c r="N455" s="8"/>
      <c r="P455" s="12"/>
      <c r="S455" s="8"/>
      <c r="U455" s="12"/>
      <c r="V455" s="12"/>
      <c r="AB455" s="12"/>
      <c r="AG455" s="14"/>
      <c r="AL455" s="8"/>
      <c r="AQ455" s="8"/>
      <c r="AT455" s="14"/>
      <c r="AV455" s="14"/>
    </row>
    <row r="456" spans="7:48" ht="15.75" customHeight="1">
      <c r="G456" s="12"/>
      <c r="H456" s="13"/>
      <c r="N456" s="8"/>
      <c r="P456" s="12"/>
      <c r="S456" s="8"/>
      <c r="U456" s="12"/>
      <c r="V456" s="12"/>
      <c r="AB456" s="12"/>
      <c r="AG456" s="14"/>
      <c r="AL456" s="8"/>
      <c r="AQ456" s="8"/>
      <c r="AT456" s="14"/>
      <c r="AV456" s="14"/>
    </row>
    <row r="457" spans="7:48" ht="15.75" customHeight="1">
      <c r="G457" s="12"/>
      <c r="H457" s="13"/>
      <c r="N457" s="8"/>
      <c r="P457" s="12"/>
      <c r="S457" s="8"/>
      <c r="U457" s="12"/>
      <c r="V457" s="12"/>
      <c r="AB457" s="12"/>
      <c r="AG457" s="14"/>
      <c r="AL457" s="8"/>
      <c r="AQ457" s="8"/>
      <c r="AT457" s="14"/>
      <c r="AV457" s="14"/>
    </row>
    <row r="458" spans="7:48" ht="15.75" customHeight="1">
      <c r="G458" s="12"/>
      <c r="H458" s="13"/>
      <c r="N458" s="8"/>
      <c r="P458" s="12"/>
      <c r="S458" s="8"/>
      <c r="U458" s="12"/>
      <c r="V458" s="12"/>
      <c r="AB458" s="12"/>
      <c r="AG458" s="14"/>
      <c r="AL458" s="8"/>
      <c r="AQ458" s="8"/>
      <c r="AT458" s="14"/>
      <c r="AV458" s="14"/>
    </row>
    <row r="459" spans="7:48" ht="15.75" customHeight="1">
      <c r="G459" s="12"/>
      <c r="H459" s="13"/>
      <c r="N459" s="8"/>
      <c r="P459" s="12"/>
      <c r="S459" s="8"/>
      <c r="U459" s="12"/>
      <c r="V459" s="12"/>
      <c r="AB459" s="12"/>
      <c r="AG459" s="14"/>
      <c r="AL459" s="8"/>
      <c r="AQ459" s="8"/>
      <c r="AT459" s="14"/>
      <c r="AV459" s="14"/>
    </row>
    <row r="460" spans="7:48" ht="15.75" customHeight="1">
      <c r="G460" s="12"/>
      <c r="H460" s="13"/>
      <c r="N460" s="8"/>
      <c r="P460" s="12"/>
      <c r="S460" s="8"/>
      <c r="U460" s="12"/>
      <c r="V460" s="12"/>
      <c r="AB460" s="12"/>
      <c r="AG460" s="14"/>
      <c r="AL460" s="8"/>
      <c r="AQ460" s="8"/>
      <c r="AT460" s="14"/>
      <c r="AV460" s="14"/>
    </row>
    <row r="461" spans="7:48" ht="15.75" customHeight="1">
      <c r="G461" s="12"/>
      <c r="H461" s="13"/>
      <c r="N461" s="8"/>
      <c r="P461" s="12"/>
      <c r="S461" s="8"/>
      <c r="U461" s="12"/>
      <c r="V461" s="12"/>
      <c r="AB461" s="12"/>
      <c r="AG461" s="14"/>
      <c r="AL461" s="8"/>
      <c r="AQ461" s="8"/>
      <c r="AT461" s="14"/>
      <c r="AV461" s="14"/>
    </row>
    <row r="462" spans="7:48" ht="15.75" customHeight="1">
      <c r="G462" s="12"/>
      <c r="H462" s="13"/>
      <c r="N462" s="8"/>
      <c r="P462" s="12"/>
      <c r="S462" s="8"/>
      <c r="U462" s="12"/>
      <c r="V462" s="12"/>
      <c r="AB462" s="12"/>
      <c r="AG462" s="14"/>
      <c r="AL462" s="8"/>
      <c r="AQ462" s="8"/>
      <c r="AT462" s="14"/>
      <c r="AV462" s="14"/>
    </row>
    <row r="463" spans="7:48" ht="15.75" customHeight="1">
      <c r="G463" s="12"/>
      <c r="H463" s="13"/>
      <c r="N463" s="8"/>
      <c r="P463" s="12"/>
      <c r="S463" s="8"/>
      <c r="U463" s="12"/>
      <c r="V463" s="12"/>
      <c r="AB463" s="12"/>
      <c r="AG463" s="14"/>
      <c r="AL463" s="8"/>
      <c r="AQ463" s="8"/>
      <c r="AT463" s="14"/>
      <c r="AV463" s="14"/>
    </row>
    <row r="464" spans="7:48" ht="15.75" customHeight="1">
      <c r="G464" s="12"/>
      <c r="H464" s="13"/>
      <c r="N464" s="8"/>
      <c r="P464" s="12"/>
      <c r="S464" s="8"/>
      <c r="U464" s="12"/>
      <c r="V464" s="12"/>
      <c r="AB464" s="12"/>
      <c r="AG464" s="14"/>
      <c r="AL464" s="8"/>
      <c r="AQ464" s="8"/>
      <c r="AT464" s="14"/>
      <c r="AV464" s="14"/>
    </row>
    <row r="465" spans="7:48" ht="15.75" customHeight="1">
      <c r="G465" s="12"/>
      <c r="H465" s="13"/>
      <c r="N465" s="8"/>
      <c r="P465" s="12"/>
      <c r="S465" s="8"/>
      <c r="U465" s="12"/>
      <c r="V465" s="12"/>
      <c r="AB465" s="12"/>
      <c r="AG465" s="14"/>
      <c r="AL465" s="8"/>
      <c r="AQ465" s="8"/>
      <c r="AT465" s="14"/>
      <c r="AV465" s="14"/>
    </row>
    <row r="466" spans="7:48" ht="15.75" customHeight="1">
      <c r="G466" s="12"/>
      <c r="H466" s="13"/>
      <c r="N466" s="8"/>
      <c r="P466" s="12"/>
      <c r="S466" s="8"/>
      <c r="U466" s="12"/>
      <c r="V466" s="12"/>
      <c r="AB466" s="12"/>
      <c r="AG466" s="14"/>
      <c r="AL466" s="8"/>
      <c r="AQ466" s="8"/>
      <c r="AT466" s="14"/>
      <c r="AV466" s="14"/>
    </row>
    <row r="467" spans="7:48" ht="15.75" customHeight="1">
      <c r="G467" s="12"/>
      <c r="H467" s="13"/>
      <c r="N467" s="8"/>
      <c r="P467" s="12"/>
      <c r="S467" s="8"/>
      <c r="U467" s="12"/>
      <c r="V467" s="12"/>
      <c r="AB467" s="12"/>
      <c r="AG467" s="14"/>
      <c r="AL467" s="8"/>
      <c r="AQ467" s="8"/>
      <c r="AT467" s="14"/>
      <c r="AV467" s="14"/>
    </row>
    <row r="468" spans="7:48" ht="15.75" customHeight="1">
      <c r="G468" s="12"/>
      <c r="H468" s="13"/>
      <c r="N468" s="8"/>
      <c r="P468" s="12"/>
      <c r="S468" s="8"/>
      <c r="U468" s="12"/>
      <c r="V468" s="12"/>
      <c r="AB468" s="12"/>
      <c r="AG468" s="14"/>
      <c r="AL468" s="8"/>
      <c r="AQ468" s="8"/>
      <c r="AT468" s="14"/>
      <c r="AV468" s="14"/>
    </row>
    <row r="469" spans="7:48" ht="15.75" customHeight="1">
      <c r="G469" s="12"/>
      <c r="H469" s="13"/>
      <c r="N469" s="8"/>
      <c r="P469" s="12"/>
      <c r="S469" s="8"/>
      <c r="U469" s="12"/>
      <c r="V469" s="12"/>
      <c r="AB469" s="12"/>
      <c r="AG469" s="14"/>
      <c r="AL469" s="8"/>
      <c r="AQ469" s="8"/>
      <c r="AT469" s="14"/>
      <c r="AV469" s="14"/>
    </row>
    <row r="470" spans="7:48" ht="15.75" customHeight="1">
      <c r="G470" s="12"/>
      <c r="H470" s="13"/>
      <c r="N470" s="8"/>
      <c r="P470" s="12"/>
      <c r="S470" s="8"/>
      <c r="U470" s="12"/>
      <c r="V470" s="12"/>
      <c r="AB470" s="12"/>
      <c r="AG470" s="14"/>
      <c r="AL470" s="8"/>
      <c r="AQ470" s="8"/>
      <c r="AT470" s="14"/>
      <c r="AV470" s="14"/>
    </row>
    <row r="471" spans="7:48" ht="15.75" customHeight="1">
      <c r="G471" s="12"/>
      <c r="H471" s="13"/>
      <c r="N471" s="8"/>
      <c r="P471" s="12"/>
      <c r="S471" s="8"/>
      <c r="U471" s="12"/>
      <c r="V471" s="12"/>
      <c r="AB471" s="12"/>
      <c r="AG471" s="14"/>
      <c r="AL471" s="8"/>
      <c r="AQ471" s="8"/>
      <c r="AT471" s="14"/>
      <c r="AV471" s="14"/>
    </row>
    <row r="472" spans="7:48" ht="15.75" customHeight="1">
      <c r="G472" s="12"/>
      <c r="H472" s="13"/>
      <c r="N472" s="8"/>
      <c r="P472" s="12"/>
      <c r="S472" s="8"/>
      <c r="U472" s="12"/>
      <c r="V472" s="12"/>
      <c r="AB472" s="12"/>
      <c r="AG472" s="14"/>
      <c r="AL472" s="8"/>
      <c r="AQ472" s="8"/>
      <c r="AT472" s="14"/>
      <c r="AV472" s="14"/>
    </row>
    <row r="473" spans="7:48" ht="15.75" customHeight="1">
      <c r="G473" s="12"/>
      <c r="H473" s="13"/>
      <c r="N473" s="8"/>
      <c r="P473" s="12"/>
      <c r="S473" s="8"/>
      <c r="U473" s="12"/>
      <c r="V473" s="12"/>
      <c r="AB473" s="12"/>
      <c r="AG473" s="14"/>
      <c r="AL473" s="8"/>
      <c r="AQ473" s="8"/>
      <c r="AT473" s="14"/>
      <c r="AV473" s="14"/>
    </row>
    <row r="474" spans="7:48" ht="15.75" customHeight="1">
      <c r="G474" s="12"/>
      <c r="H474" s="13"/>
      <c r="N474" s="8"/>
      <c r="P474" s="12"/>
      <c r="S474" s="8"/>
      <c r="U474" s="12"/>
      <c r="V474" s="12"/>
      <c r="AB474" s="12"/>
      <c r="AG474" s="14"/>
      <c r="AL474" s="8"/>
      <c r="AQ474" s="8"/>
      <c r="AT474" s="14"/>
      <c r="AV474" s="14"/>
    </row>
    <row r="475" spans="7:48" ht="15.75" customHeight="1">
      <c r="G475" s="12"/>
      <c r="H475" s="13"/>
      <c r="N475" s="8"/>
      <c r="P475" s="12"/>
      <c r="S475" s="8"/>
      <c r="U475" s="12"/>
      <c r="V475" s="12"/>
      <c r="AB475" s="12"/>
      <c r="AG475" s="14"/>
      <c r="AL475" s="8"/>
      <c r="AQ475" s="8"/>
      <c r="AT475" s="14"/>
      <c r="AV475" s="14"/>
    </row>
    <row r="476" spans="7:48" ht="15.75" customHeight="1">
      <c r="G476" s="12"/>
      <c r="H476" s="13"/>
      <c r="N476" s="8"/>
      <c r="P476" s="12"/>
      <c r="S476" s="8"/>
      <c r="U476" s="12"/>
      <c r="V476" s="12"/>
      <c r="AB476" s="12"/>
      <c r="AG476" s="14"/>
      <c r="AL476" s="8"/>
      <c r="AQ476" s="8"/>
      <c r="AT476" s="14"/>
      <c r="AV476" s="14"/>
    </row>
    <row r="477" spans="7:48" ht="15.75" customHeight="1">
      <c r="G477" s="12"/>
      <c r="H477" s="13"/>
      <c r="N477" s="8"/>
      <c r="P477" s="12"/>
      <c r="S477" s="8"/>
      <c r="U477" s="12"/>
      <c r="V477" s="12"/>
      <c r="AB477" s="12"/>
      <c r="AG477" s="14"/>
      <c r="AL477" s="8"/>
      <c r="AQ477" s="8"/>
      <c r="AT477" s="14"/>
      <c r="AV477" s="14"/>
    </row>
    <row r="478" spans="7:48" ht="15.75" customHeight="1">
      <c r="G478" s="12"/>
      <c r="H478" s="13"/>
      <c r="N478" s="8"/>
      <c r="P478" s="12"/>
      <c r="S478" s="8"/>
      <c r="U478" s="12"/>
      <c r="V478" s="12"/>
      <c r="AB478" s="12"/>
      <c r="AG478" s="14"/>
      <c r="AL478" s="8"/>
      <c r="AQ478" s="8"/>
      <c r="AT478" s="14"/>
      <c r="AV478" s="14"/>
    </row>
    <row r="479" spans="7:48" ht="15.75" customHeight="1">
      <c r="G479" s="12"/>
      <c r="H479" s="13"/>
      <c r="N479" s="8"/>
      <c r="P479" s="12"/>
      <c r="S479" s="8"/>
      <c r="U479" s="12"/>
      <c r="V479" s="12"/>
      <c r="AB479" s="12"/>
      <c r="AG479" s="14"/>
      <c r="AL479" s="8"/>
      <c r="AQ479" s="8"/>
      <c r="AT479" s="14"/>
      <c r="AV479" s="14"/>
    </row>
    <row r="480" spans="7:48" ht="15.75" customHeight="1">
      <c r="G480" s="12"/>
      <c r="H480" s="13"/>
      <c r="N480" s="8"/>
      <c r="P480" s="12"/>
      <c r="S480" s="8"/>
      <c r="U480" s="12"/>
      <c r="V480" s="12"/>
      <c r="AB480" s="12"/>
      <c r="AG480" s="14"/>
      <c r="AL480" s="8"/>
      <c r="AQ480" s="8"/>
      <c r="AT480" s="14"/>
      <c r="AV480" s="14"/>
    </row>
    <row r="481" spans="7:48" ht="15.75" customHeight="1">
      <c r="G481" s="12"/>
      <c r="H481" s="13"/>
      <c r="N481" s="8"/>
      <c r="P481" s="12"/>
      <c r="S481" s="8"/>
      <c r="U481" s="12"/>
      <c r="V481" s="12"/>
      <c r="AB481" s="12"/>
      <c r="AG481" s="14"/>
      <c r="AL481" s="8"/>
      <c r="AQ481" s="8"/>
      <c r="AT481" s="14"/>
      <c r="AV481" s="14"/>
    </row>
    <row r="482" spans="7:48" ht="15.75" customHeight="1">
      <c r="G482" s="12"/>
      <c r="H482" s="13"/>
      <c r="N482" s="8"/>
      <c r="P482" s="12"/>
      <c r="S482" s="8"/>
      <c r="U482" s="12"/>
      <c r="V482" s="12"/>
      <c r="AB482" s="12"/>
      <c r="AG482" s="14"/>
      <c r="AL482" s="8"/>
      <c r="AQ482" s="8"/>
      <c r="AT482" s="14"/>
      <c r="AV482" s="14"/>
    </row>
    <row r="483" spans="7:48" ht="15.75" customHeight="1">
      <c r="G483" s="12"/>
      <c r="H483" s="13"/>
      <c r="N483" s="8"/>
      <c r="P483" s="12"/>
      <c r="S483" s="8"/>
      <c r="U483" s="12"/>
      <c r="V483" s="12"/>
      <c r="AB483" s="12"/>
      <c r="AG483" s="14"/>
      <c r="AL483" s="8"/>
      <c r="AQ483" s="8"/>
      <c r="AT483" s="14"/>
      <c r="AV483" s="14"/>
    </row>
    <row r="484" spans="7:48" ht="15.75" customHeight="1">
      <c r="G484" s="12"/>
      <c r="H484" s="13"/>
      <c r="N484" s="8"/>
      <c r="P484" s="12"/>
      <c r="S484" s="8"/>
      <c r="U484" s="12"/>
      <c r="V484" s="12"/>
      <c r="AB484" s="12"/>
      <c r="AG484" s="14"/>
      <c r="AL484" s="8"/>
      <c r="AQ484" s="8"/>
      <c r="AT484" s="14"/>
      <c r="AV484" s="14"/>
    </row>
    <row r="485" spans="7:48" ht="15.75" customHeight="1">
      <c r="G485" s="12"/>
      <c r="H485" s="13"/>
      <c r="N485" s="8"/>
      <c r="P485" s="12"/>
      <c r="S485" s="8"/>
      <c r="U485" s="12"/>
      <c r="V485" s="12"/>
      <c r="AB485" s="12"/>
      <c r="AG485" s="14"/>
      <c r="AL485" s="8"/>
      <c r="AQ485" s="8"/>
      <c r="AT485" s="14"/>
      <c r="AV485" s="14"/>
    </row>
    <row r="486" spans="7:48" ht="15.75" customHeight="1">
      <c r="G486" s="12"/>
      <c r="H486" s="13"/>
      <c r="N486" s="8"/>
      <c r="P486" s="12"/>
      <c r="S486" s="8"/>
      <c r="U486" s="12"/>
      <c r="V486" s="12"/>
      <c r="AB486" s="12"/>
      <c r="AG486" s="14"/>
      <c r="AL486" s="8"/>
      <c r="AQ486" s="8"/>
      <c r="AT486" s="14"/>
      <c r="AV486" s="14"/>
    </row>
    <row r="487" spans="7:48" ht="15.75" customHeight="1">
      <c r="G487" s="12"/>
      <c r="H487" s="13"/>
      <c r="N487" s="8"/>
      <c r="P487" s="12"/>
      <c r="S487" s="8"/>
      <c r="U487" s="12"/>
      <c r="V487" s="12"/>
      <c r="AB487" s="12"/>
      <c r="AG487" s="14"/>
      <c r="AL487" s="8"/>
      <c r="AQ487" s="8"/>
      <c r="AT487" s="14"/>
      <c r="AV487" s="14"/>
    </row>
    <row r="488" spans="7:48" ht="15.75" customHeight="1">
      <c r="G488" s="12"/>
      <c r="H488" s="13"/>
      <c r="N488" s="8"/>
      <c r="P488" s="12"/>
      <c r="S488" s="8"/>
      <c r="U488" s="12"/>
      <c r="V488" s="12"/>
      <c r="AB488" s="12"/>
      <c r="AG488" s="14"/>
      <c r="AL488" s="8"/>
      <c r="AQ488" s="8"/>
      <c r="AT488" s="14"/>
      <c r="AV488" s="14"/>
    </row>
    <row r="489" spans="7:48" ht="15.75" customHeight="1">
      <c r="G489" s="12"/>
      <c r="H489" s="13"/>
      <c r="N489" s="8"/>
      <c r="P489" s="12"/>
      <c r="S489" s="8"/>
      <c r="U489" s="12"/>
      <c r="V489" s="12"/>
      <c r="AB489" s="12"/>
      <c r="AG489" s="14"/>
      <c r="AL489" s="8"/>
      <c r="AQ489" s="8"/>
      <c r="AT489" s="14"/>
      <c r="AV489" s="14"/>
    </row>
    <row r="490" spans="7:48" ht="15.75" customHeight="1">
      <c r="G490" s="12"/>
      <c r="H490" s="13"/>
      <c r="N490" s="8"/>
      <c r="P490" s="12"/>
      <c r="S490" s="8"/>
      <c r="U490" s="12"/>
      <c r="V490" s="12"/>
      <c r="AB490" s="12"/>
      <c r="AG490" s="14"/>
      <c r="AL490" s="8"/>
      <c r="AQ490" s="8"/>
      <c r="AT490" s="14"/>
      <c r="AV490" s="14"/>
    </row>
    <row r="491" spans="7:48" ht="15.75" customHeight="1">
      <c r="G491" s="12"/>
      <c r="H491" s="13"/>
      <c r="N491" s="8"/>
      <c r="P491" s="12"/>
      <c r="S491" s="8"/>
      <c r="U491" s="12"/>
      <c r="V491" s="12"/>
      <c r="AB491" s="12"/>
      <c r="AG491" s="14"/>
      <c r="AL491" s="8"/>
      <c r="AQ491" s="8"/>
      <c r="AT491" s="14"/>
      <c r="AV491" s="14"/>
    </row>
    <row r="492" spans="7:48" ht="15.75" customHeight="1">
      <c r="G492" s="12"/>
      <c r="H492" s="13"/>
      <c r="N492" s="8"/>
      <c r="P492" s="12"/>
      <c r="S492" s="8"/>
      <c r="U492" s="12"/>
      <c r="V492" s="12"/>
      <c r="AB492" s="12"/>
      <c r="AG492" s="14"/>
      <c r="AL492" s="8"/>
      <c r="AQ492" s="8"/>
      <c r="AT492" s="14"/>
      <c r="AV492" s="14"/>
    </row>
    <row r="493" spans="7:48" ht="15.75" customHeight="1">
      <c r="G493" s="12"/>
      <c r="H493" s="13"/>
      <c r="N493" s="8"/>
      <c r="P493" s="12"/>
      <c r="S493" s="8"/>
      <c r="U493" s="12"/>
      <c r="V493" s="12"/>
      <c r="AB493" s="12"/>
      <c r="AG493" s="14"/>
      <c r="AL493" s="8"/>
      <c r="AQ493" s="8"/>
      <c r="AT493" s="14"/>
      <c r="AV493" s="14"/>
    </row>
    <row r="494" spans="7:48" ht="15.75" customHeight="1">
      <c r="G494" s="12"/>
      <c r="H494" s="13"/>
      <c r="N494" s="8"/>
      <c r="P494" s="12"/>
      <c r="S494" s="8"/>
      <c r="U494" s="12"/>
      <c r="V494" s="12"/>
      <c r="AB494" s="12"/>
      <c r="AG494" s="14"/>
      <c r="AL494" s="8"/>
      <c r="AQ494" s="8"/>
      <c r="AT494" s="14"/>
      <c r="AV494" s="14"/>
    </row>
    <row r="495" spans="7:48" ht="15.75" customHeight="1">
      <c r="G495" s="12"/>
      <c r="H495" s="13"/>
      <c r="N495" s="8"/>
      <c r="P495" s="12"/>
      <c r="S495" s="8"/>
      <c r="U495" s="12"/>
      <c r="V495" s="12"/>
      <c r="AB495" s="12"/>
      <c r="AG495" s="14"/>
      <c r="AL495" s="8"/>
      <c r="AQ495" s="8"/>
      <c r="AT495" s="14"/>
      <c r="AV495" s="14"/>
    </row>
    <row r="496" spans="7:48" ht="15.75" customHeight="1">
      <c r="G496" s="12"/>
      <c r="H496" s="13"/>
      <c r="N496" s="8"/>
      <c r="P496" s="12"/>
      <c r="S496" s="8"/>
      <c r="U496" s="12"/>
      <c r="V496" s="12"/>
      <c r="AB496" s="12"/>
      <c r="AG496" s="14"/>
      <c r="AL496" s="8"/>
      <c r="AQ496" s="8"/>
      <c r="AT496" s="14"/>
      <c r="AV496" s="14"/>
    </row>
    <row r="497" spans="7:48" ht="15.75" customHeight="1">
      <c r="G497" s="12"/>
      <c r="H497" s="13"/>
      <c r="N497" s="8"/>
      <c r="P497" s="12"/>
      <c r="S497" s="8"/>
      <c r="U497" s="12"/>
      <c r="V497" s="12"/>
      <c r="AB497" s="12"/>
      <c r="AG497" s="14"/>
      <c r="AL497" s="8"/>
      <c r="AQ497" s="8"/>
      <c r="AT497" s="14"/>
      <c r="AV497" s="14"/>
    </row>
    <row r="498" spans="7:48" ht="15.75" customHeight="1">
      <c r="G498" s="12"/>
      <c r="H498" s="13"/>
      <c r="N498" s="8"/>
      <c r="P498" s="12"/>
      <c r="S498" s="8"/>
      <c r="U498" s="12"/>
      <c r="V498" s="12"/>
      <c r="AB498" s="12"/>
      <c r="AG498" s="14"/>
      <c r="AL498" s="8"/>
      <c r="AQ498" s="8"/>
      <c r="AT498" s="14"/>
      <c r="AV498" s="14"/>
    </row>
    <row r="499" spans="7:48" ht="15.75" customHeight="1">
      <c r="G499" s="12"/>
      <c r="H499" s="13"/>
      <c r="N499" s="8"/>
      <c r="P499" s="12"/>
      <c r="S499" s="8"/>
      <c r="U499" s="12"/>
      <c r="V499" s="12"/>
      <c r="AB499" s="12"/>
      <c r="AG499" s="14"/>
      <c r="AL499" s="8"/>
      <c r="AQ499" s="8"/>
      <c r="AT499" s="14"/>
      <c r="AV499" s="14"/>
    </row>
    <row r="500" spans="7:48" ht="15.75" customHeight="1">
      <c r="G500" s="12"/>
      <c r="H500" s="13"/>
      <c r="N500" s="8"/>
      <c r="P500" s="12"/>
      <c r="S500" s="8"/>
      <c r="U500" s="12"/>
      <c r="V500" s="12"/>
      <c r="AB500" s="12"/>
      <c r="AG500" s="14"/>
      <c r="AL500" s="8"/>
      <c r="AQ500" s="8"/>
      <c r="AT500" s="14"/>
      <c r="AV500" s="14"/>
    </row>
    <row r="501" spans="7:48" ht="15.75" customHeight="1">
      <c r="G501" s="12"/>
      <c r="H501" s="13"/>
      <c r="N501" s="8"/>
      <c r="P501" s="12"/>
      <c r="S501" s="8"/>
      <c r="U501" s="12"/>
      <c r="V501" s="12"/>
      <c r="AB501" s="12"/>
      <c r="AG501" s="14"/>
      <c r="AL501" s="8"/>
      <c r="AQ501" s="8"/>
      <c r="AT501" s="14"/>
      <c r="AV501" s="14"/>
    </row>
    <row r="502" spans="7:48" ht="15.75" customHeight="1">
      <c r="G502" s="12"/>
      <c r="H502" s="13"/>
      <c r="N502" s="8"/>
      <c r="P502" s="12"/>
      <c r="S502" s="8"/>
      <c r="U502" s="12"/>
      <c r="V502" s="12"/>
      <c r="AB502" s="12"/>
      <c r="AG502" s="14"/>
      <c r="AL502" s="8"/>
      <c r="AQ502" s="8"/>
      <c r="AT502" s="14"/>
      <c r="AV502" s="14"/>
    </row>
    <row r="503" spans="7:48" ht="15.75" customHeight="1">
      <c r="G503" s="12"/>
      <c r="H503" s="13"/>
      <c r="N503" s="8"/>
      <c r="P503" s="12"/>
      <c r="S503" s="8"/>
      <c r="U503" s="12"/>
      <c r="V503" s="12"/>
      <c r="AB503" s="12"/>
      <c r="AG503" s="14"/>
      <c r="AL503" s="8"/>
      <c r="AQ503" s="8"/>
      <c r="AT503" s="14"/>
      <c r="AV503" s="14"/>
    </row>
    <row r="504" spans="7:48" ht="15.75" customHeight="1">
      <c r="G504" s="12"/>
      <c r="H504" s="13"/>
      <c r="N504" s="8"/>
      <c r="P504" s="12"/>
      <c r="S504" s="8"/>
      <c r="U504" s="12"/>
      <c r="V504" s="12"/>
      <c r="AB504" s="12"/>
      <c r="AG504" s="14"/>
      <c r="AL504" s="8"/>
      <c r="AQ504" s="8"/>
      <c r="AT504" s="14"/>
      <c r="AV504" s="14"/>
    </row>
    <row r="505" spans="7:48" ht="15.75" customHeight="1">
      <c r="G505" s="12"/>
      <c r="H505" s="13"/>
      <c r="N505" s="8"/>
      <c r="P505" s="12"/>
      <c r="S505" s="8"/>
      <c r="U505" s="12"/>
      <c r="V505" s="12"/>
      <c r="AB505" s="12"/>
      <c r="AG505" s="14"/>
      <c r="AL505" s="8"/>
      <c r="AQ505" s="8"/>
      <c r="AT505" s="14"/>
      <c r="AV505" s="14"/>
    </row>
    <row r="506" spans="7:48" ht="15.75" customHeight="1">
      <c r="G506" s="12"/>
      <c r="H506" s="13"/>
      <c r="N506" s="8"/>
      <c r="P506" s="12"/>
      <c r="S506" s="8"/>
      <c r="U506" s="12"/>
      <c r="V506" s="12"/>
      <c r="AB506" s="12"/>
      <c r="AG506" s="14"/>
      <c r="AL506" s="8"/>
      <c r="AQ506" s="8"/>
      <c r="AT506" s="14"/>
      <c r="AV506" s="14"/>
    </row>
    <row r="507" spans="7:48" ht="15.75" customHeight="1">
      <c r="G507" s="12"/>
      <c r="H507" s="13"/>
      <c r="N507" s="8"/>
      <c r="P507" s="12"/>
      <c r="S507" s="8"/>
      <c r="U507" s="12"/>
      <c r="V507" s="12"/>
      <c r="AB507" s="12"/>
      <c r="AG507" s="14"/>
      <c r="AL507" s="8"/>
      <c r="AQ507" s="8"/>
      <c r="AT507" s="14"/>
      <c r="AV507" s="14"/>
    </row>
    <row r="508" spans="7:48" ht="15.75" customHeight="1">
      <c r="G508" s="12"/>
      <c r="H508" s="13"/>
      <c r="N508" s="8"/>
      <c r="P508" s="12"/>
      <c r="S508" s="8"/>
      <c r="U508" s="12"/>
      <c r="V508" s="12"/>
      <c r="AB508" s="12"/>
      <c r="AG508" s="14"/>
      <c r="AL508" s="8"/>
      <c r="AQ508" s="8"/>
      <c r="AT508" s="14"/>
      <c r="AV508" s="14"/>
    </row>
    <row r="509" spans="7:48" ht="15.75" customHeight="1">
      <c r="G509" s="12"/>
      <c r="H509" s="13"/>
      <c r="N509" s="8"/>
      <c r="P509" s="12"/>
      <c r="S509" s="8"/>
      <c r="U509" s="12"/>
      <c r="V509" s="12"/>
      <c r="AB509" s="12"/>
      <c r="AG509" s="14"/>
      <c r="AL509" s="8"/>
      <c r="AQ509" s="8"/>
      <c r="AT509" s="14"/>
      <c r="AV509" s="14"/>
    </row>
    <row r="510" spans="7:48" ht="15.75" customHeight="1">
      <c r="G510" s="12"/>
      <c r="H510" s="13"/>
      <c r="N510" s="8"/>
      <c r="P510" s="12"/>
      <c r="S510" s="8"/>
      <c r="U510" s="12"/>
      <c r="V510" s="12"/>
      <c r="AB510" s="12"/>
      <c r="AG510" s="14"/>
      <c r="AL510" s="8"/>
      <c r="AQ510" s="8"/>
      <c r="AT510" s="14"/>
      <c r="AV510" s="14"/>
    </row>
    <row r="511" spans="7:48" ht="15.75" customHeight="1">
      <c r="G511" s="12"/>
      <c r="H511" s="13"/>
      <c r="N511" s="8"/>
      <c r="P511" s="12"/>
      <c r="S511" s="8"/>
      <c r="U511" s="12"/>
      <c r="V511" s="12"/>
      <c r="AB511" s="12"/>
      <c r="AG511" s="14"/>
      <c r="AL511" s="8"/>
      <c r="AQ511" s="8"/>
      <c r="AT511" s="14"/>
      <c r="AV511" s="14"/>
    </row>
    <row r="512" spans="7:48" ht="15.75" customHeight="1">
      <c r="G512" s="12"/>
      <c r="H512" s="13"/>
      <c r="N512" s="8"/>
      <c r="P512" s="12"/>
      <c r="S512" s="8"/>
      <c r="U512" s="12"/>
      <c r="V512" s="12"/>
      <c r="AB512" s="12"/>
      <c r="AG512" s="14"/>
      <c r="AL512" s="8"/>
      <c r="AQ512" s="8"/>
      <c r="AT512" s="14"/>
      <c r="AV512" s="14"/>
    </row>
    <row r="513" spans="7:48" ht="15.75" customHeight="1">
      <c r="G513" s="12"/>
      <c r="H513" s="13"/>
      <c r="N513" s="8"/>
      <c r="P513" s="12"/>
      <c r="S513" s="8"/>
      <c r="U513" s="12"/>
      <c r="V513" s="12"/>
      <c r="AB513" s="12"/>
      <c r="AG513" s="14"/>
      <c r="AL513" s="8"/>
      <c r="AQ513" s="8"/>
      <c r="AT513" s="14"/>
      <c r="AV513" s="14"/>
    </row>
    <row r="514" spans="7:48" ht="15.75" customHeight="1">
      <c r="G514" s="12"/>
      <c r="H514" s="13"/>
      <c r="N514" s="8"/>
      <c r="P514" s="12"/>
      <c r="S514" s="8"/>
      <c r="U514" s="12"/>
      <c r="V514" s="12"/>
      <c r="AB514" s="12"/>
      <c r="AG514" s="14"/>
      <c r="AL514" s="8"/>
      <c r="AQ514" s="8"/>
      <c r="AT514" s="14"/>
      <c r="AV514" s="14"/>
    </row>
    <row r="515" spans="7:48" ht="15.75" customHeight="1">
      <c r="G515" s="12"/>
      <c r="H515" s="13"/>
      <c r="N515" s="8"/>
      <c r="P515" s="12"/>
      <c r="S515" s="8"/>
      <c r="U515" s="12"/>
      <c r="V515" s="12"/>
      <c r="AB515" s="12"/>
      <c r="AG515" s="14"/>
      <c r="AL515" s="8"/>
      <c r="AQ515" s="8"/>
      <c r="AT515" s="14"/>
      <c r="AV515" s="14"/>
    </row>
    <row r="516" spans="7:48" ht="15.75" customHeight="1">
      <c r="G516" s="12"/>
      <c r="H516" s="13"/>
      <c r="N516" s="8"/>
      <c r="P516" s="12"/>
      <c r="S516" s="8"/>
      <c r="U516" s="12"/>
      <c r="V516" s="12"/>
      <c r="AB516" s="12"/>
      <c r="AG516" s="14"/>
      <c r="AL516" s="8"/>
      <c r="AQ516" s="8"/>
      <c r="AT516" s="14"/>
      <c r="AV516" s="14"/>
    </row>
    <row r="517" spans="7:48" ht="15.75" customHeight="1">
      <c r="G517" s="12"/>
      <c r="H517" s="13"/>
      <c r="N517" s="8"/>
      <c r="P517" s="12"/>
      <c r="S517" s="8"/>
      <c r="U517" s="12"/>
      <c r="V517" s="12"/>
      <c r="AB517" s="12"/>
      <c r="AG517" s="14"/>
      <c r="AL517" s="8"/>
      <c r="AQ517" s="8"/>
      <c r="AT517" s="14"/>
      <c r="AV517" s="14"/>
    </row>
    <row r="518" spans="7:48" ht="15.75" customHeight="1">
      <c r="G518" s="12"/>
      <c r="H518" s="13"/>
      <c r="N518" s="8"/>
      <c r="P518" s="12"/>
      <c r="S518" s="8"/>
      <c r="U518" s="12"/>
      <c r="V518" s="12"/>
      <c r="AB518" s="12"/>
      <c r="AG518" s="14"/>
      <c r="AL518" s="8"/>
      <c r="AQ518" s="8"/>
      <c r="AT518" s="14"/>
      <c r="AV518" s="14"/>
    </row>
    <row r="519" spans="7:48" ht="15.75" customHeight="1">
      <c r="G519" s="12"/>
      <c r="H519" s="13"/>
      <c r="N519" s="8"/>
      <c r="P519" s="12"/>
      <c r="S519" s="8"/>
      <c r="U519" s="12"/>
      <c r="V519" s="12"/>
      <c r="AB519" s="12"/>
      <c r="AG519" s="14"/>
      <c r="AL519" s="8"/>
      <c r="AQ519" s="8"/>
      <c r="AT519" s="14"/>
      <c r="AV519" s="14"/>
    </row>
    <row r="520" spans="7:48" ht="15.75" customHeight="1">
      <c r="G520" s="12"/>
      <c r="H520" s="13"/>
      <c r="N520" s="8"/>
      <c r="P520" s="12"/>
      <c r="S520" s="8"/>
      <c r="U520" s="12"/>
      <c r="V520" s="12"/>
      <c r="AB520" s="12"/>
      <c r="AG520" s="14"/>
      <c r="AL520" s="8"/>
      <c r="AQ520" s="8"/>
      <c r="AT520" s="14"/>
      <c r="AV520" s="14"/>
    </row>
    <row r="521" spans="7:48" ht="15.75" customHeight="1">
      <c r="G521" s="12"/>
      <c r="H521" s="13"/>
      <c r="N521" s="8"/>
      <c r="P521" s="12"/>
      <c r="S521" s="8"/>
      <c r="U521" s="12"/>
      <c r="V521" s="12"/>
      <c r="AB521" s="12"/>
      <c r="AG521" s="14"/>
      <c r="AL521" s="8"/>
      <c r="AQ521" s="8"/>
      <c r="AT521" s="14"/>
      <c r="AV521" s="14"/>
    </row>
    <row r="522" spans="7:48" ht="15.75" customHeight="1">
      <c r="G522" s="12"/>
      <c r="H522" s="13"/>
      <c r="N522" s="8"/>
      <c r="P522" s="12"/>
      <c r="S522" s="8"/>
      <c r="U522" s="12"/>
      <c r="V522" s="12"/>
      <c r="AB522" s="12"/>
      <c r="AG522" s="14"/>
      <c r="AL522" s="8"/>
      <c r="AQ522" s="8"/>
      <c r="AT522" s="14"/>
      <c r="AV522" s="14"/>
    </row>
    <row r="523" spans="7:48" ht="15.75" customHeight="1">
      <c r="G523" s="12"/>
      <c r="H523" s="13"/>
      <c r="N523" s="8"/>
      <c r="P523" s="12"/>
      <c r="S523" s="8"/>
      <c r="U523" s="12"/>
      <c r="V523" s="12"/>
      <c r="AB523" s="12"/>
      <c r="AG523" s="14"/>
      <c r="AL523" s="8"/>
      <c r="AQ523" s="8"/>
      <c r="AT523" s="14"/>
      <c r="AV523" s="14"/>
    </row>
    <row r="524" spans="7:48" ht="15.75" customHeight="1">
      <c r="G524" s="12"/>
      <c r="H524" s="13"/>
      <c r="N524" s="8"/>
      <c r="P524" s="12"/>
      <c r="S524" s="8"/>
      <c r="U524" s="12"/>
      <c r="V524" s="12"/>
      <c r="AB524" s="12"/>
      <c r="AG524" s="14"/>
      <c r="AL524" s="8"/>
      <c r="AQ524" s="8"/>
      <c r="AT524" s="14"/>
      <c r="AV524" s="14"/>
    </row>
    <row r="525" spans="7:48" ht="15.75" customHeight="1">
      <c r="G525" s="12"/>
      <c r="H525" s="13"/>
      <c r="N525" s="8"/>
      <c r="P525" s="12"/>
      <c r="S525" s="8"/>
      <c r="U525" s="12"/>
      <c r="V525" s="12"/>
      <c r="AB525" s="12"/>
      <c r="AG525" s="14"/>
      <c r="AL525" s="8"/>
      <c r="AQ525" s="8"/>
      <c r="AT525" s="14"/>
      <c r="AV525" s="14"/>
    </row>
    <row r="526" spans="7:48" ht="15.75" customHeight="1">
      <c r="G526" s="12"/>
      <c r="H526" s="13"/>
      <c r="N526" s="8"/>
      <c r="P526" s="12"/>
      <c r="S526" s="8"/>
      <c r="U526" s="12"/>
      <c r="V526" s="12"/>
      <c r="AB526" s="12"/>
      <c r="AG526" s="14"/>
      <c r="AL526" s="8"/>
      <c r="AQ526" s="8"/>
      <c r="AT526" s="14"/>
      <c r="AV526" s="14"/>
    </row>
    <row r="527" spans="7:48" ht="15.75" customHeight="1">
      <c r="G527" s="12"/>
      <c r="H527" s="13"/>
      <c r="N527" s="8"/>
      <c r="P527" s="12"/>
      <c r="S527" s="8"/>
      <c r="U527" s="12"/>
      <c r="V527" s="12"/>
      <c r="AB527" s="12"/>
      <c r="AG527" s="14"/>
      <c r="AL527" s="8"/>
      <c r="AQ527" s="8"/>
      <c r="AT527" s="14"/>
      <c r="AV527" s="14"/>
    </row>
    <row r="528" spans="7:48" ht="15.75" customHeight="1">
      <c r="G528" s="12"/>
      <c r="H528" s="13"/>
      <c r="N528" s="8"/>
      <c r="P528" s="12"/>
      <c r="S528" s="8"/>
      <c r="U528" s="12"/>
      <c r="V528" s="12"/>
      <c r="AB528" s="12"/>
      <c r="AG528" s="14"/>
      <c r="AL528" s="8"/>
      <c r="AQ528" s="8"/>
      <c r="AT528" s="14"/>
      <c r="AV528" s="14"/>
    </row>
    <row r="529" spans="7:48" ht="15.75" customHeight="1">
      <c r="G529" s="12"/>
      <c r="H529" s="13"/>
      <c r="N529" s="8"/>
      <c r="P529" s="12"/>
      <c r="S529" s="8"/>
      <c r="U529" s="12"/>
      <c r="V529" s="12"/>
      <c r="AB529" s="12"/>
      <c r="AG529" s="14"/>
      <c r="AL529" s="8"/>
      <c r="AQ529" s="8"/>
      <c r="AT529" s="14"/>
      <c r="AV529" s="14"/>
    </row>
    <row r="530" spans="7:48" ht="15.75" customHeight="1">
      <c r="G530" s="12"/>
      <c r="H530" s="13"/>
      <c r="N530" s="8"/>
      <c r="P530" s="12"/>
      <c r="S530" s="8"/>
      <c r="U530" s="12"/>
      <c r="V530" s="12"/>
      <c r="AB530" s="12"/>
      <c r="AG530" s="14"/>
      <c r="AL530" s="8"/>
      <c r="AQ530" s="8"/>
      <c r="AT530" s="14"/>
      <c r="AV530" s="14"/>
    </row>
    <row r="531" spans="7:48" ht="15.75" customHeight="1">
      <c r="G531" s="12"/>
      <c r="H531" s="13"/>
      <c r="N531" s="8"/>
      <c r="P531" s="12"/>
      <c r="S531" s="8"/>
      <c r="U531" s="12"/>
      <c r="V531" s="12"/>
      <c r="AB531" s="12"/>
      <c r="AG531" s="14"/>
      <c r="AL531" s="8"/>
      <c r="AQ531" s="8"/>
      <c r="AT531" s="14"/>
      <c r="AV531" s="14"/>
    </row>
    <row r="532" spans="7:48" ht="15.75" customHeight="1">
      <c r="G532" s="12"/>
      <c r="H532" s="13"/>
      <c r="N532" s="8"/>
      <c r="P532" s="12"/>
      <c r="S532" s="8"/>
      <c r="U532" s="12"/>
      <c r="V532" s="12"/>
      <c r="AB532" s="12"/>
      <c r="AG532" s="14"/>
      <c r="AL532" s="8"/>
      <c r="AQ532" s="8"/>
      <c r="AT532" s="14"/>
      <c r="AV532" s="14"/>
    </row>
    <row r="533" spans="7:48" ht="15.75" customHeight="1">
      <c r="G533" s="12"/>
      <c r="H533" s="13"/>
      <c r="N533" s="8"/>
      <c r="P533" s="12"/>
      <c r="S533" s="8"/>
      <c r="U533" s="12"/>
      <c r="V533" s="12"/>
      <c r="AB533" s="12"/>
      <c r="AG533" s="14"/>
      <c r="AL533" s="8"/>
      <c r="AQ533" s="8"/>
      <c r="AT533" s="14"/>
      <c r="AV533" s="14"/>
    </row>
    <row r="534" spans="7:48" ht="15.75" customHeight="1">
      <c r="G534" s="12"/>
      <c r="H534" s="13"/>
      <c r="N534" s="8"/>
      <c r="P534" s="12"/>
      <c r="S534" s="8"/>
      <c r="U534" s="12"/>
      <c r="V534" s="12"/>
      <c r="AB534" s="12"/>
      <c r="AG534" s="14"/>
      <c r="AL534" s="8"/>
      <c r="AQ534" s="8"/>
      <c r="AT534" s="14"/>
      <c r="AV534" s="14"/>
    </row>
    <row r="535" spans="7:48" ht="15.75" customHeight="1">
      <c r="G535" s="12"/>
      <c r="H535" s="13"/>
      <c r="N535" s="8"/>
      <c r="P535" s="12"/>
      <c r="S535" s="8"/>
      <c r="U535" s="12"/>
      <c r="V535" s="12"/>
      <c r="AB535" s="12"/>
      <c r="AG535" s="14"/>
      <c r="AL535" s="8"/>
      <c r="AQ535" s="8"/>
      <c r="AT535" s="14"/>
      <c r="AV535" s="14"/>
    </row>
    <row r="536" spans="7:48" ht="15.75" customHeight="1">
      <c r="G536" s="12"/>
      <c r="H536" s="13"/>
      <c r="N536" s="8"/>
      <c r="P536" s="12"/>
      <c r="S536" s="8"/>
      <c r="U536" s="12"/>
      <c r="V536" s="12"/>
      <c r="AB536" s="12"/>
      <c r="AG536" s="14"/>
      <c r="AL536" s="8"/>
      <c r="AQ536" s="8"/>
      <c r="AT536" s="14"/>
      <c r="AV536" s="14"/>
    </row>
    <row r="537" spans="7:48" ht="15.75" customHeight="1">
      <c r="G537" s="12"/>
      <c r="H537" s="13"/>
      <c r="N537" s="8"/>
      <c r="P537" s="12"/>
      <c r="S537" s="8"/>
      <c r="U537" s="12"/>
      <c r="V537" s="12"/>
      <c r="AB537" s="12"/>
      <c r="AG537" s="14"/>
      <c r="AL537" s="8"/>
      <c r="AQ537" s="8"/>
      <c r="AT537" s="14"/>
      <c r="AV537" s="14"/>
    </row>
    <row r="538" spans="7:48" ht="15.75" customHeight="1">
      <c r="G538" s="12"/>
      <c r="H538" s="13"/>
      <c r="N538" s="8"/>
      <c r="P538" s="12"/>
      <c r="S538" s="8"/>
      <c r="U538" s="12"/>
      <c r="V538" s="12"/>
      <c r="AB538" s="12"/>
      <c r="AG538" s="14"/>
      <c r="AL538" s="8"/>
      <c r="AQ538" s="8"/>
      <c r="AT538" s="14"/>
      <c r="AV538" s="14"/>
    </row>
    <row r="539" spans="7:48" ht="15.75" customHeight="1">
      <c r="G539" s="12"/>
      <c r="H539" s="13"/>
      <c r="N539" s="8"/>
      <c r="P539" s="12"/>
      <c r="S539" s="8"/>
      <c r="U539" s="12"/>
      <c r="V539" s="12"/>
      <c r="AB539" s="12"/>
      <c r="AG539" s="14"/>
      <c r="AL539" s="8"/>
      <c r="AQ539" s="8"/>
      <c r="AT539" s="14"/>
      <c r="AV539" s="14"/>
    </row>
    <row r="540" spans="7:48" ht="15.75" customHeight="1">
      <c r="G540" s="12"/>
      <c r="H540" s="13"/>
      <c r="N540" s="8"/>
      <c r="P540" s="12"/>
      <c r="S540" s="8"/>
      <c r="U540" s="12"/>
      <c r="V540" s="12"/>
      <c r="AB540" s="12"/>
      <c r="AG540" s="14"/>
      <c r="AL540" s="8"/>
      <c r="AQ540" s="8"/>
      <c r="AT540" s="14"/>
      <c r="AV540" s="14"/>
    </row>
    <row r="541" spans="7:48" ht="15.75" customHeight="1">
      <c r="G541" s="12"/>
      <c r="H541" s="13"/>
      <c r="N541" s="8"/>
      <c r="P541" s="12"/>
      <c r="S541" s="8"/>
      <c r="U541" s="12"/>
      <c r="V541" s="12"/>
      <c r="AB541" s="12"/>
      <c r="AG541" s="14"/>
      <c r="AL541" s="8"/>
      <c r="AQ541" s="8"/>
      <c r="AT541" s="14"/>
      <c r="AV541" s="14"/>
    </row>
    <row r="542" spans="7:48" ht="15.75" customHeight="1">
      <c r="G542" s="12"/>
      <c r="H542" s="13"/>
      <c r="N542" s="8"/>
      <c r="P542" s="12"/>
      <c r="S542" s="8"/>
      <c r="U542" s="12"/>
      <c r="V542" s="12"/>
      <c r="AB542" s="12"/>
      <c r="AG542" s="14"/>
      <c r="AL542" s="8"/>
      <c r="AQ542" s="8"/>
      <c r="AT542" s="14"/>
      <c r="AV542" s="14"/>
    </row>
    <row r="543" spans="7:48" ht="15.75" customHeight="1">
      <c r="G543" s="12"/>
      <c r="H543" s="13"/>
      <c r="N543" s="8"/>
      <c r="P543" s="12"/>
      <c r="S543" s="8"/>
      <c r="U543" s="12"/>
      <c r="V543" s="12"/>
      <c r="AB543" s="12"/>
      <c r="AG543" s="14"/>
      <c r="AL543" s="8"/>
      <c r="AQ543" s="8"/>
      <c r="AT543" s="14"/>
      <c r="AV543" s="14"/>
    </row>
    <row r="544" spans="7:48" ht="15.75" customHeight="1">
      <c r="G544" s="12"/>
      <c r="H544" s="13"/>
      <c r="N544" s="8"/>
      <c r="P544" s="12"/>
      <c r="S544" s="8"/>
      <c r="U544" s="12"/>
      <c r="V544" s="12"/>
      <c r="AB544" s="12"/>
      <c r="AG544" s="14"/>
      <c r="AL544" s="8"/>
      <c r="AQ544" s="8"/>
      <c r="AT544" s="14"/>
      <c r="AV544" s="14"/>
    </row>
    <row r="545" spans="7:48" ht="15.75" customHeight="1">
      <c r="G545" s="12"/>
      <c r="H545" s="13"/>
      <c r="N545" s="8"/>
      <c r="P545" s="12"/>
      <c r="S545" s="8"/>
      <c r="U545" s="12"/>
      <c r="V545" s="12"/>
      <c r="AB545" s="12"/>
      <c r="AG545" s="14"/>
      <c r="AL545" s="8"/>
      <c r="AQ545" s="8"/>
      <c r="AT545" s="14"/>
      <c r="AV545" s="14"/>
    </row>
    <row r="546" spans="7:48" ht="15.75" customHeight="1">
      <c r="G546" s="12"/>
      <c r="H546" s="13"/>
      <c r="N546" s="8"/>
      <c r="P546" s="12"/>
      <c r="S546" s="8"/>
      <c r="U546" s="12"/>
      <c r="V546" s="12"/>
      <c r="AB546" s="12"/>
      <c r="AG546" s="14"/>
      <c r="AL546" s="8"/>
      <c r="AQ546" s="8"/>
      <c r="AT546" s="14"/>
      <c r="AV546" s="14"/>
    </row>
    <row r="547" spans="7:48" ht="15.75" customHeight="1">
      <c r="G547" s="12"/>
      <c r="H547" s="13"/>
      <c r="N547" s="8"/>
      <c r="P547" s="12"/>
      <c r="S547" s="8"/>
      <c r="U547" s="12"/>
      <c r="V547" s="12"/>
      <c r="AB547" s="12"/>
      <c r="AG547" s="14"/>
      <c r="AL547" s="8"/>
      <c r="AQ547" s="8"/>
      <c r="AT547" s="14"/>
      <c r="AV547" s="14"/>
    </row>
    <row r="548" spans="7:48" ht="15.75" customHeight="1">
      <c r="G548" s="12"/>
      <c r="H548" s="13"/>
      <c r="N548" s="8"/>
      <c r="P548" s="12"/>
      <c r="S548" s="8"/>
      <c r="U548" s="12"/>
      <c r="V548" s="12"/>
      <c r="AB548" s="12"/>
      <c r="AG548" s="14"/>
      <c r="AL548" s="8"/>
      <c r="AQ548" s="8"/>
      <c r="AT548" s="14"/>
      <c r="AV548" s="14"/>
    </row>
    <row r="549" spans="7:48" ht="15.75" customHeight="1">
      <c r="G549" s="12"/>
      <c r="H549" s="13"/>
      <c r="N549" s="8"/>
      <c r="P549" s="12"/>
      <c r="S549" s="8"/>
      <c r="U549" s="12"/>
      <c r="V549" s="12"/>
      <c r="AB549" s="12"/>
      <c r="AG549" s="14"/>
      <c r="AL549" s="8"/>
      <c r="AQ549" s="8"/>
      <c r="AT549" s="14"/>
      <c r="AV549" s="14"/>
    </row>
    <row r="550" spans="7:48" ht="15.75" customHeight="1">
      <c r="G550" s="12"/>
      <c r="H550" s="13"/>
      <c r="N550" s="8"/>
      <c r="P550" s="12"/>
      <c r="S550" s="8"/>
      <c r="U550" s="12"/>
      <c r="V550" s="12"/>
      <c r="AB550" s="12"/>
      <c r="AG550" s="14"/>
      <c r="AL550" s="8"/>
      <c r="AQ550" s="8"/>
      <c r="AT550" s="14"/>
      <c r="AV550" s="14"/>
    </row>
    <row r="551" spans="7:48" ht="15.75" customHeight="1">
      <c r="G551" s="12"/>
      <c r="H551" s="13"/>
      <c r="N551" s="8"/>
      <c r="P551" s="12"/>
      <c r="S551" s="8"/>
      <c r="U551" s="12"/>
      <c r="V551" s="12"/>
      <c r="AB551" s="12"/>
      <c r="AG551" s="14"/>
      <c r="AL551" s="8"/>
      <c r="AQ551" s="8"/>
      <c r="AT551" s="14"/>
      <c r="AV551" s="14"/>
    </row>
    <row r="552" spans="7:48" ht="15.75" customHeight="1">
      <c r="G552" s="12"/>
      <c r="H552" s="13"/>
      <c r="N552" s="8"/>
      <c r="P552" s="12"/>
      <c r="S552" s="8"/>
      <c r="U552" s="12"/>
      <c r="V552" s="12"/>
      <c r="AB552" s="12"/>
      <c r="AG552" s="14"/>
      <c r="AL552" s="8"/>
      <c r="AQ552" s="8"/>
      <c r="AT552" s="14"/>
      <c r="AV552" s="14"/>
    </row>
    <row r="553" spans="7:48" ht="15.75" customHeight="1">
      <c r="G553" s="12"/>
      <c r="H553" s="13"/>
      <c r="N553" s="8"/>
      <c r="P553" s="12"/>
      <c r="S553" s="8"/>
      <c r="U553" s="12"/>
      <c r="V553" s="12"/>
      <c r="AB553" s="12"/>
      <c r="AG553" s="14"/>
      <c r="AL553" s="8"/>
      <c r="AQ553" s="8"/>
      <c r="AT553" s="14"/>
      <c r="AV553" s="14"/>
    </row>
    <row r="554" spans="7:48" ht="15.75" customHeight="1">
      <c r="G554" s="12"/>
      <c r="H554" s="13"/>
      <c r="N554" s="8"/>
      <c r="P554" s="12"/>
      <c r="S554" s="8"/>
      <c r="U554" s="12"/>
      <c r="V554" s="12"/>
      <c r="AB554" s="12"/>
      <c r="AG554" s="14"/>
      <c r="AL554" s="8"/>
      <c r="AQ554" s="8"/>
      <c r="AT554" s="14"/>
      <c r="AV554" s="14"/>
    </row>
    <row r="555" spans="7:48" ht="15.75" customHeight="1">
      <c r="G555" s="12"/>
      <c r="H555" s="13"/>
      <c r="N555" s="8"/>
      <c r="P555" s="12"/>
      <c r="S555" s="8"/>
      <c r="U555" s="12"/>
      <c r="V555" s="12"/>
      <c r="AB555" s="12"/>
      <c r="AG555" s="14"/>
      <c r="AL555" s="8"/>
      <c r="AQ555" s="8"/>
      <c r="AT555" s="14"/>
      <c r="AV555" s="14"/>
    </row>
    <row r="556" spans="7:48" ht="15.75" customHeight="1">
      <c r="G556" s="12"/>
      <c r="H556" s="13"/>
      <c r="N556" s="8"/>
      <c r="P556" s="12"/>
      <c r="S556" s="8"/>
      <c r="U556" s="12"/>
      <c r="V556" s="12"/>
      <c r="AB556" s="12"/>
      <c r="AG556" s="14"/>
      <c r="AL556" s="8"/>
      <c r="AQ556" s="8"/>
      <c r="AT556" s="14"/>
      <c r="AV556" s="14"/>
    </row>
    <row r="557" spans="7:48" ht="15.75" customHeight="1">
      <c r="G557" s="12"/>
      <c r="H557" s="13"/>
      <c r="N557" s="8"/>
      <c r="P557" s="12"/>
      <c r="S557" s="8"/>
      <c r="U557" s="12"/>
      <c r="V557" s="12"/>
      <c r="AB557" s="12"/>
      <c r="AG557" s="14"/>
      <c r="AL557" s="8"/>
      <c r="AQ557" s="8"/>
      <c r="AT557" s="14"/>
      <c r="AV557" s="14"/>
    </row>
    <row r="558" spans="7:48" ht="15.75" customHeight="1">
      <c r="G558" s="12"/>
      <c r="H558" s="13"/>
      <c r="N558" s="8"/>
      <c r="P558" s="12"/>
      <c r="S558" s="8"/>
      <c r="U558" s="12"/>
      <c r="V558" s="12"/>
      <c r="AB558" s="12"/>
      <c r="AG558" s="14"/>
      <c r="AL558" s="8"/>
      <c r="AQ558" s="8"/>
      <c r="AT558" s="14"/>
      <c r="AV558" s="14"/>
    </row>
    <row r="559" spans="7:48" ht="15.75" customHeight="1">
      <c r="G559" s="12"/>
      <c r="H559" s="13"/>
      <c r="N559" s="8"/>
      <c r="P559" s="12"/>
      <c r="S559" s="8"/>
      <c r="U559" s="12"/>
      <c r="V559" s="12"/>
      <c r="AB559" s="12"/>
      <c r="AG559" s="14"/>
      <c r="AL559" s="8"/>
      <c r="AQ559" s="8"/>
      <c r="AT559" s="14"/>
      <c r="AV559" s="14"/>
    </row>
    <row r="560" spans="7:48" ht="15.75" customHeight="1">
      <c r="G560" s="12"/>
      <c r="H560" s="13"/>
      <c r="N560" s="8"/>
      <c r="P560" s="12"/>
      <c r="S560" s="8"/>
      <c r="U560" s="12"/>
      <c r="V560" s="12"/>
      <c r="AB560" s="12"/>
      <c r="AG560" s="14"/>
      <c r="AL560" s="8"/>
      <c r="AQ560" s="8"/>
      <c r="AT560" s="14"/>
      <c r="AV560" s="14"/>
    </row>
    <row r="561" spans="7:48" ht="15.75" customHeight="1">
      <c r="G561" s="12"/>
      <c r="H561" s="13"/>
      <c r="N561" s="8"/>
      <c r="P561" s="12"/>
      <c r="S561" s="8"/>
      <c r="U561" s="12"/>
      <c r="V561" s="12"/>
      <c r="AB561" s="12"/>
      <c r="AG561" s="14"/>
      <c r="AL561" s="8"/>
      <c r="AQ561" s="8"/>
      <c r="AT561" s="14"/>
      <c r="AV561" s="14"/>
    </row>
    <row r="562" spans="7:48" ht="15.75" customHeight="1">
      <c r="G562" s="12"/>
      <c r="H562" s="13"/>
      <c r="N562" s="8"/>
      <c r="P562" s="12"/>
      <c r="S562" s="8"/>
      <c r="U562" s="12"/>
      <c r="V562" s="12"/>
      <c r="AB562" s="12"/>
      <c r="AG562" s="14"/>
      <c r="AL562" s="8"/>
      <c r="AQ562" s="8"/>
      <c r="AT562" s="14"/>
      <c r="AV562" s="14"/>
    </row>
    <row r="563" spans="7:48" ht="15.75" customHeight="1">
      <c r="G563" s="12"/>
      <c r="H563" s="13"/>
      <c r="N563" s="8"/>
      <c r="P563" s="12"/>
      <c r="S563" s="8"/>
      <c r="U563" s="12"/>
      <c r="V563" s="12"/>
      <c r="AB563" s="12"/>
      <c r="AG563" s="14"/>
      <c r="AL563" s="8"/>
      <c r="AQ563" s="8"/>
      <c r="AT563" s="14"/>
      <c r="AV563" s="14"/>
    </row>
    <row r="564" spans="7:48" ht="15.75" customHeight="1">
      <c r="G564" s="12"/>
      <c r="H564" s="13"/>
      <c r="N564" s="8"/>
      <c r="P564" s="12"/>
      <c r="S564" s="8"/>
      <c r="U564" s="12"/>
      <c r="V564" s="12"/>
      <c r="AB564" s="12"/>
      <c r="AG564" s="14"/>
      <c r="AL564" s="8"/>
      <c r="AQ564" s="8"/>
      <c r="AT564" s="14"/>
      <c r="AV564" s="14"/>
    </row>
    <row r="565" spans="7:48" ht="15.75" customHeight="1">
      <c r="G565" s="12"/>
      <c r="H565" s="13"/>
      <c r="N565" s="8"/>
      <c r="P565" s="12"/>
      <c r="S565" s="8"/>
      <c r="U565" s="12"/>
      <c r="V565" s="12"/>
      <c r="AB565" s="12"/>
      <c r="AG565" s="14"/>
      <c r="AL565" s="8"/>
      <c r="AQ565" s="8"/>
      <c r="AT565" s="14"/>
      <c r="AV565" s="14"/>
    </row>
    <row r="566" spans="7:48" ht="15.75" customHeight="1">
      <c r="G566" s="12"/>
      <c r="H566" s="13"/>
      <c r="N566" s="8"/>
      <c r="P566" s="12"/>
      <c r="S566" s="8"/>
      <c r="U566" s="12"/>
      <c r="V566" s="12"/>
      <c r="AB566" s="12"/>
      <c r="AG566" s="14"/>
      <c r="AL566" s="8"/>
      <c r="AQ566" s="8"/>
      <c r="AT566" s="14"/>
      <c r="AV566" s="14"/>
    </row>
    <row r="567" spans="7:48" ht="15.75" customHeight="1">
      <c r="G567" s="12"/>
      <c r="H567" s="13"/>
      <c r="N567" s="8"/>
      <c r="P567" s="12"/>
      <c r="S567" s="8"/>
      <c r="U567" s="12"/>
      <c r="V567" s="12"/>
      <c r="AB567" s="12"/>
      <c r="AG567" s="14"/>
      <c r="AL567" s="8"/>
      <c r="AQ567" s="8"/>
      <c r="AT567" s="14"/>
      <c r="AV567" s="14"/>
    </row>
    <row r="568" spans="7:48" ht="15.75" customHeight="1">
      <c r="G568" s="12"/>
      <c r="H568" s="13"/>
      <c r="N568" s="8"/>
      <c r="P568" s="12"/>
      <c r="S568" s="8"/>
      <c r="U568" s="12"/>
      <c r="V568" s="12"/>
      <c r="AB568" s="12"/>
      <c r="AG568" s="14"/>
      <c r="AL568" s="8"/>
      <c r="AQ568" s="8"/>
      <c r="AT568" s="14"/>
      <c r="AV568" s="14"/>
    </row>
    <row r="569" spans="7:48" ht="15.75" customHeight="1">
      <c r="G569" s="12"/>
      <c r="H569" s="13"/>
      <c r="N569" s="8"/>
      <c r="P569" s="12"/>
      <c r="S569" s="8"/>
      <c r="U569" s="12"/>
      <c r="V569" s="12"/>
      <c r="AB569" s="12"/>
      <c r="AG569" s="14"/>
      <c r="AL569" s="8"/>
      <c r="AQ569" s="8"/>
      <c r="AT569" s="14"/>
      <c r="AV569" s="14"/>
    </row>
    <row r="570" spans="7:48" ht="15.75" customHeight="1">
      <c r="G570" s="12"/>
      <c r="H570" s="13"/>
      <c r="N570" s="8"/>
      <c r="P570" s="12"/>
      <c r="S570" s="8"/>
      <c r="U570" s="12"/>
      <c r="V570" s="12"/>
      <c r="AB570" s="12"/>
      <c r="AG570" s="14"/>
      <c r="AL570" s="8"/>
      <c r="AQ570" s="8"/>
      <c r="AT570" s="14"/>
      <c r="AV570" s="14"/>
    </row>
    <row r="571" spans="7:48" ht="15.75" customHeight="1">
      <c r="G571" s="12"/>
      <c r="H571" s="13"/>
      <c r="N571" s="8"/>
      <c r="P571" s="12"/>
      <c r="S571" s="8"/>
      <c r="U571" s="12"/>
      <c r="V571" s="12"/>
      <c r="AB571" s="12"/>
      <c r="AG571" s="14"/>
      <c r="AL571" s="8"/>
      <c r="AQ571" s="8"/>
      <c r="AT571" s="14"/>
      <c r="AV571" s="14"/>
    </row>
    <row r="572" spans="7:48" ht="15.75" customHeight="1">
      <c r="G572" s="12"/>
      <c r="H572" s="13"/>
      <c r="N572" s="8"/>
      <c r="P572" s="12"/>
      <c r="S572" s="8"/>
      <c r="U572" s="12"/>
      <c r="V572" s="12"/>
      <c r="AB572" s="12"/>
      <c r="AG572" s="14"/>
      <c r="AL572" s="8"/>
      <c r="AQ572" s="8"/>
      <c r="AT572" s="14"/>
      <c r="AV572" s="14"/>
    </row>
    <row r="573" spans="7:48" ht="15.75" customHeight="1">
      <c r="G573" s="12"/>
      <c r="H573" s="13"/>
      <c r="N573" s="8"/>
      <c r="P573" s="12"/>
      <c r="S573" s="8"/>
      <c r="U573" s="12"/>
      <c r="V573" s="12"/>
      <c r="AB573" s="12"/>
      <c r="AG573" s="14"/>
      <c r="AL573" s="8"/>
      <c r="AQ573" s="8"/>
      <c r="AT573" s="14"/>
      <c r="AV573" s="14"/>
    </row>
    <row r="574" spans="7:48" ht="15.75" customHeight="1">
      <c r="G574" s="12"/>
      <c r="H574" s="13"/>
      <c r="N574" s="8"/>
      <c r="P574" s="12"/>
      <c r="S574" s="8"/>
      <c r="U574" s="12"/>
      <c r="V574" s="12"/>
      <c r="AB574" s="12"/>
      <c r="AG574" s="14"/>
      <c r="AL574" s="8"/>
      <c r="AQ574" s="8"/>
      <c r="AT574" s="14"/>
      <c r="AV574" s="14"/>
    </row>
    <row r="575" spans="7:48" ht="15.75" customHeight="1">
      <c r="G575" s="12"/>
      <c r="H575" s="13"/>
      <c r="N575" s="8"/>
      <c r="P575" s="12"/>
      <c r="S575" s="8"/>
      <c r="U575" s="12"/>
      <c r="V575" s="12"/>
      <c r="AB575" s="12"/>
      <c r="AG575" s="14"/>
      <c r="AL575" s="8"/>
      <c r="AQ575" s="8"/>
      <c r="AT575" s="14"/>
      <c r="AV575" s="14"/>
    </row>
    <row r="576" spans="7:48" ht="15.75" customHeight="1">
      <c r="G576" s="12"/>
      <c r="H576" s="13"/>
      <c r="N576" s="8"/>
      <c r="P576" s="12"/>
      <c r="S576" s="8"/>
      <c r="U576" s="12"/>
      <c r="V576" s="12"/>
      <c r="AB576" s="12"/>
      <c r="AG576" s="14"/>
      <c r="AL576" s="8"/>
      <c r="AQ576" s="8"/>
      <c r="AT576" s="14"/>
      <c r="AV576" s="14"/>
    </row>
    <row r="577" spans="7:48" ht="15.75" customHeight="1">
      <c r="G577" s="12"/>
      <c r="H577" s="13"/>
      <c r="N577" s="8"/>
      <c r="P577" s="12"/>
      <c r="S577" s="8"/>
      <c r="U577" s="12"/>
      <c r="V577" s="12"/>
      <c r="AB577" s="12"/>
      <c r="AG577" s="14"/>
      <c r="AL577" s="8"/>
      <c r="AQ577" s="8"/>
      <c r="AT577" s="14"/>
      <c r="AV577" s="14"/>
    </row>
    <row r="578" spans="7:48" ht="15.75" customHeight="1">
      <c r="G578" s="12"/>
      <c r="H578" s="13"/>
      <c r="N578" s="8"/>
      <c r="P578" s="12"/>
      <c r="S578" s="8"/>
      <c r="U578" s="12"/>
      <c r="V578" s="12"/>
      <c r="AB578" s="12"/>
      <c r="AG578" s="14"/>
      <c r="AL578" s="8"/>
      <c r="AQ578" s="8"/>
      <c r="AT578" s="14"/>
      <c r="AV578" s="14"/>
    </row>
    <row r="579" spans="7:48" ht="15.75" customHeight="1">
      <c r="G579" s="12"/>
      <c r="H579" s="13"/>
      <c r="N579" s="8"/>
      <c r="P579" s="12"/>
      <c r="S579" s="8"/>
      <c r="U579" s="12"/>
      <c r="V579" s="12"/>
      <c r="AB579" s="12"/>
      <c r="AG579" s="14"/>
      <c r="AL579" s="8"/>
      <c r="AQ579" s="8"/>
      <c r="AT579" s="14"/>
      <c r="AV579" s="14"/>
    </row>
    <row r="580" spans="7:48" ht="15.75" customHeight="1">
      <c r="G580" s="12"/>
      <c r="H580" s="13"/>
      <c r="N580" s="8"/>
      <c r="P580" s="12"/>
      <c r="S580" s="8"/>
      <c r="U580" s="12"/>
      <c r="V580" s="12"/>
      <c r="AB580" s="12"/>
      <c r="AG580" s="14"/>
      <c r="AL580" s="8"/>
      <c r="AQ580" s="8"/>
      <c r="AT580" s="14"/>
      <c r="AV580" s="14"/>
    </row>
    <row r="581" spans="7:48" ht="15.75" customHeight="1">
      <c r="G581" s="12"/>
      <c r="H581" s="13"/>
      <c r="N581" s="8"/>
      <c r="P581" s="12"/>
      <c r="S581" s="8"/>
      <c r="U581" s="12"/>
      <c r="V581" s="12"/>
      <c r="AB581" s="12"/>
      <c r="AG581" s="14"/>
      <c r="AL581" s="8"/>
      <c r="AQ581" s="8"/>
      <c r="AT581" s="14"/>
      <c r="AV581" s="14"/>
    </row>
    <row r="582" spans="7:48" ht="15.75" customHeight="1">
      <c r="G582" s="12"/>
      <c r="H582" s="13"/>
      <c r="N582" s="8"/>
      <c r="P582" s="12"/>
      <c r="S582" s="8"/>
      <c r="U582" s="12"/>
      <c r="V582" s="12"/>
      <c r="AB582" s="12"/>
      <c r="AG582" s="14"/>
      <c r="AL582" s="8"/>
      <c r="AQ582" s="8"/>
      <c r="AT582" s="14"/>
      <c r="AV582" s="14"/>
    </row>
    <row r="583" spans="7:48" ht="15.75" customHeight="1">
      <c r="G583" s="12"/>
      <c r="H583" s="13"/>
      <c r="N583" s="8"/>
      <c r="P583" s="12"/>
      <c r="S583" s="8"/>
      <c r="U583" s="12"/>
      <c r="V583" s="12"/>
      <c r="AB583" s="12"/>
      <c r="AG583" s="14"/>
      <c r="AL583" s="8"/>
      <c r="AQ583" s="8"/>
      <c r="AT583" s="14"/>
      <c r="AV583" s="14"/>
    </row>
    <row r="584" spans="7:48" ht="15.75" customHeight="1">
      <c r="G584" s="12"/>
      <c r="H584" s="13"/>
      <c r="N584" s="8"/>
      <c r="P584" s="12"/>
      <c r="S584" s="8"/>
      <c r="U584" s="12"/>
      <c r="V584" s="12"/>
      <c r="AB584" s="12"/>
      <c r="AG584" s="14"/>
      <c r="AL584" s="8"/>
      <c r="AQ584" s="8"/>
      <c r="AT584" s="14"/>
      <c r="AV584" s="14"/>
    </row>
    <row r="585" spans="7:48" ht="15.75" customHeight="1">
      <c r="G585" s="12"/>
      <c r="H585" s="13"/>
      <c r="N585" s="8"/>
      <c r="P585" s="12"/>
      <c r="S585" s="8"/>
      <c r="U585" s="12"/>
      <c r="V585" s="12"/>
      <c r="AB585" s="12"/>
      <c r="AG585" s="14"/>
      <c r="AL585" s="8"/>
      <c r="AQ585" s="8"/>
      <c r="AT585" s="14"/>
      <c r="AV585" s="14"/>
    </row>
    <row r="586" spans="7:48" ht="15.75" customHeight="1">
      <c r="G586" s="12"/>
      <c r="H586" s="13"/>
      <c r="N586" s="8"/>
      <c r="P586" s="12"/>
      <c r="S586" s="8"/>
      <c r="U586" s="12"/>
      <c r="V586" s="12"/>
      <c r="AB586" s="12"/>
      <c r="AG586" s="14"/>
      <c r="AL586" s="8"/>
      <c r="AQ586" s="8"/>
      <c r="AT586" s="14"/>
      <c r="AV586" s="14"/>
    </row>
    <row r="587" spans="7:48" ht="15.75" customHeight="1">
      <c r="G587" s="12"/>
      <c r="H587" s="13"/>
      <c r="N587" s="8"/>
      <c r="P587" s="12"/>
      <c r="S587" s="8"/>
      <c r="U587" s="12"/>
      <c r="V587" s="12"/>
      <c r="AB587" s="12"/>
      <c r="AG587" s="14"/>
      <c r="AL587" s="8"/>
      <c r="AQ587" s="8"/>
      <c r="AT587" s="14"/>
      <c r="AV587" s="14"/>
    </row>
    <row r="588" spans="7:48" ht="15.75" customHeight="1">
      <c r="G588" s="12"/>
      <c r="H588" s="13"/>
      <c r="N588" s="8"/>
      <c r="P588" s="12"/>
      <c r="S588" s="8"/>
      <c r="U588" s="12"/>
      <c r="V588" s="12"/>
      <c r="AB588" s="12"/>
      <c r="AG588" s="14"/>
      <c r="AL588" s="8"/>
      <c r="AQ588" s="8"/>
      <c r="AT588" s="14"/>
      <c r="AV588" s="14"/>
    </row>
    <row r="589" spans="7:48" ht="15.75" customHeight="1">
      <c r="G589" s="12"/>
      <c r="H589" s="13"/>
      <c r="N589" s="8"/>
      <c r="P589" s="12"/>
      <c r="S589" s="8"/>
      <c r="U589" s="12"/>
      <c r="V589" s="12"/>
      <c r="AB589" s="12"/>
      <c r="AG589" s="14"/>
      <c r="AL589" s="8"/>
      <c r="AQ589" s="8"/>
      <c r="AT589" s="14"/>
      <c r="AV589" s="14"/>
    </row>
    <row r="590" spans="7:48" ht="15.75" customHeight="1">
      <c r="G590" s="12"/>
      <c r="H590" s="13"/>
      <c r="N590" s="8"/>
      <c r="P590" s="12"/>
      <c r="S590" s="8"/>
      <c r="U590" s="12"/>
      <c r="V590" s="12"/>
      <c r="AB590" s="12"/>
      <c r="AG590" s="14"/>
      <c r="AL590" s="8"/>
      <c r="AQ590" s="8"/>
      <c r="AT590" s="14"/>
      <c r="AV590" s="14"/>
    </row>
    <row r="591" spans="7:48" ht="15.75" customHeight="1">
      <c r="G591" s="12"/>
      <c r="H591" s="13"/>
      <c r="N591" s="8"/>
      <c r="P591" s="12"/>
      <c r="S591" s="8"/>
      <c r="U591" s="12"/>
      <c r="V591" s="12"/>
      <c r="AB591" s="12"/>
      <c r="AG591" s="14"/>
      <c r="AL591" s="8"/>
      <c r="AQ591" s="8"/>
      <c r="AT591" s="14"/>
      <c r="AV591" s="14"/>
    </row>
    <row r="592" spans="7:48" ht="15.75" customHeight="1">
      <c r="G592" s="12"/>
      <c r="H592" s="13"/>
      <c r="N592" s="8"/>
      <c r="P592" s="12"/>
      <c r="S592" s="8"/>
      <c r="U592" s="12"/>
      <c r="V592" s="12"/>
      <c r="AB592" s="12"/>
      <c r="AG592" s="14"/>
      <c r="AL592" s="8"/>
      <c r="AQ592" s="8"/>
      <c r="AT592" s="14"/>
      <c r="AV592" s="14"/>
    </row>
    <row r="593" spans="7:48" ht="15.75" customHeight="1">
      <c r="G593" s="12"/>
      <c r="H593" s="13"/>
      <c r="N593" s="8"/>
      <c r="P593" s="12"/>
      <c r="S593" s="8"/>
      <c r="U593" s="12"/>
      <c r="V593" s="12"/>
      <c r="AB593" s="12"/>
      <c r="AG593" s="14"/>
      <c r="AL593" s="8"/>
      <c r="AQ593" s="8"/>
      <c r="AT593" s="14"/>
      <c r="AV593" s="14"/>
    </row>
    <row r="594" spans="7:48" ht="15.75" customHeight="1">
      <c r="G594" s="12"/>
      <c r="H594" s="13"/>
      <c r="N594" s="8"/>
      <c r="P594" s="12"/>
      <c r="S594" s="8"/>
      <c r="U594" s="12"/>
      <c r="V594" s="12"/>
      <c r="AB594" s="12"/>
      <c r="AG594" s="14"/>
      <c r="AL594" s="8"/>
      <c r="AQ594" s="8"/>
      <c r="AT594" s="14"/>
      <c r="AV594" s="14"/>
    </row>
    <row r="595" spans="7:48" ht="15.75" customHeight="1">
      <c r="G595" s="12"/>
      <c r="H595" s="13"/>
      <c r="N595" s="8"/>
      <c r="P595" s="12"/>
      <c r="S595" s="8"/>
      <c r="U595" s="12"/>
      <c r="V595" s="12"/>
      <c r="AB595" s="12"/>
      <c r="AG595" s="14"/>
      <c r="AL595" s="8"/>
      <c r="AQ595" s="8"/>
      <c r="AT595" s="14"/>
      <c r="AV595" s="14"/>
    </row>
    <row r="596" spans="7:48" ht="15.75" customHeight="1">
      <c r="G596" s="12"/>
      <c r="H596" s="13"/>
      <c r="N596" s="8"/>
      <c r="P596" s="12"/>
      <c r="S596" s="8"/>
      <c r="U596" s="12"/>
      <c r="V596" s="12"/>
      <c r="AB596" s="12"/>
      <c r="AG596" s="14"/>
      <c r="AL596" s="8"/>
      <c r="AQ596" s="8"/>
      <c r="AT596" s="14"/>
      <c r="AV596" s="14"/>
    </row>
    <row r="597" spans="7:48" ht="15.75" customHeight="1">
      <c r="G597" s="12"/>
      <c r="H597" s="13"/>
      <c r="N597" s="8"/>
      <c r="P597" s="12"/>
      <c r="S597" s="8"/>
      <c r="U597" s="12"/>
      <c r="V597" s="12"/>
      <c r="AB597" s="12"/>
      <c r="AG597" s="14"/>
      <c r="AL597" s="8"/>
      <c r="AQ597" s="8"/>
      <c r="AT597" s="14"/>
      <c r="AV597" s="14"/>
    </row>
    <row r="598" spans="7:48" ht="15.75" customHeight="1">
      <c r="G598" s="12"/>
      <c r="H598" s="13"/>
      <c r="N598" s="8"/>
      <c r="P598" s="12"/>
      <c r="S598" s="8"/>
      <c r="U598" s="12"/>
      <c r="V598" s="12"/>
      <c r="AB598" s="12"/>
      <c r="AG598" s="14"/>
      <c r="AL598" s="8"/>
      <c r="AQ598" s="8"/>
      <c r="AT598" s="14"/>
      <c r="AV598" s="14"/>
    </row>
    <row r="599" spans="7:48" ht="15.75" customHeight="1">
      <c r="G599" s="12"/>
      <c r="H599" s="13"/>
      <c r="N599" s="8"/>
      <c r="P599" s="12"/>
      <c r="S599" s="8"/>
      <c r="U599" s="12"/>
      <c r="V599" s="12"/>
      <c r="AB599" s="12"/>
      <c r="AG599" s="14"/>
      <c r="AL599" s="8"/>
      <c r="AQ599" s="8"/>
      <c r="AT599" s="14"/>
      <c r="AV599" s="14"/>
    </row>
    <row r="600" spans="7:48" ht="15.75" customHeight="1">
      <c r="G600" s="12"/>
      <c r="H600" s="13"/>
      <c r="N600" s="8"/>
      <c r="P600" s="12"/>
      <c r="S600" s="8"/>
      <c r="U600" s="12"/>
      <c r="V600" s="12"/>
      <c r="AB600" s="12"/>
      <c r="AG600" s="14"/>
      <c r="AL600" s="8"/>
      <c r="AQ600" s="8"/>
      <c r="AT600" s="14"/>
      <c r="AV600" s="14"/>
    </row>
    <row r="601" spans="7:48" ht="15.75" customHeight="1">
      <c r="G601" s="12"/>
      <c r="H601" s="13"/>
      <c r="N601" s="8"/>
      <c r="P601" s="12"/>
      <c r="S601" s="8"/>
      <c r="U601" s="12"/>
      <c r="V601" s="12"/>
      <c r="AB601" s="12"/>
      <c r="AG601" s="14"/>
      <c r="AL601" s="8"/>
      <c r="AQ601" s="8"/>
      <c r="AT601" s="14"/>
      <c r="AV601" s="14"/>
    </row>
    <row r="602" spans="7:48" ht="15.75" customHeight="1">
      <c r="G602" s="12"/>
      <c r="H602" s="13"/>
      <c r="N602" s="8"/>
      <c r="P602" s="12"/>
      <c r="S602" s="8"/>
      <c r="U602" s="12"/>
      <c r="V602" s="12"/>
      <c r="AB602" s="12"/>
      <c r="AG602" s="14"/>
      <c r="AL602" s="8"/>
      <c r="AQ602" s="8"/>
      <c r="AT602" s="14"/>
      <c r="AV602" s="14"/>
    </row>
    <row r="603" spans="7:48" ht="15.75" customHeight="1">
      <c r="G603" s="12"/>
      <c r="H603" s="13"/>
      <c r="N603" s="8"/>
      <c r="P603" s="12"/>
      <c r="S603" s="8"/>
      <c r="U603" s="12"/>
      <c r="V603" s="12"/>
      <c r="AB603" s="12"/>
      <c r="AG603" s="14"/>
      <c r="AL603" s="8"/>
      <c r="AQ603" s="8"/>
      <c r="AT603" s="14"/>
      <c r="AV603" s="14"/>
    </row>
    <row r="604" spans="7:48" ht="15.75" customHeight="1">
      <c r="G604" s="12"/>
      <c r="H604" s="13"/>
      <c r="N604" s="8"/>
      <c r="P604" s="12"/>
      <c r="S604" s="8"/>
      <c r="U604" s="12"/>
      <c r="V604" s="12"/>
      <c r="AB604" s="12"/>
      <c r="AG604" s="14"/>
      <c r="AL604" s="8"/>
      <c r="AQ604" s="8"/>
      <c r="AT604" s="14"/>
      <c r="AV604" s="14"/>
    </row>
    <row r="605" spans="7:48" ht="15.75" customHeight="1">
      <c r="G605" s="12"/>
      <c r="H605" s="13"/>
      <c r="N605" s="8"/>
      <c r="P605" s="12"/>
      <c r="S605" s="8"/>
      <c r="U605" s="12"/>
      <c r="V605" s="12"/>
      <c r="AB605" s="12"/>
      <c r="AG605" s="14"/>
      <c r="AL605" s="8"/>
      <c r="AQ605" s="8"/>
      <c r="AT605" s="14"/>
      <c r="AV605" s="14"/>
    </row>
    <row r="606" spans="7:48" ht="15.75" customHeight="1">
      <c r="G606" s="12"/>
      <c r="H606" s="13"/>
      <c r="N606" s="8"/>
      <c r="P606" s="12"/>
      <c r="S606" s="8"/>
      <c r="U606" s="12"/>
      <c r="V606" s="12"/>
      <c r="AB606" s="12"/>
      <c r="AG606" s="14"/>
      <c r="AL606" s="8"/>
      <c r="AQ606" s="8"/>
      <c r="AT606" s="14"/>
      <c r="AV606" s="14"/>
    </row>
    <row r="607" spans="7:48" ht="15.75" customHeight="1">
      <c r="G607" s="12"/>
      <c r="H607" s="13"/>
      <c r="N607" s="8"/>
      <c r="P607" s="12"/>
      <c r="S607" s="8"/>
      <c r="U607" s="12"/>
      <c r="V607" s="12"/>
      <c r="AB607" s="12"/>
      <c r="AG607" s="14"/>
      <c r="AL607" s="8"/>
      <c r="AQ607" s="8"/>
      <c r="AT607" s="14"/>
      <c r="AV607" s="14"/>
    </row>
    <row r="608" spans="7:48" ht="15.75" customHeight="1">
      <c r="G608" s="12"/>
      <c r="H608" s="13"/>
      <c r="N608" s="8"/>
      <c r="P608" s="12"/>
      <c r="S608" s="8"/>
      <c r="U608" s="12"/>
      <c r="V608" s="12"/>
      <c r="AB608" s="12"/>
      <c r="AG608" s="14"/>
      <c r="AL608" s="8"/>
      <c r="AQ608" s="8"/>
      <c r="AT608" s="14"/>
      <c r="AV608" s="14"/>
    </row>
    <row r="609" spans="7:48" ht="15.75" customHeight="1">
      <c r="G609" s="12"/>
      <c r="H609" s="13"/>
      <c r="N609" s="8"/>
      <c r="P609" s="12"/>
      <c r="S609" s="8"/>
      <c r="U609" s="12"/>
      <c r="V609" s="12"/>
      <c r="AB609" s="12"/>
      <c r="AG609" s="14"/>
      <c r="AL609" s="8"/>
      <c r="AQ609" s="8"/>
      <c r="AT609" s="14"/>
      <c r="AV609" s="14"/>
    </row>
    <row r="610" spans="7:48" ht="15.75" customHeight="1">
      <c r="G610" s="12"/>
      <c r="H610" s="13"/>
      <c r="N610" s="8"/>
      <c r="P610" s="12"/>
      <c r="S610" s="8"/>
      <c r="U610" s="12"/>
      <c r="V610" s="12"/>
      <c r="AB610" s="12"/>
      <c r="AG610" s="14"/>
      <c r="AL610" s="8"/>
      <c r="AQ610" s="8"/>
      <c r="AT610" s="14"/>
      <c r="AV610" s="14"/>
    </row>
    <row r="611" spans="7:48" ht="15.75" customHeight="1">
      <c r="G611" s="12"/>
      <c r="H611" s="13"/>
      <c r="N611" s="8"/>
      <c r="P611" s="12"/>
      <c r="S611" s="8"/>
      <c r="U611" s="12"/>
      <c r="V611" s="12"/>
      <c r="AB611" s="12"/>
      <c r="AG611" s="14"/>
      <c r="AL611" s="8"/>
      <c r="AQ611" s="8"/>
      <c r="AT611" s="14"/>
      <c r="AV611" s="14"/>
    </row>
    <row r="612" spans="7:48" ht="15.75" customHeight="1">
      <c r="G612" s="12"/>
      <c r="H612" s="13"/>
      <c r="N612" s="8"/>
      <c r="P612" s="12"/>
      <c r="S612" s="8"/>
      <c r="U612" s="12"/>
      <c r="V612" s="12"/>
      <c r="AB612" s="12"/>
      <c r="AG612" s="14"/>
      <c r="AL612" s="8"/>
      <c r="AQ612" s="8"/>
      <c r="AT612" s="14"/>
      <c r="AV612" s="14"/>
    </row>
    <row r="613" spans="7:48" ht="15.75" customHeight="1">
      <c r="G613" s="12"/>
      <c r="H613" s="13"/>
      <c r="N613" s="8"/>
      <c r="P613" s="12"/>
      <c r="S613" s="8"/>
      <c r="U613" s="12"/>
      <c r="V613" s="12"/>
      <c r="AB613" s="12"/>
      <c r="AG613" s="14"/>
      <c r="AL613" s="8"/>
      <c r="AQ613" s="8"/>
      <c r="AT613" s="14"/>
      <c r="AV613" s="14"/>
    </row>
    <row r="614" spans="7:48" ht="15.75" customHeight="1">
      <c r="G614" s="12"/>
      <c r="H614" s="13"/>
      <c r="N614" s="8"/>
      <c r="P614" s="12"/>
      <c r="S614" s="8"/>
      <c r="U614" s="12"/>
      <c r="V614" s="12"/>
      <c r="AB614" s="12"/>
      <c r="AG614" s="14"/>
      <c r="AL614" s="8"/>
      <c r="AQ614" s="8"/>
      <c r="AT614" s="14"/>
      <c r="AV614" s="14"/>
    </row>
    <row r="615" spans="7:48" ht="15.75" customHeight="1">
      <c r="G615" s="12"/>
      <c r="H615" s="13"/>
      <c r="N615" s="8"/>
      <c r="P615" s="12"/>
      <c r="S615" s="8"/>
      <c r="U615" s="12"/>
      <c r="V615" s="12"/>
      <c r="AB615" s="12"/>
      <c r="AG615" s="14"/>
      <c r="AL615" s="8"/>
      <c r="AQ615" s="8"/>
      <c r="AT615" s="14"/>
      <c r="AV615" s="14"/>
    </row>
    <row r="616" spans="7:48" ht="15.75" customHeight="1">
      <c r="G616" s="12"/>
      <c r="H616" s="13"/>
      <c r="N616" s="8"/>
      <c r="P616" s="12"/>
      <c r="S616" s="8"/>
      <c r="U616" s="12"/>
      <c r="V616" s="12"/>
      <c r="AB616" s="12"/>
      <c r="AG616" s="14"/>
      <c r="AL616" s="8"/>
      <c r="AQ616" s="8"/>
      <c r="AT616" s="14"/>
      <c r="AV616" s="14"/>
    </row>
    <row r="617" spans="7:48" ht="15.75" customHeight="1">
      <c r="G617" s="12"/>
      <c r="H617" s="13"/>
      <c r="N617" s="8"/>
      <c r="P617" s="12"/>
      <c r="S617" s="8"/>
      <c r="U617" s="12"/>
      <c r="V617" s="12"/>
      <c r="AB617" s="12"/>
      <c r="AG617" s="14"/>
      <c r="AL617" s="8"/>
      <c r="AQ617" s="8"/>
      <c r="AT617" s="14"/>
      <c r="AV617" s="14"/>
    </row>
    <row r="618" spans="7:48" ht="15.75" customHeight="1">
      <c r="G618" s="12"/>
      <c r="H618" s="13"/>
      <c r="N618" s="8"/>
      <c r="P618" s="12"/>
      <c r="S618" s="8"/>
      <c r="U618" s="12"/>
      <c r="V618" s="12"/>
      <c r="AB618" s="12"/>
      <c r="AG618" s="14"/>
      <c r="AL618" s="8"/>
      <c r="AQ618" s="8"/>
      <c r="AT618" s="14"/>
      <c r="AV618" s="14"/>
    </row>
    <row r="619" spans="7:48" ht="15.75" customHeight="1">
      <c r="G619" s="12"/>
      <c r="H619" s="13"/>
      <c r="N619" s="8"/>
      <c r="P619" s="12"/>
      <c r="S619" s="8"/>
      <c r="U619" s="12"/>
      <c r="V619" s="12"/>
      <c r="AB619" s="12"/>
      <c r="AG619" s="14"/>
      <c r="AL619" s="8"/>
      <c r="AQ619" s="8"/>
      <c r="AT619" s="14"/>
      <c r="AV619" s="14"/>
    </row>
    <row r="620" spans="7:48" ht="15.75" customHeight="1">
      <c r="G620" s="12"/>
      <c r="H620" s="13"/>
      <c r="N620" s="8"/>
      <c r="P620" s="12"/>
      <c r="S620" s="8"/>
      <c r="U620" s="12"/>
      <c r="V620" s="12"/>
      <c r="AB620" s="12"/>
      <c r="AG620" s="14"/>
      <c r="AL620" s="8"/>
      <c r="AQ620" s="8"/>
      <c r="AT620" s="14"/>
      <c r="AV620" s="14"/>
    </row>
    <row r="621" spans="7:48" ht="15.75" customHeight="1">
      <c r="G621" s="12"/>
      <c r="H621" s="13"/>
      <c r="N621" s="8"/>
      <c r="P621" s="12"/>
      <c r="S621" s="8"/>
      <c r="U621" s="12"/>
      <c r="V621" s="12"/>
      <c r="AB621" s="12"/>
      <c r="AG621" s="14"/>
      <c r="AL621" s="8"/>
      <c r="AQ621" s="8"/>
      <c r="AT621" s="14"/>
      <c r="AV621" s="14"/>
    </row>
    <row r="622" spans="7:48" ht="15.75" customHeight="1">
      <c r="G622" s="12"/>
      <c r="H622" s="13"/>
      <c r="N622" s="8"/>
      <c r="P622" s="12"/>
      <c r="S622" s="8"/>
      <c r="U622" s="12"/>
      <c r="V622" s="12"/>
      <c r="AB622" s="12"/>
      <c r="AG622" s="14"/>
      <c r="AL622" s="8"/>
      <c r="AQ622" s="8"/>
      <c r="AT622" s="14"/>
      <c r="AV622" s="14"/>
    </row>
    <row r="623" spans="7:48" ht="15.75" customHeight="1">
      <c r="G623" s="12"/>
      <c r="H623" s="13"/>
      <c r="N623" s="8"/>
      <c r="P623" s="12"/>
      <c r="S623" s="8"/>
      <c r="U623" s="12"/>
      <c r="V623" s="12"/>
      <c r="AB623" s="12"/>
      <c r="AG623" s="14"/>
      <c r="AL623" s="8"/>
      <c r="AQ623" s="8"/>
      <c r="AT623" s="14"/>
      <c r="AV623" s="14"/>
    </row>
    <row r="624" spans="7:48" ht="15.75" customHeight="1">
      <c r="G624" s="12"/>
      <c r="H624" s="13"/>
      <c r="N624" s="8"/>
      <c r="P624" s="12"/>
      <c r="S624" s="8"/>
      <c r="U624" s="12"/>
      <c r="V624" s="12"/>
      <c r="AB624" s="12"/>
      <c r="AG624" s="14"/>
      <c r="AL624" s="8"/>
      <c r="AQ624" s="8"/>
      <c r="AT624" s="14"/>
      <c r="AV624" s="14"/>
    </row>
    <row r="625" spans="7:48" ht="15.75" customHeight="1">
      <c r="G625" s="12"/>
      <c r="H625" s="13"/>
      <c r="N625" s="8"/>
      <c r="P625" s="12"/>
      <c r="S625" s="8"/>
      <c r="U625" s="12"/>
      <c r="V625" s="12"/>
      <c r="AB625" s="12"/>
      <c r="AG625" s="14"/>
      <c r="AL625" s="8"/>
      <c r="AQ625" s="8"/>
      <c r="AT625" s="14"/>
      <c r="AV625" s="14"/>
    </row>
    <row r="626" spans="7:48" ht="15.75" customHeight="1">
      <c r="G626" s="12"/>
      <c r="H626" s="13"/>
      <c r="N626" s="8"/>
      <c r="P626" s="12"/>
      <c r="S626" s="8"/>
      <c r="U626" s="12"/>
      <c r="V626" s="12"/>
      <c r="AB626" s="12"/>
      <c r="AG626" s="14"/>
      <c r="AL626" s="8"/>
      <c r="AQ626" s="8"/>
      <c r="AT626" s="14"/>
      <c r="AV626" s="14"/>
    </row>
    <row r="627" spans="7:48" ht="15.75" customHeight="1">
      <c r="G627" s="12"/>
      <c r="H627" s="13"/>
      <c r="N627" s="8"/>
      <c r="P627" s="12"/>
      <c r="S627" s="8"/>
      <c r="U627" s="12"/>
      <c r="V627" s="12"/>
      <c r="AB627" s="12"/>
      <c r="AG627" s="14"/>
      <c r="AL627" s="8"/>
      <c r="AQ627" s="8"/>
      <c r="AT627" s="14"/>
      <c r="AV627" s="14"/>
    </row>
    <row r="628" spans="7:48" ht="15.75" customHeight="1">
      <c r="G628" s="12"/>
      <c r="H628" s="13"/>
      <c r="N628" s="8"/>
      <c r="P628" s="12"/>
      <c r="S628" s="8"/>
      <c r="U628" s="12"/>
      <c r="V628" s="12"/>
      <c r="AB628" s="12"/>
      <c r="AG628" s="14"/>
      <c r="AL628" s="8"/>
      <c r="AQ628" s="8"/>
      <c r="AT628" s="14"/>
      <c r="AV628" s="14"/>
    </row>
    <row r="629" spans="7:48" ht="15.75" customHeight="1">
      <c r="G629" s="12"/>
      <c r="H629" s="13"/>
      <c r="N629" s="8"/>
      <c r="P629" s="12"/>
      <c r="S629" s="8"/>
      <c r="U629" s="12"/>
      <c r="V629" s="12"/>
      <c r="AB629" s="12"/>
      <c r="AG629" s="14"/>
      <c r="AL629" s="8"/>
      <c r="AQ629" s="8"/>
      <c r="AT629" s="14"/>
      <c r="AV629" s="14"/>
    </row>
    <row r="630" spans="7:48" ht="15.75" customHeight="1">
      <c r="G630" s="12"/>
      <c r="H630" s="13"/>
      <c r="N630" s="8"/>
      <c r="P630" s="12"/>
      <c r="S630" s="8"/>
      <c r="U630" s="12"/>
      <c r="V630" s="12"/>
      <c r="AB630" s="12"/>
      <c r="AG630" s="14"/>
      <c r="AL630" s="8"/>
      <c r="AQ630" s="8"/>
      <c r="AT630" s="14"/>
      <c r="AV630" s="14"/>
    </row>
    <row r="631" spans="7:48" ht="15.75" customHeight="1">
      <c r="G631" s="12"/>
      <c r="H631" s="13"/>
      <c r="N631" s="8"/>
      <c r="P631" s="12"/>
      <c r="S631" s="8"/>
      <c r="U631" s="12"/>
      <c r="V631" s="12"/>
      <c r="AB631" s="12"/>
      <c r="AG631" s="14"/>
      <c r="AL631" s="8"/>
      <c r="AQ631" s="8"/>
      <c r="AT631" s="14"/>
      <c r="AV631" s="14"/>
    </row>
    <row r="632" spans="7:48" ht="15.75" customHeight="1">
      <c r="G632" s="12"/>
      <c r="H632" s="13"/>
      <c r="N632" s="8"/>
      <c r="P632" s="12"/>
      <c r="S632" s="8"/>
      <c r="U632" s="12"/>
      <c r="V632" s="12"/>
      <c r="AB632" s="12"/>
      <c r="AG632" s="14"/>
      <c r="AL632" s="8"/>
      <c r="AQ632" s="8"/>
      <c r="AT632" s="14"/>
      <c r="AV632" s="14"/>
    </row>
    <row r="633" spans="7:48" ht="15.75" customHeight="1">
      <c r="G633" s="12"/>
      <c r="H633" s="13"/>
      <c r="N633" s="8"/>
      <c r="P633" s="12"/>
      <c r="S633" s="8"/>
      <c r="U633" s="12"/>
      <c r="V633" s="12"/>
      <c r="AB633" s="12"/>
      <c r="AG633" s="14"/>
      <c r="AL633" s="8"/>
      <c r="AQ633" s="8"/>
      <c r="AT633" s="14"/>
      <c r="AV633" s="14"/>
    </row>
    <row r="634" spans="7:48" ht="15.75" customHeight="1">
      <c r="G634" s="12"/>
      <c r="H634" s="13"/>
      <c r="N634" s="8"/>
      <c r="P634" s="12"/>
      <c r="S634" s="8"/>
      <c r="U634" s="12"/>
      <c r="V634" s="12"/>
      <c r="AB634" s="12"/>
      <c r="AG634" s="14"/>
      <c r="AL634" s="8"/>
      <c r="AQ634" s="8"/>
      <c r="AT634" s="14"/>
      <c r="AV634" s="14"/>
    </row>
    <row r="635" spans="7:48" ht="15.75" customHeight="1">
      <c r="G635" s="12"/>
      <c r="H635" s="13"/>
      <c r="N635" s="8"/>
      <c r="P635" s="12"/>
      <c r="S635" s="8"/>
      <c r="U635" s="12"/>
      <c r="V635" s="12"/>
      <c r="AB635" s="12"/>
      <c r="AG635" s="14"/>
      <c r="AL635" s="8"/>
      <c r="AQ635" s="8"/>
      <c r="AT635" s="14"/>
      <c r="AV635" s="14"/>
    </row>
    <row r="636" spans="7:48" ht="15.75" customHeight="1">
      <c r="G636" s="12"/>
      <c r="H636" s="13"/>
      <c r="N636" s="8"/>
      <c r="P636" s="12"/>
      <c r="S636" s="8"/>
      <c r="U636" s="12"/>
      <c r="V636" s="12"/>
      <c r="AB636" s="12"/>
      <c r="AG636" s="14"/>
      <c r="AL636" s="8"/>
      <c r="AQ636" s="8"/>
      <c r="AT636" s="14"/>
      <c r="AV636" s="14"/>
    </row>
    <row r="637" spans="7:48" ht="15.75" customHeight="1">
      <c r="G637" s="12"/>
      <c r="H637" s="13"/>
      <c r="N637" s="8"/>
      <c r="P637" s="12"/>
      <c r="S637" s="8"/>
      <c r="U637" s="12"/>
      <c r="V637" s="12"/>
      <c r="AB637" s="12"/>
      <c r="AG637" s="14"/>
      <c r="AL637" s="8"/>
      <c r="AQ637" s="8"/>
      <c r="AT637" s="14"/>
      <c r="AV637" s="14"/>
    </row>
    <row r="638" spans="7:48" ht="15.75" customHeight="1">
      <c r="G638" s="12"/>
      <c r="H638" s="13"/>
      <c r="N638" s="8"/>
      <c r="P638" s="12"/>
      <c r="S638" s="8"/>
      <c r="U638" s="12"/>
      <c r="V638" s="12"/>
      <c r="AB638" s="12"/>
      <c r="AG638" s="14"/>
      <c r="AL638" s="8"/>
      <c r="AQ638" s="8"/>
      <c r="AT638" s="14"/>
      <c r="AV638" s="14"/>
    </row>
    <row r="639" spans="7:48" ht="15.75" customHeight="1">
      <c r="G639" s="12"/>
      <c r="H639" s="13"/>
      <c r="N639" s="8"/>
      <c r="P639" s="12"/>
      <c r="S639" s="8"/>
      <c r="U639" s="12"/>
      <c r="V639" s="12"/>
      <c r="AB639" s="12"/>
      <c r="AG639" s="14"/>
      <c r="AL639" s="8"/>
      <c r="AQ639" s="8"/>
      <c r="AT639" s="14"/>
      <c r="AV639" s="14"/>
    </row>
    <row r="640" spans="7:48" ht="15.75" customHeight="1">
      <c r="G640" s="12"/>
      <c r="H640" s="13"/>
      <c r="N640" s="8"/>
      <c r="P640" s="12"/>
      <c r="S640" s="8"/>
      <c r="U640" s="12"/>
      <c r="V640" s="12"/>
      <c r="AB640" s="12"/>
      <c r="AG640" s="14"/>
      <c r="AL640" s="8"/>
      <c r="AQ640" s="8"/>
      <c r="AT640" s="14"/>
      <c r="AV640" s="14"/>
    </row>
    <row r="641" spans="7:48" ht="15.75" customHeight="1">
      <c r="G641" s="12"/>
      <c r="H641" s="13"/>
      <c r="N641" s="8"/>
      <c r="P641" s="12"/>
      <c r="S641" s="8"/>
      <c r="U641" s="12"/>
      <c r="V641" s="12"/>
      <c r="AB641" s="12"/>
      <c r="AG641" s="14"/>
      <c r="AL641" s="8"/>
      <c r="AQ641" s="8"/>
      <c r="AT641" s="14"/>
      <c r="AV641" s="14"/>
    </row>
    <row r="642" spans="7:48" ht="15.75" customHeight="1">
      <c r="G642" s="12"/>
      <c r="H642" s="13"/>
      <c r="N642" s="8"/>
      <c r="P642" s="12"/>
      <c r="S642" s="8"/>
      <c r="U642" s="12"/>
      <c r="V642" s="12"/>
      <c r="AB642" s="12"/>
      <c r="AG642" s="14"/>
      <c r="AL642" s="8"/>
      <c r="AQ642" s="8"/>
      <c r="AT642" s="14"/>
      <c r="AV642" s="14"/>
    </row>
    <row r="643" spans="7:48" ht="15.75" customHeight="1">
      <c r="G643" s="12"/>
      <c r="H643" s="13"/>
      <c r="N643" s="8"/>
      <c r="P643" s="12"/>
      <c r="S643" s="8"/>
      <c r="U643" s="12"/>
      <c r="V643" s="12"/>
      <c r="AB643" s="12"/>
      <c r="AG643" s="14"/>
      <c r="AL643" s="8"/>
      <c r="AQ643" s="8"/>
      <c r="AT643" s="14"/>
      <c r="AV643" s="14"/>
    </row>
    <row r="644" spans="7:48" ht="15.75" customHeight="1">
      <c r="G644" s="12"/>
      <c r="H644" s="13"/>
      <c r="N644" s="8"/>
      <c r="P644" s="12"/>
      <c r="S644" s="8"/>
      <c r="U644" s="12"/>
      <c r="V644" s="12"/>
      <c r="AB644" s="12"/>
      <c r="AG644" s="14"/>
      <c r="AL644" s="8"/>
      <c r="AQ644" s="8"/>
      <c r="AT644" s="14"/>
      <c r="AV644" s="14"/>
    </row>
    <row r="645" spans="7:48" ht="15.75" customHeight="1">
      <c r="G645" s="12"/>
      <c r="H645" s="13"/>
      <c r="N645" s="8"/>
      <c r="P645" s="12"/>
      <c r="S645" s="8"/>
      <c r="U645" s="12"/>
      <c r="V645" s="12"/>
      <c r="AB645" s="12"/>
      <c r="AG645" s="14"/>
      <c r="AL645" s="8"/>
      <c r="AQ645" s="8"/>
      <c r="AT645" s="14"/>
      <c r="AV645" s="14"/>
    </row>
    <row r="646" spans="7:48" ht="15.75" customHeight="1">
      <c r="G646" s="12"/>
      <c r="H646" s="13"/>
      <c r="N646" s="8"/>
      <c r="P646" s="12"/>
      <c r="S646" s="8"/>
      <c r="U646" s="12"/>
      <c r="V646" s="12"/>
      <c r="AB646" s="12"/>
      <c r="AG646" s="14"/>
      <c r="AL646" s="8"/>
      <c r="AQ646" s="8"/>
      <c r="AT646" s="14"/>
      <c r="AV646" s="14"/>
    </row>
    <row r="647" spans="7:48" ht="15.75" customHeight="1">
      <c r="G647" s="12"/>
      <c r="H647" s="13"/>
      <c r="N647" s="8"/>
      <c r="P647" s="12"/>
      <c r="S647" s="8"/>
      <c r="U647" s="12"/>
      <c r="V647" s="12"/>
      <c r="AB647" s="12"/>
      <c r="AG647" s="14"/>
      <c r="AL647" s="8"/>
      <c r="AQ647" s="8"/>
      <c r="AT647" s="14"/>
      <c r="AV647" s="14"/>
    </row>
    <row r="648" spans="7:48" ht="15.75" customHeight="1">
      <c r="G648" s="12"/>
      <c r="H648" s="13"/>
      <c r="N648" s="8"/>
      <c r="P648" s="12"/>
      <c r="S648" s="8"/>
      <c r="U648" s="12"/>
      <c r="V648" s="12"/>
      <c r="AB648" s="12"/>
      <c r="AG648" s="14"/>
      <c r="AL648" s="8"/>
      <c r="AQ648" s="8"/>
      <c r="AT648" s="14"/>
      <c r="AV648" s="14"/>
    </row>
    <row r="649" spans="7:48" ht="15.75" customHeight="1">
      <c r="G649" s="12"/>
      <c r="H649" s="13"/>
      <c r="N649" s="8"/>
      <c r="P649" s="12"/>
      <c r="S649" s="8"/>
      <c r="U649" s="12"/>
      <c r="V649" s="12"/>
      <c r="AB649" s="12"/>
      <c r="AG649" s="14"/>
      <c r="AL649" s="8"/>
      <c r="AQ649" s="8"/>
      <c r="AT649" s="14"/>
      <c r="AV649" s="14"/>
    </row>
    <row r="650" spans="7:48" ht="15.75" customHeight="1">
      <c r="G650" s="12"/>
      <c r="H650" s="13"/>
      <c r="N650" s="8"/>
      <c r="P650" s="12"/>
      <c r="S650" s="8"/>
      <c r="U650" s="12"/>
      <c r="V650" s="12"/>
      <c r="AB650" s="12"/>
      <c r="AG650" s="14"/>
      <c r="AL650" s="8"/>
      <c r="AQ650" s="8"/>
      <c r="AT650" s="14"/>
      <c r="AV650" s="14"/>
    </row>
    <row r="651" spans="7:48" ht="15.75" customHeight="1">
      <c r="G651" s="12"/>
      <c r="H651" s="13"/>
      <c r="N651" s="8"/>
      <c r="P651" s="12"/>
      <c r="S651" s="8"/>
      <c r="U651" s="12"/>
      <c r="V651" s="12"/>
      <c r="AB651" s="12"/>
      <c r="AG651" s="14"/>
      <c r="AL651" s="8"/>
      <c r="AQ651" s="8"/>
      <c r="AT651" s="14"/>
      <c r="AV651" s="14"/>
    </row>
    <row r="652" spans="7:48" ht="15.75" customHeight="1">
      <c r="G652" s="12"/>
      <c r="H652" s="13"/>
      <c r="N652" s="8"/>
      <c r="P652" s="12"/>
      <c r="S652" s="8"/>
      <c r="U652" s="12"/>
      <c r="V652" s="12"/>
      <c r="AB652" s="12"/>
      <c r="AG652" s="14"/>
      <c r="AL652" s="8"/>
      <c r="AQ652" s="8"/>
      <c r="AT652" s="14"/>
      <c r="AV652" s="14"/>
    </row>
    <row r="653" spans="7:48" ht="15.75" customHeight="1">
      <c r="G653" s="12"/>
      <c r="H653" s="13"/>
      <c r="N653" s="8"/>
      <c r="P653" s="12"/>
      <c r="S653" s="8"/>
      <c r="U653" s="12"/>
      <c r="V653" s="12"/>
      <c r="AB653" s="12"/>
      <c r="AG653" s="14"/>
      <c r="AL653" s="8"/>
      <c r="AQ653" s="8"/>
      <c r="AT653" s="14"/>
      <c r="AV653" s="14"/>
    </row>
    <row r="654" spans="7:48" ht="15.75" customHeight="1">
      <c r="G654" s="12"/>
      <c r="H654" s="13"/>
      <c r="N654" s="8"/>
      <c r="P654" s="12"/>
      <c r="S654" s="8"/>
      <c r="U654" s="12"/>
      <c r="V654" s="12"/>
      <c r="AB654" s="12"/>
      <c r="AG654" s="14"/>
      <c r="AL654" s="8"/>
      <c r="AQ654" s="8"/>
      <c r="AT654" s="14"/>
      <c r="AV654" s="14"/>
    </row>
    <row r="655" spans="7:48" ht="15.75" customHeight="1">
      <c r="G655" s="12"/>
      <c r="H655" s="13"/>
      <c r="N655" s="8"/>
      <c r="P655" s="12"/>
      <c r="S655" s="8"/>
      <c r="U655" s="12"/>
      <c r="V655" s="12"/>
      <c r="AB655" s="12"/>
      <c r="AG655" s="14"/>
      <c r="AL655" s="8"/>
      <c r="AQ655" s="8"/>
      <c r="AT655" s="14"/>
      <c r="AV655" s="14"/>
    </row>
    <row r="656" spans="7:48" ht="15.75" customHeight="1">
      <c r="G656" s="12"/>
      <c r="H656" s="13"/>
      <c r="N656" s="8"/>
      <c r="P656" s="12"/>
      <c r="S656" s="8"/>
      <c r="U656" s="12"/>
      <c r="V656" s="12"/>
      <c r="AB656" s="12"/>
      <c r="AG656" s="14"/>
      <c r="AL656" s="8"/>
      <c r="AQ656" s="8"/>
      <c r="AT656" s="14"/>
      <c r="AV656" s="14"/>
    </row>
    <row r="657" spans="7:48" ht="15.75" customHeight="1">
      <c r="G657" s="12"/>
      <c r="H657" s="13"/>
      <c r="N657" s="8"/>
      <c r="P657" s="12"/>
      <c r="S657" s="8"/>
      <c r="U657" s="12"/>
      <c r="V657" s="12"/>
      <c r="AB657" s="12"/>
      <c r="AG657" s="14"/>
      <c r="AL657" s="8"/>
      <c r="AQ657" s="8"/>
      <c r="AT657" s="14"/>
      <c r="AV657" s="14"/>
    </row>
    <row r="658" spans="7:48" ht="15.75" customHeight="1">
      <c r="G658" s="12"/>
      <c r="H658" s="13"/>
      <c r="N658" s="8"/>
      <c r="P658" s="12"/>
      <c r="S658" s="8"/>
      <c r="U658" s="12"/>
      <c r="V658" s="12"/>
      <c r="AB658" s="12"/>
      <c r="AG658" s="14"/>
      <c r="AL658" s="8"/>
      <c r="AQ658" s="8"/>
      <c r="AT658" s="14"/>
      <c r="AV658" s="14"/>
    </row>
    <row r="659" spans="7:48" ht="15.75" customHeight="1">
      <c r="G659" s="12"/>
      <c r="H659" s="13"/>
      <c r="N659" s="8"/>
      <c r="P659" s="12"/>
      <c r="S659" s="8"/>
      <c r="U659" s="12"/>
      <c r="V659" s="12"/>
      <c r="AB659" s="12"/>
      <c r="AG659" s="14"/>
      <c r="AL659" s="8"/>
      <c r="AQ659" s="8"/>
      <c r="AT659" s="14"/>
      <c r="AV659" s="14"/>
    </row>
    <row r="660" spans="7:48" ht="15.75" customHeight="1">
      <c r="G660" s="12"/>
      <c r="H660" s="13"/>
      <c r="N660" s="8"/>
      <c r="P660" s="12"/>
      <c r="S660" s="8"/>
      <c r="U660" s="12"/>
      <c r="V660" s="12"/>
      <c r="AB660" s="12"/>
      <c r="AG660" s="14"/>
      <c r="AL660" s="8"/>
      <c r="AQ660" s="8"/>
      <c r="AT660" s="14"/>
      <c r="AV660" s="14"/>
    </row>
    <row r="661" spans="7:48" ht="15.75" customHeight="1">
      <c r="G661" s="12"/>
      <c r="H661" s="13"/>
      <c r="N661" s="8"/>
      <c r="P661" s="12"/>
      <c r="S661" s="8"/>
      <c r="U661" s="12"/>
      <c r="V661" s="12"/>
      <c r="AB661" s="12"/>
      <c r="AG661" s="14"/>
      <c r="AL661" s="8"/>
      <c r="AQ661" s="8"/>
      <c r="AT661" s="14"/>
      <c r="AV661" s="14"/>
    </row>
    <row r="662" spans="7:48" ht="15.75" customHeight="1">
      <c r="G662" s="12"/>
      <c r="H662" s="13"/>
      <c r="N662" s="8"/>
      <c r="P662" s="12"/>
      <c r="S662" s="8"/>
      <c r="U662" s="12"/>
      <c r="V662" s="12"/>
      <c r="AB662" s="12"/>
      <c r="AG662" s="14"/>
      <c r="AL662" s="8"/>
      <c r="AQ662" s="8"/>
      <c r="AT662" s="14"/>
      <c r="AV662" s="14"/>
    </row>
    <row r="663" spans="7:48" ht="15.75" customHeight="1">
      <c r="G663" s="12"/>
      <c r="H663" s="13"/>
      <c r="N663" s="8"/>
      <c r="P663" s="12"/>
      <c r="S663" s="8"/>
      <c r="U663" s="12"/>
      <c r="V663" s="12"/>
      <c r="AB663" s="12"/>
      <c r="AG663" s="14"/>
      <c r="AL663" s="8"/>
      <c r="AQ663" s="8"/>
      <c r="AT663" s="14"/>
      <c r="AV663" s="14"/>
    </row>
    <row r="664" spans="7:48" ht="15.75" customHeight="1">
      <c r="G664" s="12"/>
      <c r="H664" s="13"/>
      <c r="N664" s="8"/>
      <c r="P664" s="12"/>
      <c r="S664" s="8"/>
      <c r="U664" s="12"/>
      <c r="V664" s="12"/>
      <c r="AB664" s="12"/>
      <c r="AG664" s="14"/>
      <c r="AL664" s="8"/>
      <c r="AQ664" s="8"/>
      <c r="AT664" s="14"/>
      <c r="AV664" s="14"/>
    </row>
    <row r="665" spans="7:48" ht="15.75" customHeight="1">
      <c r="G665" s="12"/>
      <c r="H665" s="13"/>
      <c r="N665" s="8"/>
      <c r="P665" s="12"/>
      <c r="S665" s="8"/>
      <c r="U665" s="12"/>
      <c r="V665" s="12"/>
      <c r="AB665" s="12"/>
      <c r="AG665" s="14"/>
      <c r="AL665" s="8"/>
      <c r="AQ665" s="8"/>
      <c r="AT665" s="14"/>
      <c r="AV665" s="14"/>
    </row>
    <row r="666" spans="7:48" ht="15.75" customHeight="1">
      <c r="G666" s="12"/>
      <c r="H666" s="13"/>
      <c r="N666" s="8"/>
      <c r="P666" s="12"/>
      <c r="S666" s="8"/>
      <c r="U666" s="12"/>
      <c r="V666" s="12"/>
      <c r="AB666" s="12"/>
      <c r="AG666" s="14"/>
      <c r="AL666" s="8"/>
      <c r="AQ666" s="8"/>
      <c r="AT666" s="14"/>
      <c r="AV666" s="14"/>
    </row>
    <row r="667" spans="7:48" ht="15.75" customHeight="1">
      <c r="G667" s="12"/>
      <c r="H667" s="13"/>
      <c r="N667" s="8"/>
      <c r="P667" s="12"/>
      <c r="S667" s="8"/>
      <c r="U667" s="12"/>
      <c r="V667" s="12"/>
      <c r="AB667" s="12"/>
      <c r="AG667" s="14"/>
      <c r="AL667" s="8"/>
      <c r="AQ667" s="8"/>
      <c r="AT667" s="14"/>
      <c r="AV667" s="14"/>
    </row>
    <row r="668" spans="7:48" ht="15.75" customHeight="1">
      <c r="G668" s="12"/>
      <c r="H668" s="13"/>
      <c r="N668" s="8"/>
      <c r="P668" s="12"/>
      <c r="S668" s="8"/>
      <c r="U668" s="12"/>
      <c r="V668" s="12"/>
      <c r="AB668" s="12"/>
      <c r="AG668" s="14"/>
      <c r="AL668" s="8"/>
      <c r="AQ668" s="8"/>
      <c r="AT668" s="14"/>
      <c r="AV668" s="14"/>
    </row>
    <row r="669" spans="7:48" ht="15.75" customHeight="1">
      <c r="G669" s="12"/>
      <c r="H669" s="13"/>
      <c r="N669" s="8"/>
      <c r="P669" s="12"/>
      <c r="S669" s="8"/>
      <c r="U669" s="12"/>
      <c r="V669" s="12"/>
      <c r="AB669" s="12"/>
      <c r="AG669" s="14"/>
      <c r="AL669" s="8"/>
      <c r="AQ669" s="8"/>
      <c r="AT669" s="14"/>
      <c r="AV669" s="14"/>
    </row>
    <row r="670" spans="7:48" ht="15.75" customHeight="1">
      <c r="G670" s="12"/>
      <c r="H670" s="13"/>
      <c r="N670" s="8"/>
      <c r="P670" s="12"/>
      <c r="S670" s="8"/>
      <c r="U670" s="12"/>
      <c r="V670" s="12"/>
      <c r="AB670" s="12"/>
      <c r="AG670" s="14"/>
      <c r="AL670" s="8"/>
      <c r="AQ670" s="8"/>
      <c r="AT670" s="14"/>
      <c r="AV670" s="14"/>
    </row>
    <row r="671" spans="7:48" ht="15.75" customHeight="1">
      <c r="G671" s="12"/>
      <c r="H671" s="13"/>
      <c r="N671" s="8"/>
      <c r="P671" s="12"/>
      <c r="S671" s="8"/>
      <c r="U671" s="12"/>
      <c r="V671" s="12"/>
      <c r="AB671" s="12"/>
      <c r="AG671" s="14"/>
      <c r="AL671" s="8"/>
      <c r="AQ671" s="8"/>
      <c r="AT671" s="14"/>
      <c r="AV671" s="14"/>
    </row>
    <row r="672" spans="7:48" ht="15.75" customHeight="1">
      <c r="G672" s="12"/>
      <c r="H672" s="13"/>
      <c r="N672" s="8"/>
      <c r="P672" s="12"/>
      <c r="S672" s="8"/>
      <c r="U672" s="12"/>
      <c r="V672" s="12"/>
      <c r="AB672" s="12"/>
      <c r="AG672" s="14"/>
      <c r="AL672" s="8"/>
      <c r="AQ672" s="8"/>
      <c r="AT672" s="14"/>
      <c r="AV672" s="14"/>
    </row>
    <row r="673" spans="7:48" ht="15.75" customHeight="1">
      <c r="G673" s="12"/>
      <c r="H673" s="13"/>
      <c r="N673" s="8"/>
      <c r="P673" s="12"/>
      <c r="S673" s="8"/>
      <c r="U673" s="12"/>
      <c r="V673" s="12"/>
      <c r="AB673" s="12"/>
      <c r="AG673" s="14"/>
      <c r="AL673" s="8"/>
      <c r="AQ673" s="8"/>
      <c r="AT673" s="14"/>
      <c r="AV673" s="14"/>
    </row>
    <row r="674" spans="7:48" ht="15.75" customHeight="1">
      <c r="G674" s="12"/>
      <c r="H674" s="13"/>
      <c r="N674" s="8"/>
      <c r="P674" s="12"/>
      <c r="S674" s="8"/>
      <c r="U674" s="12"/>
      <c r="V674" s="12"/>
      <c r="AB674" s="12"/>
      <c r="AG674" s="14"/>
      <c r="AL674" s="8"/>
      <c r="AQ674" s="8"/>
      <c r="AT674" s="14"/>
      <c r="AV674" s="14"/>
    </row>
    <row r="675" spans="7:48" ht="15.75" customHeight="1">
      <c r="G675" s="12"/>
      <c r="H675" s="13"/>
      <c r="N675" s="8"/>
      <c r="P675" s="12"/>
      <c r="S675" s="8"/>
      <c r="U675" s="12"/>
      <c r="V675" s="12"/>
      <c r="AB675" s="12"/>
      <c r="AG675" s="14"/>
      <c r="AL675" s="8"/>
      <c r="AQ675" s="8"/>
      <c r="AT675" s="14"/>
      <c r="AV675" s="14"/>
    </row>
    <row r="676" spans="7:48" ht="15.75" customHeight="1">
      <c r="G676" s="12"/>
      <c r="H676" s="13"/>
      <c r="N676" s="8"/>
      <c r="P676" s="12"/>
      <c r="S676" s="8"/>
      <c r="U676" s="12"/>
      <c r="V676" s="12"/>
      <c r="AB676" s="12"/>
      <c r="AG676" s="14"/>
      <c r="AL676" s="8"/>
      <c r="AQ676" s="8"/>
      <c r="AT676" s="14"/>
      <c r="AV676" s="14"/>
    </row>
    <row r="677" spans="7:48" ht="15.75" customHeight="1">
      <c r="G677" s="12"/>
      <c r="H677" s="13"/>
      <c r="N677" s="8"/>
      <c r="P677" s="12"/>
      <c r="S677" s="8"/>
      <c r="U677" s="12"/>
      <c r="V677" s="12"/>
      <c r="AB677" s="12"/>
      <c r="AG677" s="14"/>
      <c r="AL677" s="8"/>
      <c r="AQ677" s="8"/>
      <c r="AT677" s="14"/>
      <c r="AV677" s="14"/>
    </row>
    <row r="678" spans="7:48" ht="15.75" customHeight="1">
      <c r="G678" s="12"/>
      <c r="H678" s="13"/>
      <c r="N678" s="8"/>
      <c r="P678" s="12"/>
      <c r="S678" s="8"/>
      <c r="U678" s="12"/>
      <c r="V678" s="12"/>
      <c r="AB678" s="12"/>
      <c r="AG678" s="14"/>
      <c r="AL678" s="8"/>
      <c r="AQ678" s="8"/>
      <c r="AT678" s="14"/>
      <c r="AV678" s="14"/>
    </row>
    <row r="679" spans="7:48" ht="15.75" customHeight="1">
      <c r="G679" s="12"/>
      <c r="H679" s="13"/>
      <c r="N679" s="8"/>
      <c r="P679" s="12"/>
      <c r="S679" s="8"/>
      <c r="U679" s="12"/>
      <c r="V679" s="12"/>
      <c r="AB679" s="12"/>
      <c r="AG679" s="14"/>
      <c r="AL679" s="8"/>
      <c r="AQ679" s="8"/>
      <c r="AT679" s="14"/>
      <c r="AV679" s="14"/>
    </row>
    <row r="680" spans="7:48" ht="15.75" customHeight="1">
      <c r="G680" s="12"/>
      <c r="H680" s="13"/>
      <c r="N680" s="8"/>
      <c r="P680" s="12"/>
      <c r="S680" s="8"/>
      <c r="U680" s="12"/>
      <c r="V680" s="12"/>
      <c r="AB680" s="12"/>
      <c r="AG680" s="14"/>
      <c r="AL680" s="8"/>
      <c r="AQ680" s="8"/>
      <c r="AT680" s="14"/>
      <c r="AV680" s="14"/>
    </row>
    <row r="681" spans="7:48" ht="15.75" customHeight="1">
      <c r="G681" s="12"/>
      <c r="H681" s="13"/>
      <c r="N681" s="8"/>
      <c r="P681" s="12"/>
      <c r="S681" s="8"/>
      <c r="U681" s="12"/>
      <c r="V681" s="12"/>
      <c r="AB681" s="12"/>
      <c r="AG681" s="14"/>
      <c r="AL681" s="8"/>
      <c r="AQ681" s="8"/>
      <c r="AT681" s="14"/>
      <c r="AV681" s="14"/>
    </row>
    <row r="682" spans="7:48" ht="15.75" customHeight="1">
      <c r="G682" s="12"/>
      <c r="H682" s="13"/>
      <c r="N682" s="8"/>
      <c r="P682" s="12"/>
      <c r="S682" s="8"/>
      <c r="U682" s="12"/>
      <c r="V682" s="12"/>
      <c r="AB682" s="12"/>
      <c r="AG682" s="14"/>
      <c r="AL682" s="8"/>
      <c r="AQ682" s="8"/>
      <c r="AT682" s="14"/>
      <c r="AV682" s="14"/>
    </row>
    <row r="683" spans="7:48" ht="15.75" customHeight="1">
      <c r="G683" s="12"/>
      <c r="H683" s="13"/>
      <c r="N683" s="8"/>
      <c r="P683" s="12"/>
      <c r="S683" s="8"/>
      <c r="U683" s="12"/>
      <c r="V683" s="12"/>
      <c r="AB683" s="12"/>
      <c r="AG683" s="14"/>
      <c r="AL683" s="8"/>
      <c r="AQ683" s="8"/>
      <c r="AT683" s="14"/>
      <c r="AV683" s="14"/>
    </row>
    <row r="684" spans="7:48" ht="15.75" customHeight="1">
      <c r="G684" s="12"/>
      <c r="H684" s="13"/>
      <c r="N684" s="8"/>
      <c r="P684" s="12"/>
      <c r="S684" s="8"/>
      <c r="U684" s="12"/>
      <c r="V684" s="12"/>
      <c r="AB684" s="12"/>
      <c r="AG684" s="14"/>
      <c r="AL684" s="8"/>
      <c r="AQ684" s="8"/>
      <c r="AT684" s="14"/>
      <c r="AV684" s="14"/>
    </row>
    <row r="685" spans="7:48" ht="15.75" customHeight="1">
      <c r="G685" s="12"/>
      <c r="H685" s="13"/>
      <c r="N685" s="8"/>
      <c r="P685" s="12"/>
      <c r="S685" s="8"/>
      <c r="U685" s="12"/>
      <c r="V685" s="12"/>
      <c r="AB685" s="12"/>
      <c r="AG685" s="14"/>
      <c r="AL685" s="8"/>
      <c r="AQ685" s="8"/>
      <c r="AT685" s="14"/>
      <c r="AV685" s="14"/>
    </row>
    <row r="686" spans="7:48" ht="15.75" customHeight="1">
      <c r="G686" s="12"/>
      <c r="H686" s="13"/>
      <c r="N686" s="8"/>
      <c r="P686" s="12"/>
      <c r="S686" s="8"/>
      <c r="U686" s="12"/>
      <c r="V686" s="12"/>
      <c r="AB686" s="12"/>
      <c r="AG686" s="14"/>
      <c r="AL686" s="8"/>
      <c r="AQ686" s="8"/>
      <c r="AT686" s="14"/>
      <c r="AV686" s="14"/>
    </row>
    <row r="687" spans="7:48" ht="15.75" customHeight="1">
      <c r="G687" s="12"/>
      <c r="H687" s="13"/>
      <c r="N687" s="8"/>
      <c r="P687" s="12"/>
      <c r="S687" s="8"/>
      <c r="U687" s="12"/>
      <c r="V687" s="12"/>
      <c r="AB687" s="12"/>
      <c r="AG687" s="14"/>
      <c r="AL687" s="8"/>
      <c r="AQ687" s="8"/>
      <c r="AT687" s="14"/>
      <c r="AV687" s="14"/>
    </row>
    <row r="688" spans="7:48" ht="15.75" customHeight="1">
      <c r="G688" s="12"/>
      <c r="H688" s="13"/>
      <c r="N688" s="8"/>
      <c r="P688" s="12"/>
      <c r="S688" s="8"/>
      <c r="U688" s="12"/>
      <c r="V688" s="12"/>
      <c r="AB688" s="12"/>
      <c r="AG688" s="14"/>
      <c r="AL688" s="8"/>
      <c r="AQ688" s="8"/>
      <c r="AT688" s="14"/>
      <c r="AV688" s="14"/>
    </row>
    <row r="689" spans="7:48" ht="15.75" customHeight="1">
      <c r="G689" s="12"/>
      <c r="H689" s="13"/>
      <c r="N689" s="8"/>
      <c r="P689" s="12"/>
      <c r="S689" s="8"/>
      <c r="U689" s="12"/>
      <c r="V689" s="12"/>
      <c r="AB689" s="12"/>
      <c r="AG689" s="14"/>
      <c r="AL689" s="8"/>
      <c r="AQ689" s="8"/>
      <c r="AT689" s="14"/>
      <c r="AV689" s="14"/>
    </row>
    <row r="690" spans="7:48" ht="15.75" customHeight="1">
      <c r="G690" s="12"/>
      <c r="H690" s="13"/>
      <c r="N690" s="8"/>
      <c r="P690" s="12"/>
      <c r="S690" s="8"/>
      <c r="U690" s="12"/>
      <c r="V690" s="12"/>
      <c r="AB690" s="12"/>
      <c r="AG690" s="14"/>
      <c r="AL690" s="8"/>
      <c r="AQ690" s="8"/>
      <c r="AT690" s="14"/>
      <c r="AV690" s="14"/>
    </row>
    <row r="691" spans="7:48" ht="15.75" customHeight="1">
      <c r="G691" s="12"/>
      <c r="H691" s="13"/>
      <c r="N691" s="8"/>
      <c r="P691" s="12"/>
      <c r="S691" s="8"/>
      <c r="U691" s="12"/>
      <c r="V691" s="12"/>
      <c r="AB691" s="12"/>
      <c r="AG691" s="14"/>
      <c r="AL691" s="8"/>
      <c r="AQ691" s="8"/>
      <c r="AT691" s="14"/>
      <c r="AV691" s="14"/>
    </row>
    <row r="692" spans="7:48" ht="15.75" customHeight="1">
      <c r="G692" s="12"/>
      <c r="H692" s="13"/>
      <c r="N692" s="8"/>
      <c r="P692" s="12"/>
      <c r="S692" s="8"/>
      <c r="U692" s="12"/>
      <c r="V692" s="12"/>
      <c r="AB692" s="12"/>
      <c r="AG692" s="14"/>
      <c r="AL692" s="8"/>
      <c r="AQ692" s="8"/>
      <c r="AT692" s="14"/>
      <c r="AV692" s="14"/>
    </row>
    <row r="693" spans="7:48" ht="15.75" customHeight="1">
      <c r="G693" s="12"/>
      <c r="H693" s="13"/>
      <c r="N693" s="8"/>
      <c r="P693" s="12"/>
      <c r="S693" s="8"/>
      <c r="U693" s="12"/>
      <c r="V693" s="12"/>
      <c r="AB693" s="12"/>
      <c r="AG693" s="14"/>
      <c r="AL693" s="8"/>
      <c r="AQ693" s="8"/>
      <c r="AT693" s="14"/>
      <c r="AV693" s="14"/>
    </row>
    <row r="694" spans="7:48" ht="15.75" customHeight="1">
      <c r="G694" s="12"/>
      <c r="H694" s="13"/>
      <c r="N694" s="8"/>
      <c r="P694" s="12"/>
      <c r="S694" s="8"/>
      <c r="U694" s="12"/>
      <c r="V694" s="12"/>
      <c r="AB694" s="12"/>
      <c r="AG694" s="14"/>
      <c r="AL694" s="8"/>
      <c r="AQ694" s="8"/>
      <c r="AT694" s="14"/>
      <c r="AV694" s="14"/>
    </row>
    <row r="695" spans="7:48" ht="15.75" customHeight="1">
      <c r="G695" s="12"/>
      <c r="H695" s="13"/>
      <c r="N695" s="8"/>
      <c r="P695" s="12"/>
      <c r="S695" s="8"/>
      <c r="U695" s="12"/>
      <c r="V695" s="12"/>
      <c r="AB695" s="12"/>
      <c r="AG695" s="14"/>
      <c r="AL695" s="8"/>
      <c r="AQ695" s="8"/>
      <c r="AT695" s="14"/>
      <c r="AV695" s="14"/>
    </row>
    <row r="696" spans="7:48" ht="15.75" customHeight="1">
      <c r="G696" s="12"/>
      <c r="H696" s="13"/>
      <c r="N696" s="8"/>
      <c r="P696" s="12"/>
      <c r="S696" s="8"/>
      <c r="U696" s="12"/>
      <c r="V696" s="12"/>
      <c r="AB696" s="12"/>
      <c r="AG696" s="14"/>
      <c r="AL696" s="8"/>
      <c r="AQ696" s="8"/>
      <c r="AT696" s="14"/>
      <c r="AV696" s="14"/>
    </row>
    <row r="697" spans="7:48" ht="15.75" customHeight="1">
      <c r="G697" s="12"/>
      <c r="H697" s="13"/>
      <c r="N697" s="8"/>
      <c r="P697" s="12"/>
      <c r="S697" s="8"/>
      <c r="U697" s="12"/>
      <c r="V697" s="12"/>
      <c r="AB697" s="12"/>
      <c r="AG697" s="14"/>
      <c r="AL697" s="8"/>
      <c r="AQ697" s="8"/>
      <c r="AT697" s="14"/>
      <c r="AV697" s="14"/>
    </row>
    <row r="698" spans="7:48" ht="15.75" customHeight="1">
      <c r="G698" s="12"/>
      <c r="H698" s="13"/>
      <c r="N698" s="8"/>
      <c r="P698" s="12"/>
      <c r="S698" s="8"/>
      <c r="U698" s="12"/>
      <c r="V698" s="12"/>
      <c r="AB698" s="12"/>
      <c r="AG698" s="14"/>
      <c r="AL698" s="8"/>
      <c r="AQ698" s="8"/>
      <c r="AT698" s="14"/>
      <c r="AV698" s="14"/>
    </row>
    <row r="699" spans="7:48" ht="15.75" customHeight="1">
      <c r="G699" s="12"/>
      <c r="H699" s="13"/>
      <c r="N699" s="8"/>
      <c r="P699" s="12"/>
      <c r="S699" s="8"/>
      <c r="U699" s="12"/>
      <c r="V699" s="12"/>
      <c r="AB699" s="12"/>
      <c r="AG699" s="14"/>
      <c r="AL699" s="8"/>
      <c r="AQ699" s="8"/>
      <c r="AT699" s="14"/>
      <c r="AV699" s="14"/>
    </row>
    <row r="700" spans="7:48" ht="15.75" customHeight="1">
      <c r="G700" s="12"/>
      <c r="H700" s="13"/>
      <c r="N700" s="8"/>
      <c r="P700" s="12"/>
      <c r="S700" s="8"/>
      <c r="U700" s="12"/>
      <c r="V700" s="12"/>
      <c r="AB700" s="12"/>
      <c r="AG700" s="14"/>
      <c r="AL700" s="8"/>
      <c r="AQ700" s="8"/>
      <c r="AT700" s="14"/>
      <c r="AV700" s="14"/>
    </row>
    <row r="701" spans="7:48" ht="15.75" customHeight="1">
      <c r="G701" s="12"/>
      <c r="H701" s="13"/>
      <c r="N701" s="8"/>
      <c r="P701" s="12"/>
      <c r="S701" s="8"/>
      <c r="U701" s="12"/>
      <c r="V701" s="12"/>
      <c r="AB701" s="12"/>
      <c r="AG701" s="14"/>
      <c r="AL701" s="8"/>
      <c r="AQ701" s="8"/>
      <c r="AT701" s="14"/>
      <c r="AV701" s="14"/>
    </row>
    <row r="702" spans="7:48" ht="15.75" customHeight="1">
      <c r="G702" s="12"/>
      <c r="H702" s="13"/>
      <c r="N702" s="8"/>
      <c r="P702" s="12"/>
      <c r="S702" s="8"/>
      <c r="U702" s="12"/>
      <c r="V702" s="12"/>
      <c r="AB702" s="12"/>
      <c r="AG702" s="14"/>
      <c r="AL702" s="8"/>
      <c r="AQ702" s="8"/>
      <c r="AT702" s="14"/>
      <c r="AV702" s="14"/>
    </row>
    <row r="703" spans="7:48" ht="15.75" customHeight="1">
      <c r="G703" s="12"/>
      <c r="H703" s="13"/>
      <c r="N703" s="8"/>
      <c r="P703" s="12"/>
      <c r="S703" s="8"/>
      <c r="U703" s="12"/>
      <c r="V703" s="12"/>
      <c r="AB703" s="12"/>
      <c r="AG703" s="14"/>
      <c r="AL703" s="8"/>
      <c r="AQ703" s="8"/>
      <c r="AT703" s="14"/>
      <c r="AV703" s="14"/>
    </row>
    <row r="704" spans="7:48" ht="15.75" customHeight="1">
      <c r="G704" s="12"/>
      <c r="H704" s="13"/>
      <c r="N704" s="8"/>
      <c r="P704" s="12"/>
      <c r="S704" s="8"/>
      <c r="U704" s="12"/>
      <c r="V704" s="12"/>
      <c r="AB704" s="12"/>
      <c r="AG704" s="14"/>
      <c r="AL704" s="8"/>
      <c r="AQ704" s="8"/>
      <c r="AT704" s="14"/>
      <c r="AV704" s="14"/>
    </row>
    <row r="705" spans="7:48" ht="15.75" customHeight="1">
      <c r="G705" s="12"/>
      <c r="H705" s="13"/>
      <c r="N705" s="8"/>
      <c r="P705" s="12"/>
      <c r="S705" s="8"/>
      <c r="U705" s="12"/>
      <c r="V705" s="12"/>
      <c r="AB705" s="12"/>
      <c r="AG705" s="14"/>
      <c r="AL705" s="8"/>
      <c r="AQ705" s="8"/>
      <c r="AT705" s="14"/>
      <c r="AV705" s="14"/>
    </row>
    <row r="706" spans="7:48" ht="15.75" customHeight="1">
      <c r="G706" s="12"/>
      <c r="H706" s="13"/>
      <c r="N706" s="8"/>
      <c r="P706" s="12"/>
      <c r="S706" s="8"/>
      <c r="U706" s="12"/>
      <c r="V706" s="12"/>
      <c r="AB706" s="12"/>
      <c r="AG706" s="14"/>
      <c r="AL706" s="8"/>
      <c r="AQ706" s="8"/>
      <c r="AT706" s="14"/>
      <c r="AV706" s="14"/>
    </row>
    <row r="707" spans="7:48" ht="15.75" customHeight="1">
      <c r="G707" s="12"/>
      <c r="H707" s="13"/>
      <c r="N707" s="8"/>
      <c r="P707" s="12"/>
      <c r="S707" s="8"/>
      <c r="U707" s="12"/>
      <c r="V707" s="12"/>
      <c r="AB707" s="12"/>
      <c r="AG707" s="14"/>
      <c r="AL707" s="8"/>
      <c r="AQ707" s="8"/>
      <c r="AT707" s="14"/>
      <c r="AV707" s="14"/>
    </row>
    <row r="708" spans="7:48" ht="15.75" customHeight="1">
      <c r="G708" s="12"/>
      <c r="H708" s="13"/>
      <c r="N708" s="8"/>
      <c r="P708" s="12"/>
      <c r="S708" s="8"/>
      <c r="U708" s="12"/>
      <c r="V708" s="12"/>
      <c r="AB708" s="12"/>
      <c r="AG708" s="14"/>
      <c r="AL708" s="8"/>
      <c r="AQ708" s="8"/>
      <c r="AT708" s="14"/>
      <c r="AV708" s="14"/>
    </row>
    <row r="709" spans="7:48" ht="15.75" customHeight="1">
      <c r="G709" s="12"/>
      <c r="H709" s="13"/>
      <c r="N709" s="8"/>
      <c r="P709" s="12"/>
      <c r="S709" s="8"/>
      <c r="U709" s="12"/>
      <c r="V709" s="12"/>
      <c r="AB709" s="12"/>
      <c r="AG709" s="14"/>
      <c r="AL709" s="8"/>
      <c r="AQ709" s="8"/>
      <c r="AT709" s="14"/>
      <c r="AV709" s="14"/>
    </row>
    <row r="710" spans="7:48" ht="15.75" customHeight="1">
      <c r="G710" s="12"/>
      <c r="H710" s="13"/>
      <c r="N710" s="8"/>
      <c r="P710" s="12"/>
      <c r="S710" s="8"/>
      <c r="U710" s="12"/>
      <c r="V710" s="12"/>
      <c r="AB710" s="12"/>
      <c r="AG710" s="14"/>
      <c r="AL710" s="8"/>
      <c r="AQ710" s="8"/>
      <c r="AT710" s="14"/>
      <c r="AV710" s="14"/>
    </row>
    <row r="711" spans="7:48" ht="15.75" customHeight="1">
      <c r="G711" s="12"/>
      <c r="H711" s="13"/>
      <c r="N711" s="8"/>
      <c r="P711" s="12"/>
      <c r="S711" s="8"/>
      <c r="U711" s="12"/>
      <c r="V711" s="12"/>
      <c r="AB711" s="12"/>
      <c r="AG711" s="14"/>
      <c r="AL711" s="8"/>
      <c r="AQ711" s="8"/>
      <c r="AT711" s="14"/>
      <c r="AV711" s="14"/>
    </row>
    <row r="712" spans="7:48" ht="15.75" customHeight="1">
      <c r="G712" s="12"/>
      <c r="H712" s="13"/>
      <c r="N712" s="8"/>
      <c r="P712" s="12"/>
      <c r="S712" s="8"/>
      <c r="U712" s="12"/>
      <c r="V712" s="12"/>
      <c r="AB712" s="12"/>
      <c r="AG712" s="14"/>
      <c r="AL712" s="8"/>
      <c r="AQ712" s="8"/>
      <c r="AT712" s="14"/>
      <c r="AV712" s="14"/>
    </row>
    <row r="713" spans="7:48" ht="15.75" customHeight="1">
      <c r="G713" s="12"/>
      <c r="H713" s="13"/>
      <c r="N713" s="8"/>
      <c r="P713" s="12"/>
      <c r="S713" s="8"/>
      <c r="U713" s="12"/>
      <c r="V713" s="12"/>
      <c r="AB713" s="12"/>
      <c r="AG713" s="14"/>
      <c r="AL713" s="8"/>
      <c r="AQ713" s="8"/>
      <c r="AT713" s="14"/>
      <c r="AV713" s="14"/>
    </row>
    <row r="714" spans="7:48" ht="15.75" customHeight="1">
      <c r="G714" s="12"/>
      <c r="H714" s="13"/>
      <c r="N714" s="8"/>
      <c r="P714" s="12"/>
      <c r="S714" s="8"/>
      <c r="U714" s="12"/>
      <c r="V714" s="12"/>
      <c r="AB714" s="12"/>
      <c r="AG714" s="14"/>
      <c r="AL714" s="8"/>
      <c r="AQ714" s="8"/>
      <c r="AT714" s="14"/>
      <c r="AV714" s="14"/>
    </row>
    <row r="715" spans="7:48" ht="15.75" customHeight="1">
      <c r="G715" s="12"/>
      <c r="H715" s="13"/>
      <c r="N715" s="8"/>
      <c r="P715" s="12"/>
      <c r="S715" s="8"/>
      <c r="U715" s="12"/>
      <c r="V715" s="12"/>
      <c r="AB715" s="12"/>
      <c r="AG715" s="14"/>
      <c r="AL715" s="8"/>
      <c r="AQ715" s="8"/>
      <c r="AT715" s="14"/>
      <c r="AV715" s="14"/>
    </row>
    <row r="716" spans="7:48" ht="15.75" customHeight="1">
      <c r="G716" s="12"/>
      <c r="H716" s="13"/>
      <c r="N716" s="8"/>
      <c r="P716" s="12"/>
      <c r="S716" s="8"/>
      <c r="U716" s="12"/>
      <c r="V716" s="12"/>
      <c r="AB716" s="12"/>
      <c r="AG716" s="14"/>
      <c r="AL716" s="8"/>
      <c r="AQ716" s="8"/>
      <c r="AT716" s="14"/>
      <c r="AV716" s="14"/>
    </row>
    <row r="717" spans="7:48" ht="15.75" customHeight="1">
      <c r="G717" s="12"/>
      <c r="H717" s="13"/>
      <c r="N717" s="8"/>
      <c r="P717" s="12"/>
      <c r="S717" s="8"/>
      <c r="U717" s="12"/>
      <c r="V717" s="12"/>
      <c r="AB717" s="12"/>
      <c r="AG717" s="14"/>
      <c r="AL717" s="8"/>
      <c r="AQ717" s="8"/>
      <c r="AT717" s="14"/>
      <c r="AV717" s="14"/>
    </row>
    <row r="718" spans="7:48" ht="15.75" customHeight="1">
      <c r="G718" s="12"/>
      <c r="H718" s="13"/>
      <c r="N718" s="8"/>
      <c r="P718" s="12"/>
      <c r="S718" s="8"/>
      <c r="U718" s="12"/>
      <c r="V718" s="12"/>
      <c r="AB718" s="12"/>
      <c r="AG718" s="14"/>
      <c r="AL718" s="8"/>
      <c r="AQ718" s="8"/>
      <c r="AT718" s="14"/>
      <c r="AV718" s="14"/>
    </row>
    <row r="719" spans="7:48" ht="15.75" customHeight="1">
      <c r="G719" s="12"/>
      <c r="H719" s="13"/>
      <c r="N719" s="8"/>
      <c r="P719" s="12"/>
      <c r="S719" s="8"/>
      <c r="U719" s="12"/>
      <c r="V719" s="12"/>
      <c r="AB719" s="12"/>
      <c r="AG719" s="14"/>
      <c r="AL719" s="8"/>
      <c r="AQ719" s="8"/>
      <c r="AT719" s="14"/>
      <c r="AV719" s="14"/>
    </row>
    <row r="720" spans="7:48" ht="15.75" customHeight="1">
      <c r="G720" s="12"/>
      <c r="H720" s="13"/>
      <c r="N720" s="8"/>
      <c r="P720" s="12"/>
      <c r="S720" s="8"/>
      <c r="U720" s="12"/>
      <c r="V720" s="12"/>
      <c r="AB720" s="12"/>
      <c r="AG720" s="14"/>
      <c r="AL720" s="8"/>
      <c r="AQ720" s="8"/>
      <c r="AT720" s="14"/>
      <c r="AV720" s="14"/>
    </row>
    <row r="721" spans="7:48" ht="15.75" customHeight="1">
      <c r="G721" s="12"/>
      <c r="H721" s="13"/>
      <c r="N721" s="8"/>
      <c r="P721" s="12"/>
      <c r="S721" s="8"/>
      <c r="U721" s="12"/>
      <c r="V721" s="12"/>
      <c r="AB721" s="12"/>
      <c r="AG721" s="14"/>
      <c r="AL721" s="8"/>
      <c r="AQ721" s="8"/>
      <c r="AT721" s="14"/>
      <c r="AV721" s="14"/>
    </row>
    <row r="722" spans="7:48" ht="15.75" customHeight="1">
      <c r="G722" s="12"/>
      <c r="H722" s="13"/>
      <c r="N722" s="8"/>
      <c r="P722" s="12"/>
      <c r="S722" s="8"/>
      <c r="U722" s="12"/>
      <c r="V722" s="12"/>
      <c r="AB722" s="12"/>
      <c r="AG722" s="14"/>
      <c r="AL722" s="8"/>
      <c r="AQ722" s="8"/>
      <c r="AT722" s="14"/>
      <c r="AV722" s="14"/>
    </row>
    <row r="723" spans="7:48" ht="15.75" customHeight="1">
      <c r="G723" s="12"/>
      <c r="H723" s="13"/>
      <c r="N723" s="8"/>
      <c r="P723" s="12"/>
      <c r="S723" s="8"/>
      <c r="U723" s="12"/>
      <c r="V723" s="12"/>
      <c r="AB723" s="12"/>
      <c r="AG723" s="14"/>
      <c r="AL723" s="8"/>
      <c r="AQ723" s="8"/>
      <c r="AT723" s="14"/>
      <c r="AV723" s="14"/>
    </row>
    <row r="724" spans="7:48" ht="15.75" customHeight="1">
      <c r="G724" s="12"/>
      <c r="H724" s="13"/>
      <c r="N724" s="8"/>
      <c r="P724" s="12"/>
      <c r="S724" s="8"/>
      <c r="U724" s="12"/>
      <c r="V724" s="12"/>
      <c r="AB724" s="12"/>
      <c r="AG724" s="14"/>
      <c r="AL724" s="8"/>
      <c r="AQ724" s="8"/>
      <c r="AT724" s="14"/>
      <c r="AV724" s="14"/>
    </row>
    <row r="725" spans="7:48" ht="15.75" customHeight="1">
      <c r="G725" s="12"/>
      <c r="H725" s="13"/>
      <c r="N725" s="8"/>
      <c r="P725" s="12"/>
      <c r="S725" s="8"/>
      <c r="U725" s="12"/>
      <c r="V725" s="12"/>
      <c r="AB725" s="12"/>
      <c r="AG725" s="14"/>
      <c r="AL725" s="8"/>
      <c r="AQ725" s="8"/>
      <c r="AT725" s="14"/>
      <c r="AV725" s="14"/>
    </row>
    <row r="726" spans="7:48" ht="15.75" customHeight="1">
      <c r="G726" s="12"/>
      <c r="H726" s="13"/>
      <c r="N726" s="8"/>
      <c r="P726" s="12"/>
      <c r="S726" s="8"/>
      <c r="U726" s="12"/>
      <c r="V726" s="12"/>
      <c r="AB726" s="12"/>
      <c r="AG726" s="14"/>
      <c r="AL726" s="8"/>
      <c r="AQ726" s="8"/>
      <c r="AT726" s="14"/>
      <c r="AV726" s="14"/>
    </row>
    <row r="727" spans="7:48" ht="15.75" customHeight="1">
      <c r="G727" s="12"/>
      <c r="H727" s="13"/>
      <c r="N727" s="8"/>
      <c r="P727" s="12"/>
      <c r="S727" s="8"/>
      <c r="U727" s="12"/>
      <c r="V727" s="12"/>
      <c r="AB727" s="12"/>
      <c r="AG727" s="14"/>
      <c r="AL727" s="8"/>
      <c r="AQ727" s="8"/>
      <c r="AT727" s="14"/>
      <c r="AV727" s="14"/>
    </row>
    <row r="728" spans="7:48" ht="15.75" customHeight="1">
      <c r="G728" s="12"/>
      <c r="H728" s="13"/>
      <c r="N728" s="8"/>
      <c r="P728" s="12"/>
      <c r="S728" s="8"/>
      <c r="U728" s="12"/>
      <c r="V728" s="12"/>
      <c r="AB728" s="12"/>
      <c r="AG728" s="14"/>
      <c r="AL728" s="8"/>
      <c r="AQ728" s="8"/>
      <c r="AT728" s="14"/>
      <c r="AV728" s="14"/>
    </row>
    <row r="729" spans="7:48" ht="15.75" customHeight="1">
      <c r="G729" s="12"/>
      <c r="H729" s="13"/>
      <c r="N729" s="8"/>
      <c r="P729" s="12"/>
      <c r="S729" s="8"/>
      <c r="U729" s="12"/>
      <c r="V729" s="12"/>
      <c r="AB729" s="12"/>
      <c r="AG729" s="14"/>
      <c r="AL729" s="8"/>
      <c r="AQ729" s="8"/>
      <c r="AT729" s="14"/>
      <c r="AV729" s="14"/>
    </row>
    <row r="730" spans="7:48" ht="15.75" customHeight="1">
      <c r="G730" s="12"/>
      <c r="H730" s="13"/>
      <c r="N730" s="8"/>
      <c r="P730" s="12"/>
      <c r="S730" s="8"/>
      <c r="U730" s="12"/>
      <c r="V730" s="12"/>
      <c r="AB730" s="12"/>
      <c r="AG730" s="14"/>
      <c r="AL730" s="8"/>
      <c r="AQ730" s="8"/>
      <c r="AT730" s="14"/>
      <c r="AV730" s="14"/>
    </row>
    <row r="731" spans="7:48" ht="15.75" customHeight="1">
      <c r="G731" s="12"/>
      <c r="H731" s="13"/>
      <c r="N731" s="8"/>
      <c r="P731" s="12"/>
      <c r="S731" s="8"/>
      <c r="U731" s="12"/>
      <c r="V731" s="12"/>
      <c r="AB731" s="12"/>
      <c r="AG731" s="14"/>
      <c r="AL731" s="8"/>
      <c r="AQ731" s="8"/>
      <c r="AT731" s="14"/>
      <c r="AV731" s="14"/>
    </row>
    <row r="732" spans="7:48" ht="15.75" customHeight="1">
      <c r="G732" s="12"/>
      <c r="H732" s="13"/>
      <c r="N732" s="8"/>
      <c r="P732" s="12"/>
      <c r="S732" s="8"/>
      <c r="U732" s="12"/>
      <c r="V732" s="12"/>
      <c r="AB732" s="12"/>
      <c r="AG732" s="14"/>
      <c r="AL732" s="8"/>
      <c r="AQ732" s="8"/>
      <c r="AT732" s="14"/>
      <c r="AV732" s="14"/>
    </row>
    <row r="733" spans="7:48" ht="15.75" customHeight="1">
      <c r="G733" s="12"/>
      <c r="H733" s="13"/>
      <c r="N733" s="8"/>
      <c r="P733" s="12"/>
      <c r="S733" s="8"/>
      <c r="U733" s="12"/>
      <c r="V733" s="12"/>
      <c r="AB733" s="12"/>
      <c r="AG733" s="14"/>
      <c r="AL733" s="8"/>
      <c r="AQ733" s="8"/>
      <c r="AT733" s="14"/>
      <c r="AV733" s="14"/>
    </row>
    <row r="734" spans="7:48" ht="15.75" customHeight="1">
      <c r="G734" s="12"/>
      <c r="H734" s="13"/>
      <c r="N734" s="8"/>
      <c r="P734" s="12"/>
      <c r="S734" s="8"/>
      <c r="U734" s="12"/>
      <c r="V734" s="12"/>
      <c r="AB734" s="12"/>
      <c r="AG734" s="14"/>
      <c r="AL734" s="8"/>
      <c r="AQ734" s="8"/>
      <c r="AT734" s="14"/>
      <c r="AV734" s="14"/>
    </row>
    <row r="735" spans="7:48" ht="15.75" customHeight="1">
      <c r="G735" s="12"/>
      <c r="H735" s="13"/>
      <c r="N735" s="8"/>
      <c r="P735" s="12"/>
      <c r="S735" s="8"/>
      <c r="U735" s="12"/>
      <c r="V735" s="12"/>
      <c r="AB735" s="12"/>
      <c r="AG735" s="14"/>
      <c r="AL735" s="8"/>
      <c r="AQ735" s="8"/>
      <c r="AT735" s="14"/>
      <c r="AV735" s="14"/>
    </row>
    <row r="736" spans="7:48" ht="15.75" customHeight="1">
      <c r="G736" s="12"/>
      <c r="H736" s="13"/>
      <c r="N736" s="8"/>
      <c r="P736" s="12"/>
      <c r="S736" s="8"/>
      <c r="U736" s="12"/>
      <c r="V736" s="12"/>
      <c r="AB736" s="12"/>
      <c r="AG736" s="14"/>
      <c r="AL736" s="8"/>
      <c r="AQ736" s="8"/>
      <c r="AT736" s="14"/>
      <c r="AV736" s="14"/>
    </row>
    <row r="737" spans="7:48" ht="15.75" customHeight="1">
      <c r="G737" s="12"/>
      <c r="H737" s="13"/>
      <c r="N737" s="8"/>
      <c r="P737" s="12"/>
      <c r="S737" s="8"/>
      <c r="U737" s="12"/>
      <c r="V737" s="12"/>
      <c r="AB737" s="12"/>
      <c r="AG737" s="14"/>
      <c r="AL737" s="8"/>
      <c r="AQ737" s="8"/>
      <c r="AT737" s="14"/>
      <c r="AV737" s="14"/>
    </row>
    <row r="738" spans="7:48" ht="15.75" customHeight="1">
      <c r="G738" s="12"/>
      <c r="H738" s="13"/>
      <c r="N738" s="8"/>
      <c r="P738" s="12"/>
      <c r="S738" s="8"/>
      <c r="U738" s="12"/>
      <c r="V738" s="12"/>
      <c r="AB738" s="12"/>
      <c r="AG738" s="14"/>
      <c r="AL738" s="8"/>
      <c r="AQ738" s="8"/>
      <c r="AT738" s="14"/>
      <c r="AV738" s="14"/>
    </row>
    <row r="739" spans="7:48" ht="15.75" customHeight="1">
      <c r="G739" s="12"/>
      <c r="H739" s="13"/>
      <c r="N739" s="8"/>
      <c r="P739" s="12"/>
      <c r="S739" s="8"/>
      <c r="U739" s="12"/>
      <c r="V739" s="12"/>
      <c r="AB739" s="12"/>
      <c r="AG739" s="14"/>
      <c r="AL739" s="8"/>
      <c r="AQ739" s="8"/>
      <c r="AT739" s="14"/>
      <c r="AV739" s="14"/>
    </row>
    <row r="740" spans="7:48" ht="15.75" customHeight="1">
      <c r="G740" s="12"/>
      <c r="H740" s="13"/>
      <c r="N740" s="8"/>
      <c r="P740" s="12"/>
      <c r="S740" s="8"/>
      <c r="U740" s="12"/>
      <c r="V740" s="12"/>
      <c r="AB740" s="12"/>
      <c r="AG740" s="14"/>
      <c r="AL740" s="8"/>
      <c r="AQ740" s="8"/>
      <c r="AT740" s="14"/>
      <c r="AV740" s="14"/>
    </row>
    <row r="741" spans="7:48" ht="15.75" customHeight="1">
      <c r="G741" s="12"/>
      <c r="H741" s="13"/>
      <c r="N741" s="8"/>
      <c r="P741" s="12"/>
      <c r="S741" s="8"/>
      <c r="U741" s="12"/>
      <c r="V741" s="12"/>
      <c r="AB741" s="12"/>
      <c r="AG741" s="14"/>
      <c r="AL741" s="8"/>
      <c r="AQ741" s="8"/>
      <c r="AT741" s="14"/>
      <c r="AV741" s="14"/>
    </row>
    <row r="742" spans="7:48" ht="15.75" customHeight="1">
      <c r="G742" s="12"/>
      <c r="H742" s="13"/>
      <c r="N742" s="8"/>
      <c r="P742" s="12"/>
      <c r="S742" s="8"/>
      <c r="U742" s="12"/>
      <c r="V742" s="12"/>
      <c r="AB742" s="12"/>
      <c r="AG742" s="14"/>
      <c r="AL742" s="8"/>
      <c r="AQ742" s="8"/>
      <c r="AT742" s="14"/>
      <c r="AV742" s="14"/>
    </row>
    <row r="743" spans="7:48" ht="15.75" customHeight="1">
      <c r="G743" s="12"/>
      <c r="H743" s="13"/>
      <c r="N743" s="8"/>
      <c r="P743" s="12"/>
      <c r="S743" s="8"/>
      <c r="U743" s="12"/>
      <c r="V743" s="12"/>
      <c r="AB743" s="12"/>
      <c r="AG743" s="14"/>
      <c r="AL743" s="8"/>
      <c r="AQ743" s="8"/>
      <c r="AT743" s="14"/>
      <c r="AV743" s="14"/>
    </row>
    <row r="744" spans="7:48" ht="15.75" customHeight="1">
      <c r="G744" s="12"/>
      <c r="H744" s="13"/>
      <c r="N744" s="8"/>
      <c r="P744" s="12"/>
      <c r="S744" s="8"/>
      <c r="U744" s="12"/>
      <c r="V744" s="12"/>
      <c r="AB744" s="12"/>
      <c r="AG744" s="14"/>
      <c r="AL744" s="8"/>
      <c r="AQ744" s="8"/>
      <c r="AT744" s="14"/>
      <c r="AV744" s="14"/>
    </row>
    <row r="745" spans="7:48" ht="15.75" customHeight="1">
      <c r="G745" s="12"/>
      <c r="H745" s="13"/>
      <c r="N745" s="8"/>
      <c r="P745" s="12"/>
      <c r="S745" s="8"/>
      <c r="U745" s="12"/>
      <c r="V745" s="12"/>
      <c r="AB745" s="12"/>
      <c r="AG745" s="14"/>
      <c r="AL745" s="8"/>
      <c r="AQ745" s="8"/>
      <c r="AT745" s="14"/>
      <c r="AV745" s="14"/>
    </row>
    <row r="746" spans="7:48" ht="15.75" customHeight="1">
      <c r="G746" s="12"/>
      <c r="H746" s="13"/>
      <c r="N746" s="8"/>
      <c r="P746" s="12"/>
      <c r="S746" s="8"/>
      <c r="U746" s="12"/>
      <c r="V746" s="12"/>
      <c r="AB746" s="12"/>
      <c r="AG746" s="14"/>
      <c r="AL746" s="8"/>
      <c r="AQ746" s="8"/>
      <c r="AT746" s="14"/>
      <c r="AV746" s="14"/>
    </row>
    <row r="747" spans="7:48" ht="15.75" customHeight="1">
      <c r="G747" s="12"/>
      <c r="H747" s="13"/>
      <c r="N747" s="8"/>
      <c r="P747" s="12"/>
      <c r="S747" s="8"/>
      <c r="U747" s="12"/>
      <c r="V747" s="12"/>
      <c r="AB747" s="12"/>
      <c r="AG747" s="14"/>
      <c r="AL747" s="8"/>
      <c r="AQ747" s="8"/>
      <c r="AT747" s="14"/>
      <c r="AV747" s="14"/>
    </row>
    <row r="748" spans="7:48" ht="15.75" customHeight="1">
      <c r="G748" s="12"/>
      <c r="H748" s="13"/>
      <c r="N748" s="8"/>
      <c r="P748" s="12"/>
      <c r="S748" s="8"/>
      <c r="U748" s="12"/>
      <c r="V748" s="12"/>
      <c r="AB748" s="12"/>
      <c r="AG748" s="14"/>
      <c r="AL748" s="8"/>
      <c r="AQ748" s="8"/>
      <c r="AT748" s="14"/>
      <c r="AV748" s="14"/>
    </row>
    <row r="749" spans="7:48" ht="15.75" customHeight="1">
      <c r="G749" s="12"/>
      <c r="H749" s="13"/>
      <c r="N749" s="8"/>
      <c r="P749" s="12"/>
      <c r="S749" s="8"/>
      <c r="U749" s="12"/>
      <c r="V749" s="12"/>
      <c r="AB749" s="12"/>
      <c r="AG749" s="14"/>
      <c r="AL749" s="8"/>
      <c r="AQ749" s="8"/>
      <c r="AT749" s="14"/>
      <c r="AV749" s="14"/>
    </row>
    <row r="750" spans="7:48" ht="15.75" customHeight="1">
      <c r="G750" s="12"/>
      <c r="H750" s="13"/>
      <c r="N750" s="8"/>
      <c r="P750" s="12"/>
      <c r="S750" s="8"/>
      <c r="U750" s="12"/>
      <c r="V750" s="12"/>
      <c r="AB750" s="12"/>
      <c r="AG750" s="14"/>
      <c r="AL750" s="8"/>
      <c r="AQ750" s="8"/>
      <c r="AT750" s="14"/>
      <c r="AV750" s="14"/>
    </row>
    <row r="751" spans="7:48" ht="15.75" customHeight="1">
      <c r="G751" s="12"/>
      <c r="H751" s="13"/>
      <c r="N751" s="8"/>
      <c r="P751" s="12"/>
      <c r="S751" s="8"/>
      <c r="U751" s="12"/>
      <c r="V751" s="12"/>
      <c r="AB751" s="12"/>
      <c r="AG751" s="14"/>
      <c r="AL751" s="8"/>
      <c r="AQ751" s="8"/>
      <c r="AT751" s="14"/>
      <c r="AV751" s="14"/>
    </row>
    <row r="752" spans="7:48" ht="15.75" customHeight="1">
      <c r="G752" s="12"/>
      <c r="H752" s="13"/>
      <c r="N752" s="8"/>
      <c r="P752" s="12"/>
      <c r="S752" s="8"/>
      <c r="U752" s="12"/>
      <c r="V752" s="12"/>
      <c r="AB752" s="12"/>
      <c r="AG752" s="14"/>
      <c r="AL752" s="8"/>
      <c r="AQ752" s="8"/>
      <c r="AT752" s="14"/>
      <c r="AV752" s="14"/>
    </row>
    <row r="753" spans="7:48" ht="15.75" customHeight="1">
      <c r="G753" s="12"/>
      <c r="H753" s="13"/>
      <c r="N753" s="8"/>
      <c r="P753" s="12"/>
      <c r="S753" s="8"/>
      <c r="U753" s="12"/>
      <c r="V753" s="12"/>
      <c r="AB753" s="12"/>
      <c r="AG753" s="14"/>
      <c r="AL753" s="8"/>
      <c r="AQ753" s="8"/>
      <c r="AT753" s="14"/>
      <c r="AV753" s="14"/>
    </row>
    <row r="754" spans="7:48" ht="15.75" customHeight="1">
      <c r="G754" s="12"/>
      <c r="H754" s="13"/>
      <c r="N754" s="8"/>
      <c r="P754" s="12"/>
      <c r="S754" s="8"/>
      <c r="U754" s="12"/>
      <c r="V754" s="12"/>
      <c r="AB754" s="12"/>
      <c r="AG754" s="14"/>
      <c r="AL754" s="8"/>
      <c r="AQ754" s="8"/>
      <c r="AT754" s="14"/>
      <c r="AV754" s="14"/>
    </row>
    <row r="755" spans="7:48" ht="15.75" customHeight="1">
      <c r="G755" s="12"/>
      <c r="H755" s="13"/>
      <c r="N755" s="8"/>
      <c r="P755" s="12"/>
      <c r="S755" s="8"/>
      <c r="U755" s="12"/>
      <c r="V755" s="12"/>
      <c r="AB755" s="12"/>
      <c r="AG755" s="14"/>
      <c r="AL755" s="8"/>
      <c r="AQ755" s="8"/>
      <c r="AT755" s="14"/>
      <c r="AV755" s="14"/>
    </row>
    <row r="756" spans="7:48" ht="15.75" customHeight="1">
      <c r="G756" s="12"/>
      <c r="H756" s="13"/>
      <c r="N756" s="8"/>
      <c r="P756" s="12"/>
      <c r="S756" s="8"/>
      <c r="U756" s="12"/>
      <c r="V756" s="12"/>
      <c r="AB756" s="12"/>
      <c r="AG756" s="14"/>
      <c r="AL756" s="8"/>
      <c r="AQ756" s="8"/>
      <c r="AT756" s="14"/>
      <c r="AV756" s="14"/>
    </row>
    <row r="757" spans="7:48" ht="15.75" customHeight="1">
      <c r="G757" s="12"/>
      <c r="H757" s="13"/>
      <c r="N757" s="8"/>
      <c r="P757" s="12"/>
      <c r="S757" s="8"/>
      <c r="U757" s="12"/>
      <c r="V757" s="12"/>
      <c r="AB757" s="12"/>
      <c r="AG757" s="14"/>
      <c r="AL757" s="8"/>
      <c r="AQ757" s="8"/>
      <c r="AT757" s="14"/>
      <c r="AV757" s="14"/>
    </row>
    <row r="758" spans="7:48" ht="15.75" customHeight="1">
      <c r="G758" s="12"/>
      <c r="H758" s="13"/>
      <c r="N758" s="8"/>
      <c r="P758" s="12"/>
      <c r="S758" s="8"/>
      <c r="U758" s="12"/>
      <c r="V758" s="12"/>
      <c r="AB758" s="12"/>
      <c r="AG758" s="14"/>
      <c r="AL758" s="8"/>
      <c r="AQ758" s="8"/>
      <c r="AT758" s="14"/>
      <c r="AV758" s="14"/>
    </row>
    <row r="759" spans="7:48" ht="15.75" customHeight="1">
      <c r="G759" s="12"/>
      <c r="H759" s="13"/>
      <c r="N759" s="8"/>
      <c r="P759" s="12"/>
      <c r="S759" s="8"/>
      <c r="U759" s="12"/>
      <c r="V759" s="12"/>
      <c r="AB759" s="12"/>
      <c r="AG759" s="14"/>
      <c r="AL759" s="8"/>
      <c r="AQ759" s="8"/>
      <c r="AT759" s="14"/>
      <c r="AV759" s="14"/>
    </row>
    <row r="760" spans="7:48" ht="15.75" customHeight="1">
      <c r="G760" s="12"/>
      <c r="H760" s="13"/>
      <c r="N760" s="8"/>
      <c r="P760" s="12"/>
      <c r="S760" s="8"/>
      <c r="U760" s="12"/>
      <c r="V760" s="12"/>
      <c r="AB760" s="12"/>
      <c r="AG760" s="14"/>
      <c r="AL760" s="8"/>
      <c r="AQ760" s="8"/>
      <c r="AT760" s="14"/>
      <c r="AV760" s="14"/>
    </row>
    <row r="761" spans="7:48" ht="15.75" customHeight="1">
      <c r="G761" s="12"/>
      <c r="H761" s="13"/>
      <c r="N761" s="8"/>
      <c r="P761" s="12"/>
      <c r="S761" s="8"/>
      <c r="U761" s="12"/>
      <c r="V761" s="12"/>
      <c r="AB761" s="12"/>
      <c r="AG761" s="14"/>
      <c r="AL761" s="8"/>
      <c r="AQ761" s="8"/>
      <c r="AT761" s="14"/>
      <c r="AV761" s="14"/>
    </row>
    <row r="762" spans="7:48" ht="15.75" customHeight="1">
      <c r="G762" s="12"/>
      <c r="H762" s="13"/>
      <c r="N762" s="8"/>
      <c r="P762" s="12"/>
      <c r="S762" s="8"/>
      <c r="U762" s="12"/>
      <c r="V762" s="12"/>
      <c r="AB762" s="12"/>
      <c r="AG762" s="14"/>
      <c r="AL762" s="8"/>
      <c r="AQ762" s="8"/>
      <c r="AT762" s="14"/>
      <c r="AV762" s="14"/>
    </row>
    <row r="763" spans="7:48" ht="15.75" customHeight="1">
      <c r="G763" s="12"/>
      <c r="H763" s="13"/>
      <c r="N763" s="8"/>
      <c r="P763" s="12"/>
      <c r="S763" s="8"/>
      <c r="U763" s="12"/>
      <c r="V763" s="12"/>
      <c r="AB763" s="12"/>
      <c r="AG763" s="14"/>
      <c r="AL763" s="8"/>
      <c r="AQ763" s="8"/>
      <c r="AT763" s="14"/>
      <c r="AV763" s="14"/>
    </row>
    <row r="764" spans="7:48" ht="15.75" customHeight="1">
      <c r="G764" s="12"/>
      <c r="H764" s="13"/>
      <c r="N764" s="8"/>
      <c r="P764" s="12"/>
      <c r="S764" s="8"/>
      <c r="U764" s="12"/>
      <c r="V764" s="12"/>
      <c r="AB764" s="12"/>
      <c r="AG764" s="14"/>
      <c r="AL764" s="8"/>
      <c r="AQ764" s="8"/>
      <c r="AT764" s="14"/>
      <c r="AV764" s="14"/>
    </row>
    <row r="765" spans="7:48" ht="15.75" customHeight="1">
      <c r="G765" s="12"/>
      <c r="H765" s="13"/>
      <c r="N765" s="8"/>
      <c r="P765" s="12"/>
      <c r="S765" s="8"/>
      <c r="U765" s="12"/>
      <c r="V765" s="12"/>
      <c r="AB765" s="12"/>
      <c r="AG765" s="14"/>
      <c r="AL765" s="8"/>
      <c r="AQ765" s="8"/>
      <c r="AT765" s="14"/>
      <c r="AV765" s="14"/>
    </row>
    <row r="766" spans="7:48" ht="15.75" customHeight="1">
      <c r="G766" s="12"/>
      <c r="H766" s="13"/>
      <c r="N766" s="8"/>
      <c r="P766" s="12"/>
      <c r="S766" s="8"/>
      <c r="U766" s="12"/>
      <c r="V766" s="12"/>
      <c r="AB766" s="12"/>
      <c r="AG766" s="14"/>
      <c r="AL766" s="8"/>
      <c r="AQ766" s="8"/>
      <c r="AT766" s="14"/>
      <c r="AV766" s="14"/>
    </row>
    <row r="767" spans="7:48" ht="15.75" customHeight="1">
      <c r="G767" s="12"/>
      <c r="H767" s="13"/>
      <c r="N767" s="8"/>
      <c r="P767" s="12"/>
      <c r="S767" s="8"/>
      <c r="U767" s="12"/>
      <c r="V767" s="12"/>
      <c r="AB767" s="12"/>
      <c r="AG767" s="14"/>
      <c r="AL767" s="8"/>
      <c r="AQ767" s="8"/>
      <c r="AT767" s="14"/>
      <c r="AV767" s="14"/>
    </row>
    <row r="768" spans="7:48" ht="15.75" customHeight="1">
      <c r="G768" s="12"/>
      <c r="H768" s="13"/>
      <c r="N768" s="8"/>
      <c r="P768" s="12"/>
      <c r="S768" s="8"/>
      <c r="U768" s="12"/>
      <c r="V768" s="12"/>
      <c r="AB768" s="12"/>
      <c r="AG768" s="14"/>
      <c r="AL768" s="8"/>
      <c r="AQ768" s="8"/>
      <c r="AT768" s="14"/>
      <c r="AV768" s="14"/>
    </row>
    <row r="769" spans="7:48" ht="15.75" customHeight="1">
      <c r="G769" s="12"/>
      <c r="H769" s="13"/>
      <c r="N769" s="8"/>
      <c r="P769" s="12"/>
      <c r="S769" s="8"/>
      <c r="U769" s="12"/>
      <c r="V769" s="12"/>
      <c r="AB769" s="12"/>
      <c r="AG769" s="14"/>
      <c r="AL769" s="8"/>
      <c r="AQ769" s="8"/>
      <c r="AT769" s="14"/>
      <c r="AV769" s="14"/>
    </row>
    <row r="770" spans="7:48" ht="15.75" customHeight="1">
      <c r="G770" s="12"/>
      <c r="H770" s="13"/>
      <c r="N770" s="8"/>
      <c r="P770" s="12"/>
      <c r="S770" s="8"/>
      <c r="U770" s="12"/>
      <c r="V770" s="12"/>
      <c r="AB770" s="12"/>
      <c r="AG770" s="14"/>
      <c r="AL770" s="8"/>
      <c r="AQ770" s="8"/>
      <c r="AT770" s="14"/>
      <c r="AV770" s="14"/>
    </row>
    <row r="771" spans="7:48" ht="15.75" customHeight="1">
      <c r="G771" s="12"/>
      <c r="H771" s="13"/>
      <c r="N771" s="8"/>
      <c r="P771" s="12"/>
      <c r="S771" s="8"/>
      <c r="U771" s="12"/>
      <c r="V771" s="12"/>
      <c r="AB771" s="12"/>
      <c r="AG771" s="14"/>
      <c r="AL771" s="8"/>
      <c r="AQ771" s="8"/>
      <c r="AT771" s="14"/>
      <c r="AV771" s="14"/>
    </row>
    <row r="772" spans="7:48" ht="15.75" customHeight="1">
      <c r="G772" s="12"/>
      <c r="H772" s="13"/>
      <c r="N772" s="8"/>
      <c r="P772" s="12"/>
      <c r="S772" s="8"/>
      <c r="U772" s="12"/>
      <c r="V772" s="12"/>
      <c r="AB772" s="12"/>
      <c r="AG772" s="14"/>
      <c r="AL772" s="8"/>
      <c r="AQ772" s="8"/>
      <c r="AT772" s="14"/>
      <c r="AV772" s="14"/>
    </row>
    <row r="773" spans="7:48" ht="15.75" customHeight="1">
      <c r="G773" s="12"/>
      <c r="H773" s="13"/>
      <c r="N773" s="8"/>
      <c r="P773" s="12"/>
      <c r="S773" s="8"/>
      <c r="U773" s="12"/>
      <c r="V773" s="12"/>
      <c r="AB773" s="12"/>
      <c r="AG773" s="14"/>
      <c r="AL773" s="8"/>
      <c r="AQ773" s="8"/>
      <c r="AT773" s="14"/>
      <c r="AV773" s="14"/>
    </row>
    <row r="774" spans="7:48" ht="15.75" customHeight="1">
      <c r="G774" s="12"/>
      <c r="H774" s="13"/>
      <c r="N774" s="8"/>
      <c r="P774" s="12"/>
      <c r="S774" s="8"/>
      <c r="U774" s="12"/>
      <c r="V774" s="12"/>
      <c r="AB774" s="12"/>
      <c r="AG774" s="14"/>
      <c r="AL774" s="8"/>
      <c r="AQ774" s="8"/>
      <c r="AT774" s="14"/>
      <c r="AV774" s="14"/>
    </row>
    <row r="775" spans="7:48" ht="15.75" customHeight="1">
      <c r="G775" s="12"/>
      <c r="H775" s="13"/>
      <c r="N775" s="8"/>
      <c r="P775" s="12"/>
      <c r="S775" s="8"/>
      <c r="U775" s="12"/>
      <c r="V775" s="12"/>
      <c r="AB775" s="12"/>
      <c r="AG775" s="14"/>
      <c r="AL775" s="8"/>
      <c r="AQ775" s="8"/>
      <c r="AT775" s="14"/>
      <c r="AV775" s="14"/>
    </row>
    <row r="776" spans="7:48" ht="15.75" customHeight="1">
      <c r="G776" s="12"/>
      <c r="H776" s="13"/>
      <c r="N776" s="8"/>
      <c r="P776" s="12"/>
      <c r="S776" s="8"/>
      <c r="U776" s="12"/>
      <c r="V776" s="12"/>
      <c r="AB776" s="12"/>
      <c r="AG776" s="14"/>
      <c r="AL776" s="8"/>
      <c r="AQ776" s="8"/>
      <c r="AT776" s="14"/>
      <c r="AV776" s="14"/>
    </row>
    <row r="777" spans="7:48" ht="15.75" customHeight="1">
      <c r="G777" s="12"/>
      <c r="H777" s="13"/>
      <c r="N777" s="8"/>
      <c r="P777" s="12"/>
      <c r="S777" s="8"/>
      <c r="U777" s="12"/>
      <c r="V777" s="12"/>
      <c r="AB777" s="12"/>
      <c r="AG777" s="14"/>
      <c r="AL777" s="8"/>
      <c r="AQ777" s="8"/>
      <c r="AT777" s="14"/>
      <c r="AV777" s="14"/>
    </row>
    <row r="778" spans="7:48" ht="15.75" customHeight="1">
      <c r="G778" s="12"/>
      <c r="H778" s="13"/>
      <c r="N778" s="8"/>
      <c r="P778" s="12"/>
      <c r="S778" s="8"/>
      <c r="U778" s="12"/>
      <c r="V778" s="12"/>
      <c r="AB778" s="12"/>
      <c r="AG778" s="14"/>
      <c r="AL778" s="8"/>
      <c r="AQ778" s="8"/>
      <c r="AT778" s="14"/>
      <c r="AV778" s="14"/>
    </row>
    <row r="779" spans="7:48" ht="15.75" customHeight="1">
      <c r="G779" s="12"/>
      <c r="H779" s="13"/>
      <c r="N779" s="8"/>
      <c r="P779" s="12"/>
      <c r="S779" s="8"/>
      <c r="U779" s="12"/>
      <c r="V779" s="12"/>
      <c r="AB779" s="12"/>
      <c r="AG779" s="14"/>
      <c r="AL779" s="8"/>
      <c r="AQ779" s="8"/>
      <c r="AT779" s="14"/>
      <c r="AV779" s="14"/>
    </row>
    <row r="780" spans="7:48" ht="15.75" customHeight="1">
      <c r="G780" s="12"/>
      <c r="H780" s="13"/>
      <c r="N780" s="8"/>
      <c r="P780" s="12"/>
      <c r="S780" s="8"/>
      <c r="U780" s="12"/>
      <c r="V780" s="12"/>
      <c r="AB780" s="12"/>
      <c r="AG780" s="14"/>
      <c r="AL780" s="8"/>
      <c r="AQ780" s="8"/>
      <c r="AT780" s="14"/>
      <c r="AV780" s="14"/>
    </row>
    <row r="781" spans="7:48" ht="15.75" customHeight="1">
      <c r="G781" s="12"/>
      <c r="H781" s="13"/>
      <c r="N781" s="8"/>
      <c r="P781" s="12"/>
      <c r="S781" s="8"/>
      <c r="U781" s="12"/>
      <c r="V781" s="12"/>
      <c r="AB781" s="12"/>
      <c r="AG781" s="14"/>
      <c r="AL781" s="8"/>
      <c r="AQ781" s="8"/>
      <c r="AT781" s="14"/>
      <c r="AV781" s="14"/>
    </row>
    <row r="782" spans="7:48" ht="15.75" customHeight="1">
      <c r="G782" s="12"/>
      <c r="H782" s="13"/>
      <c r="N782" s="8"/>
      <c r="P782" s="12"/>
      <c r="S782" s="8"/>
      <c r="U782" s="12"/>
      <c r="V782" s="12"/>
      <c r="AB782" s="12"/>
      <c r="AG782" s="14"/>
      <c r="AL782" s="8"/>
      <c r="AQ782" s="8"/>
      <c r="AT782" s="14"/>
      <c r="AV782" s="14"/>
    </row>
    <row r="783" spans="7:48" ht="15.75" customHeight="1">
      <c r="G783" s="12"/>
      <c r="H783" s="13"/>
      <c r="N783" s="8"/>
      <c r="P783" s="12"/>
      <c r="S783" s="8"/>
      <c r="U783" s="12"/>
      <c r="V783" s="12"/>
      <c r="AB783" s="12"/>
      <c r="AG783" s="14"/>
      <c r="AL783" s="8"/>
      <c r="AQ783" s="8"/>
      <c r="AT783" s="14"/>
      <c r="AV783" s="14"/>
    </row>
    <row r="784" spans="7:48" ht="15.75" customHeight="1">
      <c r="G784" s="12"/>
      <c r="H784" s="13"/>
      <c r="N784" s="8"/>
      <c r="P784" s="12"/>
      <c r="S784" s="8"/>
      <c r="U784" s="12"/>
      <c r="V784" s="12"/>
      <c r="AB784" s="12"/>
      <c r="AG784" s="14"/>
      <c r="AL784" s="8"/>
      <c r="AQ784" s="8"/>
      <c r="AT784" s="14"/>
      <c r="AV784" s="14"/>
    </row>
    <row r="785" spans="7:48" ht="15.75" customHeight="1">
      <c r="G785" s="12"/>
      <c r="H785" s="13"/>
      <c r="N785" s="8"/>
      <c r="P785" s="12"/>
      <c r="S785" s="8"/>
      <c r="U785" s="12"/>
      <c r="V785" s="12"/>
      <c r="AB785" s="12"/>
      <c r="AG785" s="14"/>
      <c r="AL785" s="8"/>
      <c r="AQ785" s="8"/>
      <c r="AT785" s="14"/>
      <c r="AV785" s="14"/>
    </row>
    <row r="786" spans="7:48" ht="15.75" customHeight="1">
      <c r="G786" s="12"/>
      <c r="H786" s="13"/>
      <c r="N786" s="8"/>
      <c r="P786" s="12"/>
      <c r="S786" s="8"/>
      <c r="U786" s="12"/>
      <c r="V786" s="12"/>
      <c r="AB786" s="12"/>
      <c r="AG786" s="14"/>
      <c r="AL786" s="8"/>
      <c r="AQ786" s="8"/>
      <c r="AT786" s="14"/>
      <c r="AV786" s="14"/>
    </row>
    <row r="787" spans="7:48" ht="15.75" customHeight="1">
      <c r="G787" s="12"/>
      <c r="H787" s="13"/>
      <c r="N787" s="8"/>
      <c r="P787" s="12"/>
      <c r="S787" s="8"/>
      <c r="U787" s="12"/>
      <c r="V787" s="12"/>
      <c r="AB787" s="12"/>
      <c r="AG787" s="14"/>
      <c r="AL787" s="8"/>
      <c r="AQ787" s="8"/>
      <c r="AT787" s="14"/>
      <c r="AV787" s="14"/>
    </row>
    <row r="788" spans="7:48" ht="15.75" customHeight="1">
      <c r="G788" s="12"/>
      <c r="H788" s="13"/>
      <c r="N788" s="8"/>
      <c r="P788" s="12"/>
      <c r="S788" s="8"/>
      <c r="U788" s="12"/>
      <c r="V788" s="12"/>
      <c r="AB788" s="12"/>
      <c r="AG788" s="14"/>
      <c r="AL788" s="8"/>
      <c r="AQ788" s="8"/>
      <c r="AT788" s="14"/>
      <c r="AV788" s="14"/>
    </row>
    <row r="789" spans="7:48" ht="15.75" customHeight="1">
      <c r="G789" s="12"/>
      <c r="H789" s="13"/>
      <c r="N789" s="8"/>
      <c r="P789" s="12"/>
      <c r="S789" s="8"/>
      <c r="U789" s="12"/>
      <c r="V789" s="12"/>
      <c r="AB789" s="12"/>
      <c r="AG789" s="14"/>
      <c r="AL789" s="8"/>
      <c r="AQ789" s="8"/>
      <c r="AT789" s="14"/>
      <c r="AV789" s="14"/>
    </row>
    <row r="790" spans="7:48" ht="15.75" customHeight="1">
      <c r="G790" s="12"/>
      <c r="H790" s="13"/>
      <c r="N790" s="8"/>
      <c r="P790" s="12"/>
      <c r="S790" s="8"/>
      <c r="U790" s="12"/>
      <c r="V790" s="12"/>
      <c r="AB790" s="12"/>
      <c r="AG790" s="14"/>
      <c r="AL790" s="8"/>
      <c r="AQ790" s="8"/>
      <c r="AT790" s="14"/>
      <c r="AV790" s="14"/>
    </row>
    <row r="791" spans="7:48" ht="15.75" customHeight="1">
      <c r="G791" s="12"/>
      <c r="H791" s="13"/>
      <c r="N791" s="8"/>
      <c r="P791" s="12"/>
      <c r="S791" s="8"/>
      <c r="U791" s="12"/>
      <c r="V791" s="12"/>
      <c r="AB791" s="12"/>
      <c r="AG791" s="14"/>
      <c r="AL791" s="8"/>
      <c r="AQ791" s="8"/>
      <c r="AT791" s="14"/>
      <c r="AV791" s="14"/>
    </row>
    <row r="792" spans="7:48" ht="15.75" customHeight="1">
      <c r="G792" s="12"/>
      <c r="H792" s="13"/>
      <c r="N792" s="8"/>
      <c r="P792" s="12"/>
      <c r="S792" s="8"/>
      <c r="U792" s="12"/>
      <c r="V792" s="12"/>
      <c r="AB792" s="12"/>
      <c r="AG792" s="14"/>
      <c r="AL792" s="8"/>
      <c r="AQ792" s="8"/>
      <c r="AT792" s="14"/>
      <c r="AV792" s="14"/>
    </row>
    <row r="793" spans="7:48" ht="15.75" customHeight="1">
      <c r="G793" s="12"/>
      <c r="H793" s="13"/>
      <c r="N793" s="8"/>
      <c r="P793" s="12"/>
      <c r="S793" s="8"/>
      <c r="U793" s="12"/>
      <c r="V793" s="12"/>
      <c r="AB793" s="12"/>
      <c r="AG793" s="14"/>
      <c r="AL793" s="8"/>
      <c r="AQ793" s="8"/>
      <c r="AT793" s="14"/>
      <c r="AV793" s="14"/>
    </row>
    <row r="794" spans="7:48" ht="15.75" customHeight="1">
      <c r="G794" s="12"/>
      <c r="H794" s="13"/>
      <c r="N794" s="8"/>
      <c r="P794" s="12"/>
      <c r="S794" s="8"/>
      <c r="U794" s="12"/>
      <c r="V794" s="12"/>
      <c r="AB794" s="12"/>
      <c r="AG794" s="14"/>
      <c r="AL794" s="8"/>
      <c r="AQ794" s="8"/>
      <c r="AT794" s="14"/>
      <c r="AV794" s="14"/>
    </row>
    <row r="795" spans="7:48" ht="15.75" customHeight="1">
      <c r="G795" s="12"/>
      <c r="H795" s="13"/>
      <c r="N795" s="8"/>
      <c r="P795" s="12"/>
      <c r="S795" s="8"/>
      <c r="U795" s="12"/>
      <c r="V795" s="12"/>
      <c r="AB795" s="12"/>
      <c r="AG795" s="14"/>
      <c r="AL795" s="8"/>
      <c r="AQ795" s="8"/>
      <c r="AT795" s="14"/>
      <c r="AV795" s="14"/>
    </row>
    <row r="796" spans="7:48" ht="15.75" customHeight="1">
      <c r="G796" s="12"/>
      <c r="H796" s="13"/>
      <c r="N796" s="8"/>
      <c r="P796" s="12"/>
      <c r="S796" s="8"/>
      <c r="U796" s="12"/>
      <c r="V796" s="12"/>
      <c r="AB796" s="12"/>
      <c r="AG796" s="14"/>
      <c r="AL796" s="8"/>
      <c r="AQ796" s="8"/>
      <c r="AT796" s="14"/>
      <c r="AV796" s="14"/>
    </row>
    <row r="797" spans="7:48" ht="15.75" customHeight="1">
      <c r="G797" s="12"/>
      <c r="H797" s="13"/>
      <c r="N797" s="8"/>
      <c r="P797" s="12"/>
      <c r="S797" s="8"/>
      <c r="U797" s="12"/>
      <c r="V797" s="12"/>
      <c r="AB797" s="12"/>
      <c r="AG797" s="14"/>
      <c r="AL797" s="8"/>
      <c r="AQ797" s="8"/>
      <c r="AT797" s="14"/>
      <c r="AV797" s="14"/>
    </row>
    <row r="798" spans="7:48" ht="15.75" customHeight="1">
      <c r="G798" s="12"/>
      <c r="H798" s="13"/>
      <c r="N798" s="8"/>
      <c r="P798" s="12"/>
      <c r="S798" s="8"/>
      <c r="U798" s="12"/>
      <c r="V798" s="12"/>
      <c r="AB798" s="12"/>
      <c r="AG798" s="14"/>
      <c r="AL798" s="8"/>
      <c r="AQ798" s="8"/>
      <c r="AT798" s="14"/>
      <c r="AV798" s="14"/>
    </row>
    <row r="799" spans="7:48" ht="15.75" customHeight="1">
      <c r="G799" s="12"/>
      <c r="H799" s="13"/>
      <c r="N799" s="8"/>
      <c r="P799" s="12"/>
      <c r="S799" s="8"/>
      <c r="U799" s="12"/>
      <c r="V799" s="12"/>
      <c r="AB799" s="12"/>
      <c r="AG799" s="14"/>
      <c r="AL799" s="8"/>
      <c r="AQ799" s="8"/>
      <c r="AT799" s="14"/>
      <c r="AV799" s="14"/>
    </row>
    <row r="800" spans="7:48" ht="15.75" customHeight="1">
      <c r="G800" s="12"/>
      <c r="H800" s="13"/>
      <c r="N800" s="8"/>
      <c r="P800" s="12"/>
      <c r="S800" s="8"/>
      <c r="U800" s="12"/>
      <c r="V800" s="12"/>
      <c r="AB800" s="12"/>
      <c r="AG800" s="14"/>
      <c r="AL800" s="8"/>
      <c r="AQ800" s="8"/>
      <c r="AT800" s="14"/>
      <c r="AV800" s="14"/>
    </row>
    <row r="801" spans="7:48" ht="15.75" customHeight="1">
      <c r="G801" s="12"/>
      <c r="H801" s="13"/>
      <c r="N801" s="8"/>
      <c r="P801" s="12"/>
      <c r="S801" s="8"/>
      <c r="U801" s="12"/>
      <c r="V801" s="12"/>
      <c r="AB801" s="12"/>
      <c r="AG801" s="14"/>
      <c r="AL801" s="8"/>
      <c r="AQ801" s="8"/>
      <c r="AT801" s="14"/>
      <c r="AV801" s="14"/>
    </row>
    <row r="802" spans="7:48" ht="15.75" customHeight="1">
      <c r="G802" s="12"/>
      <c r="H802" s="13"/>
      <c r="N802" s="8"/>
      <c r="P802" s="12"/>
      <c r="S802" s="8"/>
      <c r="U802" s="12"/>
      <c r="V802" s="12"/>
      <c r="AB802" s="12"/>
      <c r="AG802" s="14"/>
      <c r="AL802" s="8"/>
      <c r="AQ802" s="8"/>
      <c r="AT802" s="14"/>
      <c r="AV802" s="14"/>
    </row>
    <row r="803" spans="7:48" ht="15.75" customHeight="1">
      <c r="G803" s="12"/>
      <c r="H803" s="13"/>
      <c r="N803" s="8"/>
      <c r="P803" s="12"/>
      <c r="S803" s="8"/>
      <c r="U803" s="12"/>
      <c r="V803" s="12"/>
      <c r="AB803" s="12"/>
      <c r="AG803" s="14"/>
      <c r="AL803" s="8"/>
      <c r="AQ803" s="8"/>
      <c r="AT803" s="14"/>
      <c r="AV803" s="14"/>
    </row>
    <row r="804" spans="7:48" ht="15.75" customHeight="1">
      <c r="G804" s="12"/>
      <c r="H804" s="13"/>
      <c r="N804" s="8"/>
      <c r="P804" s="12"/>
      <c r="S804" s="8"/>
      <c r="U804" s="12"/>
      <c r="V804" s="12"/>
      <c r="AB804" s="12"/>
      <c r="AG804" s="14"/>
      <c r="AL804" s="8"/>
      <c r="AQ804" s="8"/>
      <c r="AT804" s="14"/>
      <c r="AV804" s="14"/>
    </row>
    <row r="805" spans="7:48" ht="15.75" customHeight="1">
      <c r="G805" s="12"/>
      <c r="H805" s="13"/>
      <c r="N805" s="8"/>
      <c r="P805" s="12"/>
      <c r="S805" s="8"/>
      <c r="U805" s="12"/>
      <c r="V805" s="12"/>
      <c r="AB805" s="12"/>
      <c r="AG805" s="14"/>
      <c r="AL805" s="8"/>
      <c r="AQ805" s="8"/>
      <c r="AT805" s="14"/>
      <c r="AV805" s="14"/>
    </row>
    <row r="806" spans="7:48" ht="15.75" customHeight="1">
      <c r="G806" s="12"/>
      <c r="H806" s="13"/>
      <c r="N806" s="8"/>
      <c r="P806" s="12"/>
      <c r="S806" s="8"/>
      <c r="U806" s="12"/>
      <c r="V806" s="12"/>
      <c r="AB806" s="12"/>
      <c r="AG806" s="14"/>
      <c r="AL806" s="8"/>
      <c r="AQ806" s="8"/>
      <c r="AT806" s="14"/>
      <c r="AV806" s="14"/>
    </row>
    <row r="807" spans="7:48" ht="15.75" customHeight="1">
      <c r="G807" s="12"/>
      <c r="H807" s="13"/>
      <c r="N807" s="8"/>
      <c r="P807" s="12"/>
      <c r="S807" s="8"/>
      <c r="U807" s="12"/>
      <c r="V807" s="12"/>
      <c r="AB807" s="12"/>
      <c r="AG807" s="14"/>
      <c r="AL807" s="8"/>
      <c r="AQ807" s="8"/>
      <c r="AT807" s="14"/>
      <c r="AV807" s="14"/>
    </row>
    <row r="808" spans="7:48" ht="15.75" customHeight="1">
      <c r="G808" s="12"/>
      <c r="H808" s="13"/>
      <c r="N808" s="8"/>
      <c r="P808" s="12"/>
      <c r="S808" s="8"/>
      <c r="U808" s="12"/>
      <c r="V808" s="12"/>
      <c r="AB808" s="12"/>
      <c r="AG808" s="14"/>
      <c r="AL808" s="8"/>
      <c r="AQ808" s="8"/>
      <c r="AT808" s="14"/>
      <c r="AV808" s="14"/>
    </row>
    <row r="809" spans="7:48" ht="15.75" customHeight="1">
      <c r="G809" s="12"/>
      <c r="H809" s="13"/>
      <c r="N809" s="8"/>
      <c r="P809" s="12"/>
      <c r="S809" s="8"/>
      <c r="U809" s="12"/>
      <c r="V809" s="12"/>
      <c r="AB809" s="12"/>
      <c r="AG809" s="14"/>
      <c r="AL809" s="8"/>
      <c r="AQ809" s="8"/>
      <c r="AT809" s="14"/>
      <c r="AV809" s="14"/>
    </row>
    <row r="810" spans="7:48" ht="15.75" customHeight="1">
      <c r="G810" s="12"/>
      <c r="H810" s="13"/>
      <c r="N810" s="8"/>
      <c r="P810" s="12"/>
      <c r="S810" s="8"/>
      <c r="U810" s="12"/>
      <c r="V810" s="12"/>
      <c r="AB810" s="12"/>
      <c r="AG810" s="14"/>
      <c r="AL810" s="8"/>
      <c r="AQ810" s="8"/>
      <c r="AT810" s="14"/>
      <c r="AV810" s="14"/>
    </row>
    <row r="811" spans="7:48" ht="15.75" customHeight="1">
      <c r="G811" s="12"/>
      <c r="H811" s="13"/>
      <c r="N811" s="8"/>
      <c r="P811" s="12"/>
      <c r="S811" s="8"/>
      <c r="U811" s="12"/>
      <c r="V811" s="12"/>
      <c r="AB811" s="12"/>
      <c r="AG811" s="14"/>
      <c r="AL811" s="8"/>
      <c r="AQ811" s="8"/>
      <c r="AT811" s="14"/>
      <c r="AV811" s="14"/>
    </row>
    <row r="812" spans="7:48" ht="15.75" customHeight="1">
      <c r="G812" s="12"/>
      <c r="H812" s="13"/>
      <c r="N812" s="8"/>
      <c r="P812" s="12"/>
      <c r="S812" s="8"/>
      <c r="U812" s="12"/>
      <c r="V812" s="12"/>
      <c r="AB812" s="12"/>
      <c r="AG812" s="14"/>
      <c r="AL812" s="8"/>
      <c r="AQ812" s="8"/>
      <c r="AT812" s="14"/>
      <c r="AV812" s="14"/>
    </row>
    <row r="813" spans="7:48" ht="15.75" customHeight="1">
      <c r="G813" s="12"/>
      <c r="H813" s="13"/>
      <c r="N813" s="8"/>
      <c r="P813" s="12"/>
      <c r="S813" s="8"/>
      <c r="U813" s="12"/>
      <c r="V813" s="12"/>
      <c r="AB813" s="12"/>
      <c r="AG813" s="14"/>
      <c r="AL813" s="8"/>
      <c r="AQ813" s="8"/>
      <c r="AT813" s="14"/>
      <c r="AV813" s="14"/>
    </row>
    <row r="814" spans="7:48" ht="15.75" customHeight="1">
      <c r="G814" s="12"/>
      <c r="H814" s="13"/>
      <c r="N814" s="8"/>
      <c r="P814" s="12"/>
      <c r="S814" s="8"/>
      <c r="U814" s="12"/>
      <c r="V814" s="12"/>
      <c r="AB814" s="12"/>
      <c r="AG814" s="14"/>
      <c r="AL814" s="8"/>
      <c r="AQ814" s="8"/>
      <c r="AT814" s="14"/>
      <c r="AV814" s="14"/>
    </row>
    <row r="815" spans="7:48" ht="15.75" customHeight="1">
      <c r="G815" s="12"/>
      <c r="H815" s="13"/>
      <c r="N815" s="8"/>
      <c r="P815" s="12"/>
      <c r="S815" s="8"/>
      <c r="U815" s="12"/>
      <c r="V815" s="12"/>
      <c r="AB815" s="12"/>
      <c r="AG815" s="14"/>
      <c r="AL815" s="8"/>
      <c r="AQ815" s="8"/>
      <c r="AT815" s="14"/>
      <c r="AV815" s="14"/>
    </row>
    <row r="816" spans="7:48" ht="15.75" customHeight="1">
      <c r="G816" s="12"/>
      <c r="H816" s="13"/>
      <c r="N816" s="8"/>
      <c r="P816" s="12"/>
      <c r="S816" s="8"/>
      <c r="U816" s="12"/>
      <c r="V816" s="12"/>
      <c r="AB816" s="12"/>
      <c r="AG816" s="14"/>
      <c r="AL816" s="8"/>
      <c r="AQ816" s="8"/>
      <c r="AT816" s="14"/>
      <c r="AV816" s="14"/>
    </row>
    <row r="817" spans="7:48" ht="15.75" customHeight="1">
      <c r="G817" s="12"/>
      <c r="H817" s="13"/>
      <c r="N817" s="8"/>
      <c r="P817" s="12"/>
      <c r="S817" s="8"/>
      <c r="U817" s="12"/>
      <c r="V817" s="12"/>
      <c r="AB817" s="12"/>
      <c r="AG817" s="14"/>
      <c r="AL817" s="8"/>
      <c r="AQ817" s="8"/>
      <c r="AT817" s="14"/>
      <c r="AV817" s="14"/>
    </row>
    <row r="818" spans="7:48" ht="15.75" customHeight="1">
      <c r="G818" s="12"/>
      <c r="H818" s="13"/>
      <c r="N818" s="8"/>
      <c r="P818" s="12"/>
      <c r="S818" s="8"/>
      <c r="U818" s="12"/>
      <c r="V818" s="12"/>
      <c r="AB818" s="12"/>
      <c r="AG818" s="14"/>
      <c r="AL818" s="8"/>
      <c r="AQ818" s="8"/>
      <c r="AT818" s="14"/>
      <c r="AV818" s="14"/>
    </row>
    <row r="819" spans="7:48" ht="15.75" customHeight="1">
      <c r="G819" s="12"/>
      <c r="H819" s="13"/>
      <c r="N819" s="8"/>
      <c r="P819" s="12"/>
      <c r="S819" s="8"/>
      <c r="U819" s="12"/>
      <c r="V819" s="12"/>
      <c r="AB819" s="12"/>
      <c r="AG819" s="14"/>
      <c r="AL819" s="8"/>
      <c r="AQ819" s="8"/>
      <c r="AT819" s="14"/>
      <c r="AV819" s="14"/>
    </row>
    <row r="820" spans="7:48" ht="15.75" customHeight="1">
      <c r="G820" s="12"/>
      <c r="H820" s="13"/>
      <c r="N820" s="8"/>
      <c r="P820" s="12"/>
      <c r="S820" s="8"/>
      <c r="U820" s="12"/>
      <c r="V820" s="12"/>
      <c r="AB820" s="12"/>
      <c r="AG820" s="14"/>
      <c r="AL820" s="8"/>
      <c r="AQ820" s="8"/>
      <c r="AT820" s="14"/>
      <c r="AV820" s="14"/>
    </row>
    <row r="821" spans="7:48" ht="15.75" customHeight="1">
      <c r="G821" s="12"/>
      <c r="H821" s="13"/>
      <c r="N821" s="8"/>
      <c r="P821" s="12"/>
      <c r="S821" s="8"/>
      <c r="U821" s="12"/>
      <c r="V821" s="12"/>
      <c r="AB821" s="12"/>
      <c r="AG821" s="14"/>
      <c r="AL821" s="8"/>
      <c r="AQ821" s="8"/>
      <c r="AT821" s="14"/>
      <c r="AV821" s="14"/>
    </row>
    <row r="822" spans="7:48" ht="15.75" customHeight="1">
      <c r="G822" s="12"/>
      <c r="H822" s="13"/>
      <c r="N822" s="8"/>
      <c r="P822" s="12"/>
      <c r="S822" s="8"/>
      <c r="U822" s="12"/>
      <c r="V822" s="12"/>
      <c r="AB822" s="12"/>
      <c r="AG822" s="14"/>
      <c r="AL822" s="8"/>
      <c r="AQ822" s="8"/>
      <c r="AT822" s="14"/>
      <c r="AV822" s="14"/>
    </row>
    <row r="823" spans="7:48" ht="15.75" customHeight="1">
      <c r="G823" s="12"/>
      <c r="H823" s="13"/>
      <c r="N823" s="8"/>
      <c r="P823" s="12"/>
      <c r="S823" s="8"/>
      <c r="U823" s="12"/>
      <c r="V823" s="12"/>
      <c r="AB823" s="12"/>
      <c r="AG823" s="14"/>
      <c r="AL823" s="8"/>
      <c r="AQ823" s="8"/>
      <c r="AT823" s="14"/>
      <c r="AV823" s="14"/>
    </row>
    <row r="824" spans="7:48" ht="15.75" customHeight="1">
      <c r="G824" s="12"/>
      <c r="H824" s="13"/>
      <c r="N824" s="8"/>
      <c r="P824" s="12"/>
      <c r="S824" s="8"/>
      <c r="U824" s="12"/>
      <c r="V824" s="12"/>
      <c r="AB824" s="12"/>
      <c r="AG824" s="14"/>
      <c r="AL824" s="8"/>
      <c r="AQ824" s="8"/>
      <c r="AT824" s="14"/>
      <c r="AV824" s="14"/>
    </row>
    <row r="825" spans="7:48" ht="15.75" customHeight="1">
      <c r="G825" s="12"/>
      <c r="H825" s="13"/>
      <c r="N825" s="8"/>
      <c r="P825" s="12"/>
      <c r="S825" s="8"/>
      <c r="U825" s="12"/>
      <c r="V825" s="12"/>
      <c r="AB825" s="12"/>
      <c r="AG825" s="14"/>
      <c r="AL825" s="8"/>
      <c r="AQ825" s="8"/>
      <c r="AT825" s="14"/>
      <c r="AV825" s="14"/>
    </row>
    <row r="826" spans="7:48" ht="15.75" customHeight="1">
      <c r="G826" s="12"/>
      <c r="H826" s="13"/>
      <c r="N826" s="8"/>
      <c r="P826" s="12"/>
      <c r="S826" s="8"/>
      <c r="U826" s="12"/>
      <c r="V826" s="12"/>
      <c r="AB826" s="12"/>
      <c r="AG826" s="14"/>
      <c r="AL826" s="8"/>
      <c r="AQ826" s="8"/>
      <c r="AT826" s="14"/>
      <c r="AV826" s="14"/>
    </row>
    <row r="827" spans="7:48" ht="15.75" customHeight="1">
      <c r="G827" s="12"/>
      <c r="H827" s="13"/>
      <c r="N827" s="8"/>
      <c r="P827" s="12"/>
      <c r="S827" s="8"/>
      <c r="U827" s="12"/>
      <c r="V827" s="12"/>
      <c r="AB827" s="12"/>
      <c r="AG827" s="14"/>
      <c r="AL827" s="8"/>
      <c r="AQ827" s="8"/>
      <c r="AT827" s="14"/>
      <c r="AV827" s="14"/>
    </row>
    <row r="828" spans="7:48" ht="15.75" customHeight="1">
      <c r="G828" s="12"/>
      <c r="H828" s="13"/>
      <c r="N828" s="8"/>
      <c r="P828" s="12"/>
      <c r="S828" s="8"/>
      <c r="U828" s="12"/>
      <c r="V828" s="12"/>
      <c r="AB828" s="12"/>
      <c r="AG828" s="14"/>
      <c r="AL828" s="8"/>
      <c r="AQ828" s="8"/>
      <c r="AT828" s="14"/>
      <c r="AV828" s="14"/>
    </row>
    <row r="829" spans="7:48" ht="15.75" customHeight="1">
      <c r="G829" s="12"/>
      <c r="H829" s="13"/>
      <c r="N829" s="8"/>
      <c r="P829" s="12"/>
      <c r="S829" s="8"/>
      <c r="U829" s="12"/>
      <c r="V829" s="12"/>
      <c r="AB829" s="12"/>
      <c r="AG829" s="14"/>
      <c r="AL829" s="8"/>
      <c r="AQ829" s="8"/>
      <c r="AT829" s="14"/>
      <c r="AV829" s="14"/>
    </row>
    <row r="830" spans="7:48" ht="15.75" customHeight="1">
      <c r="G830" s="12"/>
      <c r="H830" s="13"/>
      <c r="N830" s="8"/>
      <c r="P830" s="12"/>
      <c r="S830" s="8"/>
      <c r="U830" s="12"/>
      <c r="V830" s="12"/>
      <c r="AB830" s="12"/>
      <c r="AG830" s="14"/>
      <c r="AL830" s="8"/>
      <c r="AQ830" s="8"/>
      <c r="AT830" s="14"/>
      <c r="AV830" s="14"/>
    </row>
    <row r="831" spans="7:48" ht="15.75" customHeight="1">
      <c r="G831" s="12"/>
      <c r="H831" s="13"/>
      <c r="N831" s="8"/>
      <c r="P831" s="12"/>
      <c r="S831" s="8"/>
      <c r="U831" s="12"/>
      <c r="V831" s="12"/>
      <c r="AB831" s="12"/>
      <c r="AG831" s="14"/>
      <c r="AL831" s="8"/>
      <c r="AQ831" s="8"/>
      <c r="AT831" s="14"/>
      <c r="AV831" s="14"/>
    </row>
    <row r="832" spans="7:48" ht="15.75" customHeight="1">
      <c r="G832" s="12"/>
      <c r="H832" s="13"/>
      <c r="N832" s="8"/>
      <c r="P832" s="12"/>
      <c r="S832" s="8"/>
      <c r="U832" s="12"/>
      <c r="V832" s="12"/>
      <c r="AB832" s="12"/>
      <c r="AG832" s="14"/>
      <c r="AL832" s="8"/>
      <c r="AQ832" s="8"/>
      <c r="AT832" s="14"/>
      <c r="AV832" s="14"/>
    </row>
    <row r="833" spans="7:48" ht="15.75" customHeight="1">
      <c r="G833" s="12"/>
      <c r="H833" s="13"/>
      <c r="N833" s="8"/>
      <c r="P833" s="12"/>
      <c r="S833" s="8"/>
      <c r="U833" s="12"/>
      <c r="V833" s="12"/>
      <c r="AB833" s="12"/>
      <c r="AG833" s="14"/>
      <c r="AL833" s="8"/>
      <c r="AQ833" s="8"/>
      <c r="AT833" s="14"/>
      <c r="AV833" s="14"/>
    </row>
    <row r="834" spans="7:48" ht="15.75" customHeight="1">
      <c r="G834" s="12"/>
      <c r="H834" s="13"/>
      <c r="N834" s="8"/>
      <c r="P834" s="12"/>
      <c r="S834" s="8"/>
      <c r="U834" s="12"/>
      <c r="V834" s="12"/>
      <c r="AB834" s="12"/>
      <c r="AG834" s="14"/>
      <c r="AL834" s="8"/>
      <c r="AQ834" s="8"/>
      <c r="AT834" s="14"/>
      <c r="AV834" s="14"/>
    </row>
    <row r="835" spans="7:48" ht="15.75" customHeight="1">
      <c r="G835" s="12"/>
      <c r="H835" s="13"/>
      <c r="N835" s="8"/>
      <c r="P835" s="12"/>
      <c r="S835" s="8"/>
      <c r="U835" s="12"/>
      <c r="V835" s="12"/>
      <c r="AB835" s="12"/>
      <c r="AG835" s="14"/>
      <c r="AL835" s="8"/>
      <c r="AQ835" s="8"/>
      <c r="AT835" s="14"/>
      <c r="AV835" s="14"/>
    </row>
    <row r="836" spans="7:48" ht="15.75" customHeight="1">
      <c r="G836" s="12"/>
      <c r="H836" s="13"/>
      <c r="N836" s="8"/>
      <c r="P836" s="12"/>
      <c r="S836" s="8"/>
      <c r="U836" s="12"/>
      <c r="V836" s="12"/>
      <c r="AB836" s="12"/>
      <c r="AG836" s="14"/>
      <c r="AL836" s="8"/>
      <c r="AQ836" s="8"/>
      <c r="AT836" s="14"/>
      <c r="AV836" s="14"/>
    </row>
    <row r="837" spans="7:48" ht="15.75" customHeight="1">
      <c r="G837" s="12"/>
      <c r="H837" s="13"/>
      <c r="N837" s="8"/>
      <c r="P837" s="12"/>
      <c r="S837" s="8"/>
      <c r="U837" s="12"/>
      <c r="V837" s="12"/>
      <c r="AB837" s="12"/>
      <c r="AG837" s="14"/>
      <c r="AL837" s="8"/>
      <c r="AQ837" s="8"/>
      <c r="AT837" s="14"/>
      <c r="AV837" s="14"/>
    </row>
    <row r="838" spans="7:48" ht="15.75" customHeight="1">
      <c r="G838" s="12"/>
      <c r="H838" s="13"/>
      <c r="N838" s="8"/>
      <c r="P838" s="12"/>
      <c r="S838" s="8"/>
      <c r="U838" s="12"/>
      <c r="V838" s="12"/>
      <c r="AB838" s="12"/>
      <c r="AG838" s="14"/>
      <c r="AL838" s="8"/>
      <c r="AQ838" s="8"/>
      <c r="AT838" s="14"/>
      <c r="AV838" s="14"/>
    </row>
    <row r="839" spans="7:48" ht="15.75" customHeight="1">
      <c r="G839" s="12"/>
      <c r="H839" s="13"/>
      <c r="N839" s="8"/>
      <c r="P839" s="12"/>
      <c r="S839" s="8"/>
      <c r="U839" s="12"/>
      <c r="V839" s="12"/>
      <c r="AB839" s="12"/>
      <c r="AG839" s="14"/>
      <c r="AL839" s="8"/>
      <c r="AQ839" s="8"/>
      <c r="AT839" s="14"/>
      <c r="AV839" s="14"/>
    </row>
    <row r="840" spans="7:48" ht="15.75" customHeight="1">
      <c r="G840" s="12"/>
      <c r="H840" s="13"/>
      <c r="N840" s="8"/>
      <c r="P840" s="12"/>
      <c r="S840" s="8"/>
      <c r="U840" s="12"/>
      <c r="V840" s="12"/>
      <c r="AB840" s="12"/>
      <c r="AG840" s="14"/>
      <c r="AL840" s="8"/>
      <c r="AQ840" s="8"/>
      <c r="AT840" s="14"/>
      <c r="AV840" s="14"/>
    </row>
    <row r="841" spans="7:48" ht="15.75" customHeight="1">
      <c r="G841" s="12"/>
      <c r="H841" s="13"/>
      <c r="N841" s="8"/>
      <c r="P841" s="12"/>
      <c r="S841" s="8"/>
      <c r="U841" s="12"/>
      <c r="V841" s="12"/>
      <c r="AB841" s="12"/>
      <c r="AG841" s="14"/>
      <c r="AL841" s="8"/>
      <c r="AQ841" s="8"/>
      <c r="AT841" s="14"/>
      <c r="AV841" s="14"/>
    </row>
    <row r="842" spans="7:48" ht="15.75" customHeight="1">
      <c r="G842" s="12"/>
      <c r="H842" s="13"/>
      <c r="N842" s="8"/>
      <c r="P842" s="12"/>
      <c r="S842" s="8"/>
      <c r="U842" s="12"/>
      <c r="V842" s="12"/>
      <c r="AB842" s="12"/>
      <c r="AG842" s="14"/>
      <c r="AL842" s="8"/>
      <c r="AQ842" s="8"/>
      <c r="AT842" s="14"/>
      <c r="AV842" s="14"/>
    </row>
    <row r="843" spans="7:48" ht="15.75" customHeight="1">
      <c r="G843" s="12"/>
      <c r="H843" s="13"/>
      <c r="N843" s="8"/>
      <c r="P843" s="12"/>
      <c r="S843" s="8"/>
      <c r="U843" s="12"/>
      <c r="V843" s="12"/>
      <c r="AB843" s="12"/>
      <c r="AG843" s="14"/>
      <c r="AL843" s="8"/>
      <c r="AQ843" s="8"/>
      <c r="AT843" s="14"/>
      <c r="AV843" s="14"/>
    </row>
    <row r="844" spans="7:48" ht="15.75" customHeight="1">
      <c r="G844" s="12"/>
      <c r="H844" s="13"/>
      <c r="N844" s="8"/>
      <c r="P844" s="12"/>
      <c r="S844" s="8"/>
      <c r="U844" s="12"/>
      <c r="V844" s="12"/>
      <c r="AB844" s="12"/>
      <c r="AG844" s="14"/>
      <c r="AL844" s="8"/>
      <c r="AQ844" s="8"/>
      <c r="AT844" s="14"/>
      <c r="AV844" s="14"/>
    </row>
    <row r="845" spans="7:48" ht="15.75" customHeight="1">
      <c r="G845" s="12"/>
      <c r="H845" s="13"/>
      <c r="N845" s="8"/>
      <c r="P845" s="12"/>
      <c r="S845" s="8"/>
      <c r="U845" s="12"/>
      <c r="V845" s="12"/>
      <c r="AB845" s="12"/>
      <c r="AG845" s="14"/>
      <c r="AL845" s="8"/>
      <c r="AQ845" s="8"/>
      <c r="AT845" s="14"/>
      <c r="AV845" s="14"/>
    </row>
    <row r="846" spans="7:48" ht="15.75" customHeight="1">
      <c r="G846" s="12"/>
      <c r="H846" s="13"/>
      <c r="N846" s="8"/>
      <c r="P846" s="12"/>
      <c r="S846" s="8"/>
      <c r="U846" s="12"/>
      <c r="V846" s="12"/>
      <c r="AB846" s="12"/>
      <c r="AG846" s="14"/>
      <c r="AL846" s="8"/>
      <c r="AQ846" s="8"/>
      <c r="AT846" s="14"/>
      <c r="AV846" s="14"/>
    </row>
    <row r="847" spans="7:48" ht="15.75" customHeight="1">
      <c r="G847" s="12"/>
      <c r="H847" s="13"/>
      <c r="N847" s="8"/>
      <c r="P847" s="12"/>
      <c r="S847" s="8"/>
      <c r="U847" s="12"/>
      <c r="V847" s="12"/>
      <c r="AB847" s="12"/>
      <c r="AG847" s="14"/>
      <c r="AL847" s="8"/>
      <c r="AQ847" s="8"/>
      <c r="AT847" s="14"/>
      <c r="AV847" s="14"/>
    </row>
    <row r="848" spans="7:48" ht="15.75" customHeight="1">
      <c r="G848" s="12"/>
      <c r="H848" s="13"/>
      <c r="N848" s="8"/>
      <c r="P848" s="12"/>
      <c r="S848" s="8"/>
      <c r="U848" s="12"/>
      <c r="V848" s="12"/>
      <c r="AB848" s="12"/>
      <c r="AG848" s="14"/>
      <c r="AL848" s="8"/>
      <c r="AQ848" s="8"/>
      <c r="AT848" s="14"/>
      <c r="AV848" s="14"/>
    </row>
    <row r="849" spans="7:48" ht="15.75" customHeight="1">
      <c r="G849" s="12"/>
      <c r="H849" s="13"/>
      <c r="N849" s="8"/>
      <c r="P849" s="12"/>
      <c r="S849" s="8"/>
      <c r="U849" s="12"/>
      <c r="V849" s="12"/>
      <c r="AB849" s="12"/>
      <c r="AG849" s="14"/>
      <c r="AL849" s="8"/>
      <c r="AQ849" s="8"/>
      <c r="AT849" s="14"/>
      <c r="AV849" s="14"/>
    </row>
    <row r="850" spans="7:48" ht="15.75" customHeight="1">
      <c r="G850" s="12"/>
      <c r="H850" s="13"/>
      <c r="N850" s="8"/>
      <c r="P850" s="12"/>
      <c r="S850" s="8"/>
      <c r="U850" s="12"/>
      <c r="V850" s="12"/>
      <c r="AB850" s="12"/>
      <c r="AG850" s="14"/>
      <c r="AL850" s="8"/>
      <c r="AQ850" s="8"/>
      <c r="AT850" s="14"/>
      <c r="AV850" s="14"/>
    </row>
    <row r="851" spans="7:48" ht="15.75" customHeight="1">
      <c r="G851" s="12"/>
      <c r="H851" s="13"/>
      <c r="N851" s="8"/>
      <c r="P851" s="12"/>
      <c r="S851" s="8"/>
      <c r="U851" s="12"/>
      <c r="V851" s="12"/>
      <c r="AB851" s="12"/>
      <c r="AG851" s="14"/>
      <c r="AL851" s="8"/>
      <c r="AQ851" s="8"/>
      <c r="AT851" s="14"/>
      <c r="AV851" s="14"/>
    </row>
    <row r="852" spans="7:48" ht="15.75" customHeight="1">
      <c r="G852" s="12"/>
      <c r="H852" s="13"/>
      <c r="N852" s="8"/>
      <c r="P852" s="12"/>
      <c r="S852" s="8"/>
      <c r="U852" s="12"/>
      <c r="V852" s="12"/>
      <c r="AB852" s="12"/>
      <c r="AG852" s="14"/>
      <c r="AL852" s="8"/>
      <c r="AQ852" s="8"/>
      <c r="AT852" s="14"/>
      <c r="AV852" s="14"/>
    </row>
    <row r="853" spans="7:48" ht="15.75" customHeight="1">
      <c r="G853" s="12"/>
      <c r="H853" s="13"/>
      <c r="N853" s="8"/>
      <c r="P853" s="12"/>
      <c r="S853" s="8"/>
      <c r="U853" s="12"/>
      <c r="V853" s="12"/>
      <c r="AB853" s="12"/>
      <c r="AG853" s="14"/>
      <c r="AL853" s="8"/>
      <c r="AQ853" s="8"/>
      <c r="AT853" s="14"/>
      <c r="AV853" s="14"/>
    </row>
    <row r="854" spans="7:48" ht="15.75" customHeight="1">
      <c r="G854" s="12"/>
      <c r="H854" s="13"/>
      <c r="N854" s="8"/>
      <c r="P854" s="12"/>
      <c r="S854" s="8"/>
      <c r="U854" s="12"/>
      <c r="V854" s="12"/>
      <c r="AB854" s="12"/>
      <c r="AG854" s="14"/>
      <c r="AL854" s="8"/>
      <c r="AQ854" s="8"/>
      <c r="AT854" s="14"/>
      <c r="AV854" s="14"/>
    </row>
    <row r="855" spans="7:48" ht="15.75" customHeight="1">
      <c r="G855" s="12"/>
      <c r="H855" s="13"/>
      <c r="N855" s="8"/>
      <c r="P855" s="12"/>
      <c r="S855" s="8"/>
      <c r="U855" s="12"/>
      <c r="V855" s="12"/>
      <c r="AB855" s="12"/>
      <c r="AG855" s="14"/>
      <c r="AL855" s="8"/>
      <c r="AQ855" s="8"/>
      <c r="AT855" s="14"/>
      <c r="AV855" s="14"/>
    </row>
    <row r="856" spans="7:48" ht="15.75" customHeight="1">
      <c r="G856" s="12"/>
      <c r="H856" s="13"/>
      <c r="N856" s="8"/>
      <c r="P856" s="12"/>
      <c r="S856" s="8"/>
      <c r="U856" s="12"/>
      <c r="V856" s="12"/>
      <c r="AB856" s="12"/>
      <c r="AG856" s="14"/>
      <c r="AL856" s="8"/>
      <c r="AQ856" s="8"/>
      <c r="AT856" s="14"/>
      <c r="AV856" s="14"/>
    </row>
    <row r="857" spans="7:48" ht="15.75" customHeight="1">
      <c r="G857" s="12"/>
      <c r="H857" s="13"/>
      <c r="N857" s="8"/>
      <c r="P857" s="12"/>
      <c r="S857" s="8"/>
      <c r="U857" s="12"/>
      <c r="V857" s="12"/>
      <c r="AB857" s="12"/>
      <c r="AG857" s="14"/>
      <c r="AL857" s="8"/>
      <c r="AQ857" s="8"/>
      <c r="AT857" s="14"/>
      <c r="AV857" s="14"/>
    </row>
    <row r="858" spans="7:48" ht="15.75" customHeight="1">
      <c r="G858" s="12"/>
      <c r="H858" s="13"/>
      <c r="N858" s="8"/>
      <c r="P858" s="12"/>
      <c r="S858" s="8"/>
      <c r="U858" s="12"/>
      <c r="V858" s="12"/>
      <c r="AB858" s="12"/>
      <c r="AG858" s="14"/>
      <c r="AL858" s="8"/>
      <c r="AQ858" s="8"/>
      <c r="AT858" s="14"/>
      <c r="AV858" s="14"/>
    </row>
    <row r="859" spans="7:48" ht="15.75" customHeight="1">
      <c r="G859" s="12"/>
      <c r="H859" s="13"/>
      <c r="N859" s="8"/>
      <c r="P859" s="12"/>
      <c r="S859" s="8"/>
      <c r="U859" s="12"/>
      <c r="V859" s="12"/>
      <c r="AB859" s="12"/>
      <c r="AG859" s="14"/>
      <c r="AL859" s="8"/>
      <c r="AQ859" s="8"/>
      <c r="AT859" s="14"/>
      <c r="AV859" s="14"/>
    </row>
    <row r="860" spans="7:48" ht="15.75" customHeight="1">
      <c r="G860" s="12"/>
      <c r="H860" s="13"/>
      <c r="N860" s="8"/>
      <c r="P860" s="12"/>
      <c r="S860" s="8"/>
      <c r="U860" s="12"/>
      <c r="V860" s="12"/>
      <c r="AB860" s="12"/>
      <c r="AG860" s="14"/>
      <c r="AL860" s="8"/>
      <c r="AQ860" s="8"/>
      <c r="AT860" s="14"/>
      <c r="AV860" s="14"/>
    </row>
    <row r="861" spans="7:48" ht="15.75" customHeight="1">
      <c r="G861" s="12"/>
      <c r="H861" s="13"/>
      <c r="N861" s="8"/>
      <c r="P861" s="12"/>
      <c r="S861" s="8"/>
      <c r="U861" s="12"/>
      <c r="V861" s="12"/>
      <c r="AB861" s="12"/>
      <c r="AG861" s="14"/>
      <c r="AL861" s="8"/>
      <c r="AQ861" s="8"/>
      <c r="AT861" s="14"/>
      <c r="AV861" s="14"/>
    </row>
    <row r="862" spans="7:48" ht="15.75" customHeight="1">
      <c r="G862" s="12"/>
      <c r="H862" s="13"/>
      <c r="N862" s="8"/>
      <c r="P862" s="12"/>
      <c r="S862" s="8"/>
      <c r="U862" s="12"/>
      <c r="V862" s="12"/>
      <c r="AB862" s="12"/>
      <c r="AG862" s="14"/>
      <c r="AL862" s="8"/>
      <c r="AQ862" s="8"/>
      <c r="AT862" s="14"/>
      <c r="AV862" s="14"/>
    </row>
    <row r="863" spans="7:48" ht="15.75" customHeight="1">
      <c r="G863" s="12"/>
      <c r="H863" s="13"/>
      <c r="N863" s="8"/>
      <c r="P863" s="12"/>
      <c r="S863" s="8"/>
      <c r="U863" s="12"/>
      <c r="V863" s="12"/>
      <c r="AB863" s="12"/>
      <c r="AG863" s="14"/>
      <c r="AL863" s="8"/>
      <c r="AQ863" s="8"/>
      <c r="AT863" s="14"/>
      <c r="AV863" s="14"/>
    </row>
    <row r="864" spans="7:48" ht="15.75" customHeight="1">
      <c r="G864" s="12"/>
      <c r="H864" s="13"/>
      <c r="N864" s="8"/>
      <c r="P864" s="12"/>
      <c r="S864" s="8"/>
      <c r="U864" s="12"/>
      <c r="V864" s="12"/>
      <c r="AB864" s="12"/>
      <c r="AG864" s="14"/>
      <c r="AL864" s="8"/>
      <c r="AQ864" s="8"/>
      <c r="AT864" s="14"/>
      <c r="AV864" s="14"/>
    </row>
    <row r="865" spans="7:48" ht="15.75" customHeight="1">
      <c r="G865" s="12"/>
      <c r="H865" s="13"/>
      <c r="N865" s="8"/>
      <c r="P865" s="12"/>
      <c r="S865" s="8"/>
      <c r="U865" s="12"/>
      <c r="V865" s="12"/>
      <c r="AB865" s="12"/>
      <c r="AG865" s="14"/>
      <c r="AL865" s="8"/>
      <c r="AQ865" s="8"/>
      <c r="AT865" s="14"/>
      <c r="AV865" s="14"/>
    </row>
    <row r="866" spans="7:48" ht="15.75" customHeight="1">
      <c r="G866" s="12"/>
      <c r="H866" s="13"/>
      <c r="N866" s="8"/>
      <c r="P866" s="12"/>
      <c r="S866" s="8"/>
      <c r="U866" s="12"/>
      <c r="V866" s="12"/>
      <c r="AB866" s="12"/>
      <c r="AG866" s="14"/>
      <c r="AL866" s="8"/>
      <c r="AQ866" s="8"/>
      <c r="AT866" s="14"/>
      <c r="AV866" s="14"/>
    </row>
    <row r="867" spans="7:48" ht="15.75" customHeight="1">
      <c r="G867" s="12"/>
      <c r="H867" s="13"/>
      <c r="N867" s="8"/>
      <c r="P867" s="12"/>
      <c r="S867" s="8"/>
      <c r="U867" s="12"/>
      <c r="V867" s="12"/>
      <c r="AB867" s="12"/>
      <c r="AG867" s="14"/>
      <c r="AL867" s="8"/>
      <c r="AQ867" s="8"/>
      <c r="AT867" s="14"/>
      <c r="AV867" s="14"/>
    </row>
    <row r="868" spans="7:48" ht="15.75" customHeight="1">
      <c r="G868" s="12"/>
      <c r="H868" s="13"/>
      <c r="N868" s="8"/>
      <c r="P868" s="12"/>
      <c r="S868" s="8"/>
      <c r="U868" s="12"/>
      <c r="V868" s="12"/>
      <c r="AB868" s="12"/>
      <c r="AG868" s="14"/>
      <c r="AL868" s="8"/>
      <c r="AQ868" s="8"/>
      <c r="AT868" s="14"/>
      <c r="AV868" s="14"/>
    </row>
    <row r="869" spans="7:48" ht="15.75" customHeight="1">
      <c r="G869" s="12"/>
      <c r="H869" s="13"/>
      <c r="N869" s="8"/>
      <c r="P869" s="12"/>
      <c r="S869" s="8"/>
      <c r="U869" s="12"/>
      <c r="V869" s="12"/>
      <c r="AB869" s="12"/>
      <c r="AG869" s="14"/>
      <c r="AL869" s="8"/>
      <c r="AQ869" s="8"/>
      <c r="AT869" s="14"/>
      <c r="AV869" s="14"/>
    </row>
    <row r="870" spans="7:48" ht="15.75" customHeight="1">
      <c r="G870" s="12"/>
      <c r="H870" s="13"/>
      <c r="N870" s="8"/>
      <c r="P870" s="12"/>
      <c r="S870" s="8"/>
      <c r="U870" s="12"/>
      <c r="V870" s="12"/>
      <c r="AB870" s="12"/>
      <c r="AG870" s="14"/>
      <c r="AL870" s="8"/>
      <c r="AQ870" s="8"/>
      <c r="AT870" s="14"/>
      <c r="AV870" s="14"/>
    </row>
    <row r="871" spans="7:48" ht="15.75" customHeight="1">
      <c r="G871" s="12"/>
      <c r="H871" s="13"/>
      <c r="N871" s="8"/>
      <c r="P871" s="12"/>
      <c r="S871" s="8"/>
      <c r="U871" s="12"/>
      <c r="V871" s="12"/>
      <c r="AB871" s="12"/>
      <c r="AG871" s="14"/>
      <c r="AL871" s="8"/>
      <c r="AQ871" s="8"/>
      <c r="AT871" s="14"/>
      <c r="AV871" s="14"/>
    </row>
    <row r="872" spans="7:48" ht="15.75" customHeight="1">
      <c r="G872" s="12"/>
      <c r="H872" s="13"/>
      <c r="N872" s="8"/>
      <c r="P872" s="12"/>
      <c r="S872" s="8"/>
      <c r="U872" s="12"/>
      <c r="V872" s="12"/>
      <c r="AB872" s="12"/>
      <c r="AG872" s="14"/>
      <c r="AL872" s="8"/>
      <c r="AQ872" s="8"/>
      <c r="AT872" s="14"/>
      <c r="AV872" s="14"/>
    </row>
    <row r="873" spans="7:48" ht="15.75" customHeight="1">
      <c r="G873" s="12"/>
      <c r="H873" s="13"/>
      <c r="N873" s="8"/>
      <c r="P873" s="12"/>
      <c r="S873" s="8"/>
      <c r="U873" s="12"/>
      <c r="V873" s="12"/>
      <c r="AB873" s="12"/>
      <c r="AG873" s="14"/>
      <c r="AL873" s="8"/>
      <c r="AQ873" s="8"/>
      <c r="AT873" s="14"/>
      <c r="AV873" s="14"/>
    </row>
    <row r="874" spans="7:48" ht="15.75" customHeight="1">
      <c r="G874" s="12"/>
      <c r="H874" s="13"/>
      <c r="N874" s="8"/>
      <c r="P874" s="12"/>
      <c r="S874" s="8"/>
      <c r="U874" s="12"/>
      <c r="V874" s="12"/>
      <c r="AB874" s="12"/>
      <c r="AG874" s="14"/>
      <c r="AL874" s="8"/>
      <c r="AQ874" s="8"/>
      <c r="AT874" s="14"/>
      <c r="AV874" s="14"/>
    </row>
    <row r="875" spans="7:48" ht="15.75" customHeight="1">
      <c r="G875" s="12"/>
      <c r="H875" s="13"/>
      <c r="N875" s="8"/>
      <c r="P875" s="12"/>
      <c r="S875" s="8"/>
      <c r="U875" s="12"/>
      <c r="V875" s="12"/>
      <c r="AB875" s="12"/>
      <c r="AG875" s="14"/>
      <c r="AL875" s="8"/>
      <c r="AQ875" s="8"/>
      <c r="AT875" s="14"/>
      <c r="AV875" s="14"/>
    </row>
    <row r="876" spans="7:48" ht="15.75" customHeight="1">
      <c r="G876" s="12"/>
      <c r="H876" s="13"/>
      <c r="N876" s="8"/>
      <c r="P876" s="12"/>
      <c r="S876" s="8"/>
      <c r="U876" s="12"/>
      <c r="V876" s="12"/>
      <c r="AB876" s="12"/>
      <c r="AG876" s="14"/>
      <c r="AL876" s="8"/>
      <c r="AQ876" s="8"/>
      <c r="AT876" s="14"/>
      <c r="AV876" s="14"/>
    </row>
    <row r="877" spans="7:48" ht="15.75" customHeight="1">
      <c r="G877" s="12"/>
      <c r="H877" s="13"/>
      <c r="N877" s="8"/>
      <c r="P877" s="12"/>
      <c r="S877" s="8"/>
      <c r="U877" s="12"/>
      <c r="V877" s="12"/>
      <c r="AB877" s="12"/>
      <c r="AG877" s="14"/>
      <c r="AL877" s="8"/>
      <c r="AQ877" s="8"/>
      <c r="AT877" s="14"/>
      <c r="AV877" s="14"/>
    </row>
    <row r="878" spans="7:48" ht="15.75" customHeight="1">
      <c r="G878" s="12"/>
      <c r="H878" s="13"/>
      <c r="N878" s="8"/>
      <c r="P878" s="12"/>
      <c r="S878" s="8"/>
      <c r="U878" s="12"/>
      <c r="V878" s="12"/>
      <c r="AB878" s="12"/>
      <c r="AG878" s="14"/>
      <c r="AL878" s="8"/>
      <c r="AQ878" s="8"/>
      <c r="AT878" s="14"/>
      <c r="AV878" s="14"/>
    </row>
    <row r="879" spans="7:48" ht="15.75" customHeight="1">
      <c r="G879" s="12"/>
      <c r="H879" s="13"/>
      <c r="N879" s="8"/>
      <c r="P879" s="12"/>
      <c r="S879" s="8"/>
      <c r="U879" s="12"/>
      <c r="V879" s="12"/>
      <c r="AB879" s="12"/>
      <c r="AG879" s="14"/>
      <c r="AL879" s="8"/>
      <c r="AQ879" s="8"/>
      <c r="AT879" s="14"/>
      <c r="AV879" s="14"/>
    </row>
    <row r="880" spans="7:48" ht="15.75" customHeight="1">
      <c r="G880" s="12"/>
      <c r="H880" s="13"/>
      <c r="N880" s="8"/>
      <c r="P880" s="12"/>
      <c r="S880" s="8"/>
      <c r="U880" s="12"/>
      <c r="V880" s="12"/>
      <c r="AB880" s="12"/>
      <c r="AG880" s="14"/>
      <c r="AL880" s="8"/>
      <c r="AQ880" s="8"/>
      <c r="AT880" s="14"/>
      <c r="AV880" s="14"/>
    </row>
    <row r="881" spans="7:48" ht="15.75" customHeight="1">
      <c r="G881" s="12"/>
      <c r="H881" s="13"/>
      <c r="N881" s="8"/>
      <c r="P881" s="12"/>
      <c r="S881" s="8"/>
      <c r="U881" s="12"/>
      <c r="V881" s="12"/>
      <c r="AB881" s="12"/>
      <c r="AG881" s="14"/>
      <c r="AL881" s="8"/>
      <c r="AQ881" s="8"/>
      <c r="AT881" s="14"/>
      <c r="AV881" s="14"/>
    </row>
    <row r="882" spans="7:48" ht="15.75" customHeight="1">
      <c r="G882" s="12"/>
      <c r="H882" s="13"/>
      <c r="N882" s="8"/>
      <c r="P882" s="12"/>
      <c r="S882" s="8"/>
      <c r="U882" s="12"/>
      <c r="V882" s="12"/>
      <c r="AB882" s="12"/>
      <c r="AG882" s="14"/>
      <c r="AL882" s="8"/>
      <c r="AQ882" s="8"/>
      <c r="AT882" s="14"/>
      <c r="AV882" s="14"/>
    </row>
    <row r="883" spans="7:48" ht="15.75" customHeight="1">
      <c r="G883" s="12"/>
      <c r="H883" s="13"/>
      <c r="N883" s="8"/>
      <c r="P883" s="12"/>
      <c r="S883" s="8"/>
      <c r="U883" s="12"/>
      <c r="V883" s="12"/>
      <c r="AB883" s="12"/>
      <c r="AG883" s="14"/>
      <c r="AL883" s="8"/>
      <c r="AQ883" s="8"/>
      <c r="AT883" s="14"/>
      <c r="AV883" s="14"/>
    </row>
    <row r="884" spans="7:48" ht="15.75" customHeight="1">
      <c r="G884" s="12"/>
      <c r="H884" s="13"/>
      <c r="N884" s="8"/>
      <c r="P884" s="12"/>
      <c r="S884" s="8"/>
      <c r="U884" s="12"/>
      <c r="V884" s="12"/>
      <c r="AB884" s="12"/>
      <c r="AG884" s="14"/>
      <c r="AL884" s="8"/>
      <c r="AQ884" s="8"/>
      <c r="AT884" s="14"/>
      <c r="AV884" s="14"/>
    </row>
    <row r="885" spans="7:48" ht="15.75" customHeight="1">
      <c r="G885" s="12"/>
      <c r="H885" s="13"/>
      <c r="N885" s="8"/>
      <c r="P885" s="12"/>
      <c r="S885" s="8"/>
      <c r="U885" s="12"/>
      <c r="V885" s="12"/>
      <c r="AB885" s="12"/>
      <c r="AG885" s="14"/>
      <c r="AL885" s="8"/>
      <c r="AQ885" s="8"/>
      <c r="AT885" s="14"/>
      <c r="AV885" s="14"/>
    </row>
    <row r="886" spans="7:48" ht="15.75" customHeight="1">
      <c r="G886" s="12"/>
      <c r="H886" s="13"/>
      <c r="N886" s="8"/>
      <c r="P886" s="12"/>
      <c r="S886" s="8"/>
      <c r="U886" s="12"/>
      <c r="V886" s="12"/>
      <c r="AB886" s="12"/>
      <c r="AG886" s="14"/>
      <c r="AL886" s="8"/>
      <c r="AQ886" s="8"/>
      <c r="AT886" s="14"/>
      <c r="AV886" s="14"/>
    </row>
    <row r="887" spans="7:48" ht="15.75" customHeight="1">
      <c r="G887" s="12"/>
      <c r="H887" s="13"/>
      <c r="N887" s="8"/>
      <c r="P887" s="12"/>
      <c r="S887" s="8"/>
      <c r="U887" s="12"/>
      <c r="V887" s="12"/>
      <c r="AB887" s="12"/>
      <c r="AG887" s="14"/>
      <c r="AL887" s="8"/>
      <c r="AQ887" s="8"/>
      <c r="AT887" s="14"/>
      <c r="AV887" s="14"/>
    </row>
    <row r="888" spans="7:48" ht="15.75" customHeight="1">
      <c r="G888" s="12"/>
      <c r="H888" s="13"/>
      <c r="N888" s="8"/>
      <c r="P888" s="12"/>
      <c r="S888" s="8"/>
      <c r="U888" s="12"/>
      <c r="V888" s="12"/>
      <c r="AB888" s="12"/>
      <c r="AG888" s="14"/>
      <c r="AL888" s="8"/>
      <c r="AQ888" s="8"/>
      <c r="AT888" s="14"/>
      <c r="AV888" s="14"/>
    </row>
    <row r="889" spans="7:48" ht="15.75" customHeight="1">
      <c r="G889" s="12"/>
      <c r="H889" s="13"/>
      <c r="N889" s="8"/>
      <c r="P889" s="12"/>
      <c r="S889" s="8"/>
      <c r="U889" s="12"/>
      <c r="V889" s="12"/>
      <c r="AB889" s="12"/>
      <c r="AG889" s="14"/>
      <c r="AL889" s="8"/>
      <c r="AQ889" s="8"/>
      <c r="AT889" s="14"/>
      <c r="AV889" s="14"/>
    </row>
    <row r="890" spans="7:48" ht="15.75" customHeight="1">
      <c r="G890" s="12"/>
      <c r="H890" s="13"/>
      <c r="N890" s="8"/>
      <c r="P890" s="12"/>
      <c r="S890" s="8"/>
      <c r="U890" s="12"/>
      <c r="V890" s="12"/>
      <c r="AB890" s="12"/>
      <c r="AG890" s="14"/>
      <c r="AL890" s="8"/>
      <c r="AQ890" s="8"/>
      <c r="AT890" s="14"/>
      <c r="AV890" s="14"/>
    </row>
    <row r="891" spans="7:48" ht="15.75" customHeight="1">
      <c r="G891" s="12"/>
      <c r="H891" s="13"/>
      <c r="N891" s="8"/>
      <c r="P891" s="12"/>
      <c r="S891" s="8"/>
      <c r="U891" s="12"/>
      <c r="V891" s="12"/>
      <c r="AB891" s="12"/>
      <c r="AG891" s="14"/>
      <c r="AL891" s="8"/>
      <c r="AQ891" s="8"/>
      <c r="AT891" s="14"/>
      <c r="AV891" s="14"/>
    </row>
    <row r="892" spans="7:48" ht="15.75" customHeight="1">
      <c r="G892" s="12"/>
      <c r="H892" s="13"/>
      <c r="N892" s="8"/>
      <c r="P892" s="12"/>
      <c r="S892" s="8"/>
      <c r="U892" s="12"/>
      <c r="V892" s="12"/>
      <c r="AB892" s="12"/>
      <c r="AG892" s="14"/>
      <c r="AL892" s="8"/>
      <c r="AQ892" s="8"/>
      <c r="AT892" s="14"/>
      <c r="AV892" s="14"/>
    </row>
    <row r="893" spans="7:48" ht="15.75" customHeight="1">
      <c r="G893" s="12"/>
      <c r="H893" s="13"/>
      <c r="N893" s="8"/>
      <c r="P893" s="12"/>
      <c r="S893" s="8"/>
      <c r="U893" s="12"/>
      <c r="V893" s="12"/>
      <c r="AB893" s="12"/>
      <c r="AG893" s="14"/>
      <c r="AL893" s="8"/>
      <c r="AQ893" s="8"/>
      <c r="AT893" s="14"/>
      <c r="AV893" s="14"/>
    </row>
    <row r="894" spans="7:48" ht="15.75" customHeight="1">
      <c r="G894" s="12"/>
      <c r="H894" s="13"/>
      <c r="N894" s="8"/>
      <c r="P894" s="12"/>
      <c r="S894" s="8"/>
      <c r="U894" s="12"/>
      <c r="V894" s="12"/>
      <c r="AB894" s="12"/>
      <c r="AG894" s="14"/>
      <c r="AL894" s="8"/>
      <c r="AQ894" s="8"/>
      <c r="AT894" s="14"/>
      <c r="AV894" s="14"/>
    </row>
    <row r="895" spans="7:48" ht="15.75" customHeight="1">
      <c r="G895" s="12"/>
      <c r="H895" s="13"/>
      <c r="N895" s="8"/>
      <c r="P895" s="12"/>
      <c r="S895" s="8"/>
      <c r="U895" s="12"/>
      <c r="V895" s="12"/>
      <c r="AB895" s="12"/>
      <c r="AG895" s="14"/>
      <c r="AL895" s="8"/>
      <c r="AQ895" s="8"/>
      <c r="AT895" s="14"/>
      <c r="AV895" s="14"/>
    </row>
    <row r="896" spans="7:48" ht="15.75" customHeight="1">
      <c r="G896" s="12"/>
      <c r="H896" s="13"/>
      <c r="N896" s="8"/>
      <c r="P896" s="12"/>
      <c r="S896" s="8"/>
      <c r="U896" s="12"/>
      <c r="V896" s="12"/>
      <c r="AB896" s="12"/>
      <c r="AG896" s="14"/>
      <c r="AL896" s="8"/>
      <c r="AQ896" s="8"/>
      <c r="AT896" s="14"/>
      <c r="AV896" s="14"/>
    </row>
    <row r="897" spans="7:48" ht="15.75" customHeight="1">
      <c r="G897" s="12"/>
      <c r="H897" s="13"/>
      <c r="N897" s="8"/>
      <c r="P897" s="12"/>
      <c r="S897" s="8"/>
      <c r="U897" s="12"/>
      <c r="V897" s="12"/>
      <c r="AB897" s="12"/>
      <c r="AG897" s="14"/>
      <c r="AL897" s="8"/>
      <c r="AQ897" s="8"/>
      <c r="AT897" s="14"/>
      <c r="AV897" s="14"/>
    </row>
    <row r="898" spans="7:48" ht="15.75" customHeight="1">
      <c r="G898" s="12"/>
      <c r="H898" s="13"/>
      <c r="N898" s="8"/>
      <c r="P898" s="12"/>
      <c r="S898" s="8"/>
      <c r="U898" s="12"/>
      <c r="V898" s="12"/>
      <c r="AB898" s="12"/>
      <c r="AG898" s="14"/>
      <c r="AL898" s="8"/>
      <c r="AQ898" s="8"/>
      <c r="AT898" s="14"/>
      <c r="AV898" s="14"/>
    </row>
    <row r="899" spans="7:48" ht="15.75" customHeight="1">
      <c r="G899" s="12"/>
      <c r="H899" s="13"/>
      <c r="N899" s="8"/>
      <c r="P899" s="12"/>
      <c r="S899" s="8"/>
      <c r="U899" s="12"/>
      <c r="V899" s="12"/>
      <c r="AB899" s="12"/>
      <c r="AG899" s="14"/>
      <c r="AL899" s="8"/>
      <c r="AQ899" s="8"/>
      <c r="AT899" s="14"/>
      <c r="AV899" s="14"/>
    </row>
    <row r="900" spans="7:48" ht="15.75" customHeight="1">
      <c r="G900" s="12"/>
      <c r="H900" s="13"/>
      <c r="N900" s="8"/>
      <c r="P900" s="12"/>
      <c r="S900" s="8"/>
      <c r="U900" s="12"/>
      <c r="V900" s="12"/>
      <c r="AB900" s="12"/>
      <c r="AG900" s="14"/>
      <c r="AL900" s="8"/>
      <c r="AQ900" s="8"/>
      <c r="AT900" s="14"/>
      <c r="AV900" s="14"/>
    </row>
    <row r="901" spans="7:48" ht="15.75" customHeight="1">
      <c r="G901" s="12"/>
      <c r="H901" s="13"/>
      <c r="N901" s="8"/>
      <c r="P901" s="12"/>
      <c r="S901" s="8"/>
      <c r="U901" s="12"/>
      <c r="V901" s="12"/>
      <c r="AB901" s="12"/>
      <c r="AG901" s="14"/>
      <c r="AL901" s="8"/>
      <c r="AQ901" s="8"/>
      <c r="AT901" s="14"/>
      <c r="AV901" s="14"/>
    </row>
    <row r="902" spans="7:48" ht="15.75" customHeight="1">
      <c r="G902" s="12"/>
      <c r="H902" s="13"/>
      <c r="N902" s="8"/>
      <c r="P902" s="12"/>
      <c r="S902" s="8"/>
      <c r="U902" s="12"/>
      <c r="V902" s="12"/>
      <c r="AB902" s="12"/>
      <c r="AG902" s="14"/>
      <c r="AL902" s="8"/>
      <c r="AQ902" s="8"/>
      <c r="AT902" s="14"/>
      <c r="AV902" s="14"/>
    </row>
    <row r="903" spans="7:48" ht="15.75" customHeight="1">
      <c r="G903" s="12"/>
      <c r="H903" s="13"/>
      <c r="N903" s="8"/>
      <c r="P903" s="12"/>
      <c r="S903" s="8"/>
      <c r="U903" s="12"/>
      <c r="V903" s="12"/>
      <c r="AB903" s="12"/>
      <c r="AG903" s="14"/>
      <c r="AL903" s="8"/>
      <c r="AQ903" s="8"/>
      <c r="AT903" s="14"/>
      <c r="AV903" s="14"/>
    </row>
    <row r="904" spans="7:48" ht="15.75" customHeight="1">
      <c r="G904" s="12"/>
      <c r="H904" s="13"/>
      <c r="N904" s="8"/>
      <c r="P904" s="12"/>
      <c r="S904" s="8"/>
      <c r="U904" s="12"/>
      <c r="V904" s="12"/>
      <c r="AB904" s="12"/>
      <c r="AG904" s="14"/>
      <c r="AL904" s="8"/>
      <c r="AQ904" s="8"/>
      <c r="AT904" s="14"/>
      <c r="AV904" s="14"/>
    </row>
    <row r="905" spans="7:48" ht="15.75" customHeight="1">
      <c r="G905" s="12"/>
      <c r="H905" s="13"/>
      <c r="N905" s="8"/>
      <c r="P905" s="12"/>
      <c r="S905" s="8"/>
      <c r="U905" s="12"/>
      <c r="V905" s="12"/>
      <c r="AB905" s="12"/>
      <c r="AG905" s="14"/>
      <c r="AL905" s="8"/>
      <c r="AQ905" s="8"/>
      <c r="AT905" s="14"/>
      <c r="AV905" s="14"/>
    </row>
    <row r="906" spans="7:48" ht="15.75" customHeight="1">
      <c r="G906" s="12"/>
      <c r="H906" s="13"/>
      <c r="N906" s="8"/>
      <c r="P906" s="12"/>
      <c r="S906" s="8"/>
      <c r="U906" s="12"/>
      <c r="V906" s="12"/>
      <c r="AB906" s="12"/>
      <c r="AG906" s="14"/>
      <c r="AL906" s="8"/>
      <c r="AQ906" s="8"/>
      <c r="AT906" s="14"/>
      <c r="AV906" s="14"/>
    </row>
    <row r="907" spans="7:48" ht="15.75" customHeight="1">
      <c r="G907" s="12"/>
      <c r="H907" s="13"/>
      <c r="N907" s="8"/>
      <c r="P907" s="12"/>
      <c r="S907" s="8"/>
      <c r="U907" s="12"/>
      <c r="V907" s="12"/>
      <c r="AB907" s="12"/>
      <c r="AG907" s="14"/>
      <c r="AL907" s="8"/>
      <c r="AQ907" s="8"/>
      <c r="AT907" s="14"/>
      <c r="AV907" s="14"/>
    </row>
    <row r="908" spans="7:48" ht="15.75" customHeight="1">
      <c r="G908" s="12"/>
      <c r="H908" s="13"/>
      <c r="N908" s="8"/>
      <c r="P908" s="12"/>
      <c r="S908" s="8"/>
      <c r="U908" s="12"/>
      <c r="V908" s="12"/>
      <c r="AB908" s="12"/>
      <c r="AG908" s="14"/>
      <c r="AL908" s="8"/>
      <c r="AQ908" s="8"/>
      <c r="AT908" s="14"/>
      <c r="AV908" s="14"/>
    </row>
    <row r="909" spans="7:48" ht="15.75" customHeight="1">
      <c r="G909" s="12"/>
      <c r="H909" s="13"/>
      <c r="N909" s="8"/>
      <c r="P909" s="12"/>
      <c r="S909" s="8"/>
      <c r="U909" s="12"/>
      <c r="V909" s="12"/>
      <c r="AB909" s="12"/>
      <c r="AG909" s="14"/>
      <c r="AL909" s="8"/>
      <c r="AQ909" s="8"/>
      <c r="AT909" s="14"/>
      <c r="AV909" s="14"/>
    </row>
    <row r="910" spans="7:48" ht="15.75" customHeight="1">
      <c r="G910" s="12"/>
      <c r="H910" s="13"/>
      <c r="N910" s="8"/>
      <c r="P910" s="12"/>
      <c r="S910" s="8"/>
      <c r="U910" s="12"/>
      <c r="V910" s="12"/>
      <c r="AB910" s="12"/>
      <c r="AG910" s="14"/>
      <c r="AL910" s="8"/>
      <c r="AQ910" s="8"/>
      <c r="AT910" s="14"/>
      <c r="AV910" s="14"/>
    </row>
    <row r="911" spans="7:48" ht="15.75" customHeight="1">
      <c r="G911" s="12"/>
      <c r="H911" s="13"/>
      <c r="N911" s="8"/>
      <c r="P911" s="12"/>
      <c r="S911" s="8"/>
      <c r="U911" s="12"/>
      <c r="V911" s="12"/>
      <c r="AB911" s="12"/>
      <c r="AG911" s="14"/>
      <c r="AL911" s="8"/>
      <c r="AQ911" s="8"/>
      <c r="AT911" s="14"/>
      <c r="AV911" s="14"/>
    </row>
    <row r="912" spans="7:48" ht="15.75" customHeight="1">
      <c r="G912" s="12"/>
      <c r="H912" s="13"/>
      <c r="N912" s="8"/>
      <c r="P912" s="12"/>
      <c r="S912" s="8"/>
      <c r="U912" s="12"/>
      <c r="V912" s="12"/>
      <c r="AB912" s="12"/>
      <c r="AG912" s="14"/>
      <c r="AL912" s="8"/>
      <c r="AQ912" s="8"/>
      <c r="AT912" s="14"/>
      <c r="AV912" s="14"/>
    </row>
    <row r="913" spans="7:48" ht="15.75" customHeight="1">
      <c r="G913" s="12"/>
      <c r="H913" s="13"/>
      <c r="N913" s="8"/>
      <c r="P913" s="12"/>
      <c r="S913" s="8"/>
      <c r="U913" s="12"/>
      <c r="V913" s="12"/>
      <c r="AB913" s="12"/>
      <c r="AG913" s="14"/>
      <c r="AL913" s="8"/>
      <c r="AQ913" s="8"/>
      <c r="AT913" s="14"/>
      <c r="AV913" s="14"/>
    </row>
    <row r="914" spans="7:48" ht="15.75" customHeight="1">
      <c r="G914" s="12"/>
      <c r="H914" s="13"/>
      <c r="N914" s="8"/>
      <c r="P914" s="12"/>
      <c r="S914" s="8"/>
      <c r="U914" s="12"/>
      <c r="V914" s="12"/>
      <c r="AB914" s="12"/>
      <c r="AG914" s="14"/>
      <c r="AL914" s="8"/>
      <c r="AQ914" s="8"/>
      <c r="AT914" s="14"/>
      <c r="AV914" s="14"/>
    </row>
    <row r="915" spans="7:48" ht="15.75" customHeight="1">
      <c r="G915" s="12"/>
      <c r="H915" s="13"/>
      <c r="N915" s="8"/>
      <c r="P915" s="12"/>
      <c r="S915" s="8"/>
      <c r="U915" s="12"/>
      <c r="V915" s="12"/>
      <c r="AB915" s="12"/>
      <c r="AG915" s="14"/>
      <c r="AL915" s="8"/>
      <c r="AQ915" s="8"/>
      <c r="AT915" s="14"/>
      <c r="AV915" s="14"/>
    </row>
    <row r="916" spans="7:48" ht="15.75" customHeight="1">
      <c r="G916" s="12"/>
      <c r="H916" s="13"/>
      <c r="N916" s="8"/>
      <c r="P916" s="12"/>
      <c r="S916" s="8"/>
      <c r="U916" s="12"/>
      <c r="V916" s="12"/>
      <c r="AB916" s="12"/>
      <c r="AG916" s="14"/>
      <c r="AL916" s="8"/>
      <c r="AQ916" s="8"/>
      <c r="AT916" s="14"/>
      <c r="AV916" s="14"/>
    </row>
    <row r="917" spans="7:48" ht="15.75" customHeight="1">
      <c r="G917" s="12"/>
      <c r="H917" s="13"/>
      <c r="N917" s="8"/>
      <c r="P917" s="12"/>
      <c r="S917" s="8"/>
      <c r="U917" s="12"/>
      <c r="V917" s="12"/>
      <c r="AB917" s="12"/>
      <c r="AG917" s="14"/>
      <c r="AL917" s="8"/>
      <c r="AQ917" s="8"/>
      <c r="AT917" s="14"/>
      <c r="AV917" s="14"/>
    </row>
    <row r="918" spans="7:48" ht="15.75" customHeight="1">
      <c r="G918" s="12"/>
      <c r="H918" s="13"/>
      <c r="N918" s="8"/>
      <c r="P918" s="12"/>
      <c r="S918" s="8"/>
      <c r="U918" s="12"/>
      <c r="V918" s="12"/>
      <c r="AB918" s="12"/>
      <c r="AG918" s="14"/>
      <c r="AL918" s="8"/>
      <c r="AQ918" s="8"/>
      <c r="AT918" s="14"/>
      <c r="AV918" s="14"/>
    </row>
    <row r="919" spans="7:48" ht="15.75" customHeight="1">
      <c r="G919" s="12"/>
      <c r="H919" s="13"/>
      <c r="N919" s="8"/>
      <c r="P919" s="12"/>
      <c r="S919" s="8"/>
      <c r="U919" s="12"/>
      <c r="V919" s="12"/>
      <c r="AB919" s="12"/>
      <c r="AG919" s="14"/>
      <c r="AL919" s="8"/>
      <c r="AQ919" s="8"/>
      <c r="AT919" s="14"/>
      <c r="AV919" s="14"/>
    </row>
    <row r="920" spans="7:48" ht="15.75" customHeight="1">
      <c r="G920" s="12"/>
      <c r="H920" s="13"/>
      <c r="N920" s="8"/>
      <c r="P920" s="12"/>
      <c r="S920" s="8"/>
      <c r="U920" s="12"/>
      <c r="V920" s="12"/>
      <c r="AB920" s="12"/>
      <c r="AG920" s="14"/>
      <c r="AL920" s="8"/>
      <c r="AQ920" s="8"/>
      <c r="AT920" s="14"/>
      <c r="AV920" s="14"/>
    </row>
    <row r="921" spans="7:48" ht="15.75" customHeight="1">
      <c r="G921" s="12"/>
      <c r="H921" s="13"/>
      <c r="N921" s="8"/>
      <c r="P921" s="12"/>
      <c r="S921" s="8"/>
      <c r="U921" s="12"/>
      <c r="V921" s="12"/>
      <c r="AB921" s="12"/>
      <c r="AG921" s="14"/>
      <c r="AL921" s="8"/>
      <c r="AQ921" s="8"/>
      <c r="AT921" s="14"/>
      <c r="AV921" s="14"/>
    </row>
    <row r="922" spans="7:48" ht="15.75" customHeight="1">
      <c r="G922" s="12"/>
      <c r="H922" s="13"/>
      <c r="N922" s="8"/>
      <c r="P922" s="12"/>
      <c r="S922" s="8"/>
      <c r="U922" s="12"/>
      <c r="V922" s="12"/>
      <c r="AB922" s="12"/>
      <c r="AG922" s="14"/>
      <c r="AL922" s="8"/>
      <c r="AQ922" s="8"/>
      <c r="AT922" s="14"/>
      <c r="AV922" s="14"/>
    </row>
    <row r="923" spans="7:48" ht="15.75" customHeight="1">
      <c r="G923" s="12"/>
      <c r="H923" s="13"/>
      <c r="N923" s="8"/>
      <c r="P923" s="12"/>
      <c r="S923" s="8"/>
      <c r="U923" s="12"/>
      <c r="V923" s="12"/>
      <c r="AB923" s="12"/>
      <c r="AG923" s="14"/>
      <c r="AL923" s="8"/>
      <c r="AQ923" s="8"/>
      <c r="AT923" s="14"/>
      <c r="AV923" s="14"/>
    </row>
    <row r="924" spans="7:48" ht="15.75" customHeight="1">
      <c r="G924" s="12"/>
      <c r="H924" s="13"/>
      <c r="N924" s="8"/>
      <c r="P924" s="12"/>
      <c r="S924" s="8"/>
      <c r="U924" s="12"/>
      <c r="V924" s="12"/>
      <c r="AB924" s="12"/>
      <c r="AG924" s="14"/>
      <c r="AL924" s="8"/>
      <c r="AQ924" s="8"/>
      <c r="AT924" s="14"/>
      <c r="AV924" s="14"/>
    </row>
    <row r="925" spans="7:48" ht="15.75" customHeight="1">
      <c r="G925" s="12"/>
      <c r="H925" s="13"/>
      <c r="N925" s="8"/>
      <c r="P925" s="12"/>
      <c r="S925" s="8"/>
      <c r="U925" s="12"/>
      <c r="V925" s="12"/>
      <c r="AB925" s="12"/>
      <c r="AG925" s="14"/>
      <c r="AL925" s="8"/>
      <c r="AQ925" s="8"/>
      <c r="AT925" s="14"/>
      <c r="AV925" s="14"/>
    </row>
    <row r="926" spans="7:48" ht="15.75" customHeight="1">
      <c r="G926" s="12"/>
      <c r="H926" s="13"/>
      <c r="N926" s="8"/>
      <c r="P926" s="12"/>
      <c r="S926" s="8"/>
      <c r="U926" s="12"/>
      <c r="V926" s="12"/>
      <c r="AB926" s="12"/>
      <c r="AG926" s="14"/>
      <c r="AL926" s="8"/>
      <c r="AQ926" s="8"/>
      <c r="AT926" s="14"/>
      <c r="AV926" s="14"/>
    </row>
    <row r="927" spans="7:48" ht="15.75" customHeight="1">
      <c r="G927" s="12"/>
      <c r="H927" s="13"/>
      <c r="N927" s="8"/>
      <c r="P927" s="12"/>
      <c r="S927" s="8"/>
      <c r="U927" s="12"/>
      <c r="V927" s="12"/>
      <c r="AB927" s="12"/>
      <c r="AG927" s="14"/>
      <c r="AL927" s="8"/>
      <c r="AQ927" s="8"/>
      <c r="AT927" s="14"/>
      <c r="AV927" s="14"/>
    </row>
    <row r="928" spans="7:48" ht="15.75" customHeight="1">
      <c r="G928" s="12"/>
      <c r="H928" s="13"/>
      <c r="N928" s="8"/>
      <c r="P928" s="12"/>
      <c r="S928" s="8"/>
      <c r="U928" s="12"/>
      <c r="V928" s="12"/>
      <c r="AB928" s="12"/>
      <c r="AG928" s="14"/>
      <c r="AL928" s="8"/>
      <c r="AQ928" s="8"/>
      <c r="AT928" s="14"/>
      <c r="AV928" s="14"/>
    </row>
    <row r="929" spans="7:48" ht="15.75" customHeight="1">
      <c r="G929" s="12"/>
      <c r="H929" s="13"/>
      <c r="N929" s="8"/>
      <c r="P929" s="12"/>
      <c r="S929" s="8"/>
      <c r="U929" s="12"/>
      <c r="V929" s="12"/>
      <c r="AB929" s="12"/>
      <c r="AG929" s="14"/>
      <c r="AL929" s="8"/>
      <c r="AQ929" s="8"/>
      <c r="AT929" s="14"/>
      <c r="AV929" s="14"/>
    </row>
    <row r="930" spans="7:48" ht="15.75" customHeight="1">
      <c r="G930" s="12"/>
      <c r="H930" s="13"/>
      <c r="N930" s="8"/>
      <c r="P930" s="12"/>
      <c r="S930" s="8"/>
      <c r="U930" s="12"/>
      <c r="V930" s="12"/>
      <c r="AB930" s="12"/>
      <c r="AG930" s="14"/>
      <c r="AL930" s="8"/>
      <c r="AQ930" s="8"/>
      <c r="AT930" s="14"/>
      <c r="AV930" s="14"/>
    </row>
    <row r="931" spans="7:48" ht="15.75" customHeight="1">
      <c r="G931" s="12"/>
      <c r="H931" s="13"/>
      <c r="N931" s="8"/>
      <c r="P931" s="12"/>
      <c r="S931" s="8"/>
      <c r="U931" s="12"/>
      <c r="V931" s="12"/>
      <c r="AB931" s="12"/>
      <c r="AG931" s="14"/>
      <c r="AL931" s="8"/>
      <c r="AQ931" s="8"/>
      <c r="AT931" s="14"/>
      <c r="AV931" s="14"/>
    </row>
    <row r="932" spans="7:48" ht="15.75" customHeight="1">
      <c r="G932" s="12"/>
      <c r="H932" s="13"/>
      <c r="N932" s="8"/>
      <c r="P932" s="12"/>
      <c r="S932" s="8"/>
      <c r="U932" s="12"/>
      <c r="V932" s="12"/>
      <c r="AB932" s="12"/>
      <c r="AG932" s="14"/>
      <c r="AL932" s="8"/>
      <c r="AQ932" s="8"/>
      <c r="AT932" s="14"/>
      <c r="AV932" s="14"/>
    </row>
    <row r="933" spans="7:48" ht="15.75" customHeight="1">
      <c r="G933" s="12"/>
      <c r="H933" s="13"/>
      <c r="N933" s="8"/>
      <c r="P933" s="12"/>
      <c r="S933" s="8"/>
      <c r="U933" s="12"/>
      <c r="V933" s="12"/>
      <c r="AB933" s="12"/>
      <c r="AG933" s="14"/>
      <c r="AL933" s="8"/>
      <c r="AQ933" s="8"/>
      <c r="AT933" s="14"/>
      <c r="AV933" s="14"/>
    </row>
    <row r="934" spans="7:48" ht="15.75" customHeight="1">
      <c r="G934" s="12"/>
      <c r="H934" s="13"/>
      <c r="N934" s="8"/>
      <c r="P934" s="12"/>
      <c r="S934" s="8"/>
      <c r="U934" s="12"/>
      <c r="V934" s="12"/>
      <c r="AB934" s="12"/>
      <c r="AG934" s="14"/>
      <c r="AL934" s="8"/>
      <c r="AQ934" s="8"/>
      <c r="AT934" s="14"/>
      <c r="AV934" s="14"/>
    </row>
    <row r="935" spans="7:48" ht="15.75" customHeight="1">
      <c r="G935" s="12"/>
      <c r="H935" s="13"/>
      <c r="N935" s="8"/>
      <c r="P935" s="12"/>
      <c r="S935" s="8"/>
      <c r="U935" s="12"/>
      <c r="V935" s="12"/>
      <c r="AB935" s="12"/>
      <c r="AG935" s="14"/>
      <c r="AL935" s="8"/>
      <c r="AQ935" s="8"/>
      <c r="AT935" s="14"/>
      <c r="AV935" s="14"/>
    </row>
    <row r="936" spans="7:48" ht="15.75" customHeight="1">
      <c r="G936" s="12"/>
      <c r="H936" s="13"/>
      <c r="N936" s="8"/>
      <c r="P936" s="12"/>
      <c r="S936" s="8"/>
      <c r="U936" s="12"/>
      <c r="V936" s="12"/>
      <c r="AB936" s="12"/>
      <c r="AG936" s="14"/>
      <c r="AL936" s="8"/>
      <c r="AQ936" s="8"/>
      <c r="AT936" s="14"/>
      <c r="AV936" s="14"/>
    </row>
    <row r="937" spans="7:48" ht="15.75" customHeight="1">
      <c r="G937" s="12"/>
      <c r="H937" s="13"/>
      <c r="N937" s="8"/>
      <c r="P937" s="12"/>
      <c r="S937" s="8"/>
      <c r="U937" s="12"/>
      <c r="V937" s="12"/>
      <c r="AB937" s="12"/>
      <c r="AG937" s="14"/>
      <c r="AL937" s="8"/>
      <c r="AQ937" s="8"/>
      <c r="AT937" s="14"/>
      <c r="AV937" s="14"/>
    </row>
    <row r="938" spans="7:48" ht="15.75" customHeight="1">
      <c r="G938" s="12"/>
      <c r="H938" s="13"/>
      <c r="N938" s="8"/>
      <c r="P938" s="12"/>
      <c r="S938" s="8"/>
      <c r="U938" s="12"/>
      <c r="V938" s="12"/>
      <c r="AB938" s="12"/>
      <c r="AG938" s="14"/>
      <c r="AL938" s="8"/>
      <c r="AQ938" s="8"/>
      <c r="AT938" s="14"/>
      <c r="AV938" s="14"/>
    </row>
    <row r="939" spans="7:48" ht="15.75" customHeight="1">
      <c r="G939" s="12"/>
      <c r="H939" s="13"/>
      <c r="N939" s="8"/>
      <c r="P939" s="12"/>
      <c r="S939" s="8"/>
      <c r="U939" s="12"/>
      <c r="V939" s="12"/>
      <c r="AB939" s="12"/>
      <c r="AG939" s="14"/>
      <c r="AL939" s="8"/>
      <c r="AQ939" s="8"/>
      <c r="AT939" s="14"/>
      <c r="AV939" s="14"/>
    </row>
    <row r="940" spans="7:48" ht="15.75" customHeight="1">
      <c r="G940" s="12"/>
      <c r="H940" s="13"/>
      <c r="N940" s="8"/>
      <c r="P940" s="12"/>
      <c r="S940" s="8"/>
      <c r="U940" s="12"/>
      <c r="V940" s="12"/>
      <c r="AB940" s="12"/>
      <c r="AG940" s="14"/>
      <c r="AL940" s="8"/>
      <c r="AQ940" s="8"/>
      <c r="AT940" s="14"/>
      <c r="AV940" s="14"/>
    </row>
    <row r="941" spans="7:48" ht="15.75" customHeight="1">
      <c r="G941" s="12"/>
      <c r="H941" s="13"/>
      <c r="N941" s="8"/>
      <c r="P941" s="12"/>
      <c r="S941" s="8"/>
      <c r="U941" s="12"/>
      <c r="V941" s="12"/>
      <c r="AB941" s="12"/>
      <c r="AG941" s="14"/>
      <c r="AL941" s="8"/>
      <c r="AQ941" s="8"/>
      <c r="AT941" s="14"/>
      <c r="AV941" s="14"/>
    </row>
    <row r="942" spans="7:48" ht="15.75" customHeight="1">
      <c r="G942" s="12"/>
      <c r="H942" s="13"/>
      <c r="N942" s="8"/>
      <c r="P942" s="12"/>
      <c r="S942" s="8"/>
      <c r="U942" s="12"/>
      <c r="V942" s="12"/>
      <c r="AB942" s="12"/>
      <c r="AG942" s="14"/>
      <c r="AL942" s="8"/>
      <c r="AQ942" s="8"/>
      <c r="AT942" s="14"/>
      <c r="AV942" s="14"/>
    </row>
    <row r="943" spans="7:48" ht="15.75" customHeight="1">
      <c r="G943" s="12"/>
      <c r="H943" s="13"/>
      <c r="N943" s="8"/>
      <c r="P943" s="12"/>
      <c r="S943" s="8"/>
      <c r="U943" s="12"/>
      <c r="V943" s="12"/>
      <c r="AB943" s="12"/>
      <c r="AG943" s="14"/>
      <c r="AL943" s="8"/>
      <c r="AQ943" s="8"/>
      <c r="AT943" s="14"/>
      <c r="AV943" s="14"/>
    </row>
    <row r="944" spans="7:48" ht="15.75" customHeight="1">
      <c r="G944" s="12"/>
      <c r="H944" s="13"/>
      <c r="N944" s="8"/>
      <c r="P944" s="12"/>
      <c r="S944" s="8"/>
      <c r="U944" s="12"/>
      <c r="V944" s="12"/>
      <c r="AB944" s="12"/>
      <c r="AG944" s="14"/>
      <c r="AL944" s="8"/>
      <c r="AQ944" s="8"/>
      <c r="AT944" s="14"/>
      <c r="AV944" s="14"/>
    </row>
    <row r="945" spans="7:48" ht="15.75" customHeight="1">
      <c r="G945" s="12"/>
      <c r="H945" s="13"/>
      <c r="N945" s="8"/>
      <c r="P945" s="12"/>
      <c r="S945" s="8"/>
      <c r="U945" s="12"/>
      <c r="V945" s="12"/>
      <c r="AB945" s="12"/>
      <c r="AG945" s="14"/>
      <c r="AL945" s="8"/>
      <c r="AQ945" s="8"/>
      <c r="AT945" s="14"/>
      <c r="AV945" s="14"/>
    </row>
    <row r="946" spans="7:48" ht="15.75" customHeight="1">
      <c r="G946" s="12"/>
      <c r="H946" s="13"/>
      <c r="N946" s="8"/>
      <c r="P946" s="12"/>
      <c r="S946" s="8"/>
      <c r="U946" s="12"/>
      <c r="V946" s="12"/>
      <c r="AB946" s="12"/>
      <c r="AG946" s="14"/>
      <c r="AL946" s="8"/>
      <c r="AQ946" s="8"/>
      <c r="AT946" s="14"/>
      <c r="AV946" s="14"/>
    </row>
    <row r="947" spans="7:48" ht="15.75" customHeight="1">
      <c r="G947" s="12"/>
      <c r="H947" s="13"/>
      <c r="N947" s="8"/>
      <c r="P947" s="12"/>
      <c r="S947" s="8"/>
      <c r="U947" s="12"/>
      <c r="V947" s="12"/>
      <c r="AB947" s="12"/>
      <c r="AG947" s="14"/>
      <c r="AL947" s="8"/>
      <c r="AQ947" s="8"/>
      <c r="AT947" s="14"/>
      <c r="AV947" s="14"/>
    </row>
    <row r="948" spans="7:48" ht="15.75" customHeight="1">
      <c r="G948" s="12"/>
      <c r="H948" s="13"/>
      <c r="N948" s="8"/>
      <c r="P948" s="12"/>
      <c r="S948" s="8"/>
      <c r="U948" s="12"/>
      <c r="V948" s="12"/>
      <c r="AB948" s="12"/>
      <c r="AG948" s="14"/>
      <c r="AL948" s="8"/>
      <c r="AQ948" s="8"/>
      <c r="AT948" s="14"/>
      <c r="AV948" s="14"/>
    </row>
    <row r="949" spans="7:48" ht="15.75" customHeight="1">
      <c r="G949" s="12"/>
      <c r="H949" s="13"/>
      <c r="N949" s="8"/>
      <c r="P949" s="12"/>
      <c r="S949" s="8"/>
      <c r="U949" s="12"/>
      <c r="V949" s="12"/>
      <c r="AB949" s="12"/>
      <c r="AG949" s="14"/>
      <c r="AL949" s="8"/>
      <c r="AQ949" s="8"/>
      <c r="AT949" s="14"/>
      <c r="AV949" s="14"/>
    </row>
    <row r="950" spans="7:48" ht="15.75" customHeight="1">
      <c r="G950" s="12"/>
      <c r="H950" s="13"/>
      <c r="N950" s="8"/>
      <c r="P950" s="12"/>
      <c r="S950" s="8"/>
      <c r="U950" s="12"/>
      <c r="V950" s="12"/>
      <c r="AB950" s="12"/>
      <c r="AG950" s="14"/>
      <c r="AL950" s="8"/>
      <c r="AQ950" s="8"/>
      <c r="AT950" s="14"/>
      <c r="AV950" s="14"/>
    </row>
    <row r="951" spans="7:48" ht="15.75" customHeight="1">
      <c r="G951" s="12"/>
      <c r="H951" s="13"/>
      <c r="N951" s="8"/>
      <c r="P951" s="12"/>
      <c r="S951" s="8"/>
      <c r="U951" s="12"/>
      <c r="V951" s="12"/>
      <c r="AB951" s="12"/>
      <c r="AG951" s="14"/>
      <c r="AL951" s="8"/>
      <c r="AQ951" s="8"/>
      <c r="AT951" s="14"/>
      <c r="AV951" s="14"/>
    </row>
    <row r="952" spans="7:48" ht="15.75" customHeight="1">
      <c r="G952" s="12"/>
      <c r="H952" s="13"/>
      <c r="N952" s="8"/>
      <c r="P952" s="12"/>
      <c r="S952" s="8"/>
      <c r="U952" s="12"/>
      <c r="V952" s="12"/>
      <c r="AB952" s="12"/>
      <c r="AG952" s="14"/>
      <c r="AL952" s="8"/>
      <c r="AQ952" s="8"/>
      <c r="AT952" s="14"/>
      <c r="AV952" s="14"/>
    </row>
    <row r="953" spans="7:48" ht="15.75" customHeight="1">
      <c r="G953" s="12"/>
      <c r="H953" s="13"/>
      <c r="N953" s="8"/>
      <c r="P953" s="12"/>
      <c r="S953" s="8"/>
      <c r="U953" s="12"/>
      <c r="V953" s="12"/>
      <c r="AB953" s="12"/>
      <c r="AG953" s="14"/>
      <c r="AL953" s="8"/>
      <c r="AQ953" s="8"/>
      <c r="AT953" s="14"/>
      <c r="AV953" s="14"/>
    </row>
    <row r="954" spans="7:48" ht="15.75" customHeight="1">
      <c r="G954" s="12"/>
      <c r="H954" s="13"/>
      <c r="N954" s="8"/>
      <c r="P954" s="12"/>
      <c r="S954" s="8"/>
      <c r="U954" s="12"/>
      <c r="V954" s="12"/>
      <c r="AB954" s="12"/>
      <c r="AG954" s="14"/>
      <c r="AL954" s="8"/>
      <c r="AQ954" s="8"/>
      <c r="AT954" s="14"/>
      <c r="AV954" s="14"/>
    </row>
    <row r="955" spans="7:48" ht="15.75" customHeight="1">
      <c r="G955" s="12"/>
      <c r="H955" s="13"/>
      <c r="N955" s="8"/>
      <c r="P955" s="12"/>
      <c r="S955" s="8"/>
      <c r="U955" s="12"/>
      <c r="V955" s="12"/>
      <c r="AB955" s="12"/>
      <c r="AG955" s="14"/>
      <c r="AL955" s="8"/>
      <c r="AQ955" s="8"/>
      <c r="AT955" s="14"/>
      <c r="AV955" s="14"/>
    </row>
    <row r="956" spans="7:48" ht="15.75" customHeight="1">
      <c r="G956" s="12"/>
      <c r="H956" s="13"/>
      <c r="N956" s="8"/>
      <c r="P956" s="12"/>
      <c r="S956" s="8"/>
      <c r="U956" s="12"/>
      <c r="V956" s="12"/>
      <c r="AB956" s="12"/>
      <c r="AG956" s="14"/>
      <c r="AL956" s="8"/>
      <c r="AQ956" s="8"/>
      <c r="AT956" s="14"/>
      <c r="AV956" s="14"/>
    </row>
    <row r="957" spans="7:48" ht="15.75" customHeight="1">
      <c r="G957" s="12"/>
      <c r="H957" s="13"/>
      <c r="N957" s="8"/>
      <c r="P957" s="12"/>
      <c r="S957" s="8"/>
      <c r="U957" s="12"/>
      <c r="V957" s="12"/>
      <c r="AB957" s="12"/>
      <c r="AG957" s="14"/>
      <c r="AL957" s="8"/>
      <c r="AQ957" s="8"/>
      <c r="AT957" s="14"/>
      <c r="AV957" s="14"/>
    </row>
    <row r="958" spans="7:48" ht="15.75" customHeight="1">
      <c r="G958" s="12"/>
      <c r="H958" s="13"/>
      <c r="N958" s="8"/>
      <c r="P958" s="12"/>
      <c r="S958" s="8"/>
      <c r="U958" s="12"/>
      <c r="V958" s="12"/>
      <c r="AB958" s="12"/>
      <c r="AG958" s="14"/>
      <c r="AL958" s="8"/>
      <c r="AQ958" s="8"/>
      <c r="AT958" s="14"/>
      <c r="AV958" s="14"/>
    </row>
    <row r="959" spans="7:48" ht="15.75" customHeight="1">
      <c r="G959" s="12"/>
      <c r="H959" s="13"/>
      <c r="N959" s="8"/>
      <c r="P959" s="12"/>
      <c r="S959" s="8"/>
      <c r="U959" s="12"/>
      <c r="V959" s="12"/>
      <c r="AB959" s="12"/>
      <c r="AG959" s="14"/>
      <c r="AL959" s="8"/>
      <c r="AQ959" s="8"/>
      <c r="AT959" s="14"/>
      <c r="AV959" s="14"/>
    </row>
    <row r="960" spans="7:48" ht="15.75" customHeight="1">
      <c r="G960" s="12"/>
      <c r="H960" s="13"/>
      <c r="N960" s="8"/>
      <c r="P960" s="12"/>
      <c r="S960" s="8"/>
      <c r="U960" s="12"/>
      <c r="V960" s="12"/>
      <c r="AB960" s="12"/>
      <c r="AG960" s="14"/>
      <c r="AL960" s="8"/>
      <c r="AQ960" s="8"/>
      <c r="AT960" s="14"/>
      <c r="AV960" s="14"/>
    </row>
    <row r="961" spans="7:48" ht="15.75" customHeight="1">
      <c r="G961" s="12"/>
      <c r="H961" s="13"/>
      <c r="N961" s="8"/>
      <c r="P961" s="12"/>
      <c r="S961" s="8"/>
      <c r="U961" s="12"/>
      <c r="V961" s="12"/>
      <c r="AB961" s="12"/>
      <c r="AG961" s="14"/>
      <c r="AL961" s="8"/>
      <c r="AQ961" s="8"/>
      <c r="AT961" s="14"/>
      <c r="AV961" s="14"/>
    </row>
    <row r="962" spans="7:48" ht="15.75" customHeight="1">
      <c r="G962" s="12"/>
      <c r="H962" s="13"/>
      <c r="N962" s="8"/>
      <c r="P962" s="12"/>
      <c r="S962" s="8"/>
      <c r="U962" s="12"/>
      <c r="V962" s="12"/>
      <c r="AB962" s="12"/>
      <c r="AG962" s="14"/>
      <c r="AL962" s="8"/>
      <c r="AQ962" s="8"/>
      <c r="AT962" s="14"/>
      <c r="AV962" s="14"/>
    </row>
    <row r="963" spans="7:48" ht="15.75" customHeight="1">
      <c r="G963" s="12"/>
      <c r="H963" s="13"/>
      <c r="N963" s="8"/>
      <c r="P963" s="12"/>
      <c r="S963" s="8"/>
      <c r="U963" s="12"/>
      <c r="V963" s="12"/>
      <c r="AB963" s="12"/>
      <c r="AG963" s="14"/>
      <c r="AL963" s="8"/>
      <c r="AQ963" s="8"/>
      <c r="AT963" s="14"/>
      <c r="AV963" s="14"/>
    </row>
    <row r="964" spans="7:48" ht="15.75" customHeight="1">
      <c r="G964" s="12"/>
      <c r="H964" s="13"/>
      <c r="N964" s="8"/>
      <c r="P964" s="12"/>
      <c r="S964" s="8"/>
      <c r="U964" s="12"/>
      <c r="V964" s="12"/>
      <c r="AB964" s="12"/>
      <c r="AG964" s="14"/>
      <c r="AL964" s="8"/>
      <c r="AQ964" s="8"/>
      <c r="AT964" s="14"/>
      <c r="AV964" s="14"/>
    </row>
    <row r="965" spans="7:48" ht="15.75" customHeight="1">
      <c r="G965" s="12"/>
      <c r="H965" s="13"/>
      <c r="N965" s="8"/>
      <c r="P965" s="12"/>
      <c r="S965" s="8"/>
      <c r="U965" s="12"/>
      <c r="V965" s="12"/>
      <c r="AB965" s="12"/>
      <c r="AG965" s="14"/>
      <c r="AL965" s="8"/>
      <c r="AQ965" s="8"/>
      <c r="AT965" s="14"/>
      <c r="AV965" s="14"/>
    </row>
    <row r="966" spans="7:48" ht="15.75" customHeight="1">
      <c r="G966" s="12"/>
      <c r="H966" s="13"/>
      <c r="N966" s="8"/>
      <c r="P966" s="12"/>
      <c r="S966" s="8"/>
      <c r="U966" s="12"/>
      <c r="V966" s="12"/>
      <c r="AB966" s="12"/>
      <c r="AG966" s="14"/>
      <c r="AL966" s="8"/>
      <c r="AQ966" s="8"/>
      <c r="AT966" s="14"/>
      <c r="AV966" s="14"/>
    </row>
    <row r="967" spans="7:48" ht="15.75" customHeight="1">
      <c r="G967" s="12"/>
      <c r="H967" s="13"/>
      <c r="N967" s="8"/>
      <c r="P967" s="12"/>
      <c r="S967" s="8"/>
      <c r="U967" s="12"/>
      <c r="V967" s="12"/>
      <c r="AB967" s="12"/>
      <c r="AG967" s="14"/>
      <c r="AL967" s="8"/>
      <c r="AQ967" s="8"/>
      <c r="AT967" s="14"/>
      <c r="AV967" s="14"/>
    </row>
    <row r="968" spans="7:48" ht="15.75" customHeight="1">
      <c r="G968" s="12"/>
      <c r="H968" s="13"/>
      <c r="N968" s="8"/>
      <c r="P968" s="12"/>
      <c r="S968" s="8"/>
      <c r="U968" s="12"/>
      <c r="V968" s="12"/>
      <c r="AB968" s="12"/>
      <c r="AG968" s="14"/>
      <c r="AL968" s="8"/>
      <c r="AQ968" s="8"/>
      <c r="AT968" s="14"/>
      <c r="AV968" s="14"/>
    </row>
    <row r="969" spans="7:48" ht="15.75" customHeight="1">
      <c r="G969" s="12"/>
      <c r="H969" s="13"/>
      <c r="N969" s="8"/>
      <c r="P969" s="12"/>
      <c r="S969" s="8"/>
      <c r="U969" s="12"/>
      <c r="V969" s="12"/>
      <c r="AB969" s="12"/>
      <c r="AG969" s="14"/>
      <c r="AL969" s="8"/>
      <c r="AQ969" s="8"/>
      <c r="AT969" s="14"/>
      <c r="AV969" s="14"/>
    </row>
    <row r="970" spans="7:48" ht="15.75" customHeight="1">
      <c r="G970" s="12"/>
      <c r="H970" s="13"/>
      <c r="N970" s="8"/>
      <c r="P970" s="12"/>
      <c r="S970" s="8"/>
      <c r="U970" s="12"/>
      <c r="V970" s="12"/>
      <c r="AB970" s="12"/>
      <c r="AG970" s="14"/>
      <c r="AL970" s="8"/>
      <c r="AQ970" s="8"/>
      <c r="AT970" s="14"/>
      <c r="AV970" s="14"/>
    </row>
    <row r="971" spans="7:48" ht="15.75" customHeight="1">
      <c r="G971" s="12"/>
      <c r="H971" s="13"/>
      <c r="N971" s="8"/>
      <c r="P971" s="12"/>
      <c r="S971" s="8"/>
      <c r="U971" s="12"/>
      <c r="V971" s="12"/>
      <c r="AB971" s="12"/>
      <c r="AG971" s="14"/>
      <c r="AL971" s="8"/>
      <c r="AQ971" s="8"/>
      <c r="AT971" s="14"/>
      <c r="AV971" s="14"/>
    </row>
    <row r="972" spans="7:48" ht="15.75" customHeight="1">
      <c r="G972" s="12"/>
      <c r="H972" s="13"/>
      <c r="N972" s="8"/>
      <c r="P972" s="12"/>
      <c r="S972" s="8"/>
      <c r="U972" s="12"/>
      <c r="V972" s="12"/>
      <c r="AB972" s="12"/>
      <c r="AG972" s="14"/>
      <c r="AL972" s="8"/>
      <c r="AQ972" s="8"/>
      <c r="AT972" s="14"/>
      <c r="AV972" s="14"/>
    </row>
    <row r="973" spans="7:48" ht="15.75" customHeight="1">
      <c r="G973" s="12"/>
      <c r="H973" s="13"/>
      <c r="N973" s="8"/>
      <c r="P973" s="12"/>
      <c r="S973" s="8"/>
      <c r="U973" s="12"/>
      <c r="V973" s="12"/>
      <c r="AB973" s="12"/>
      <c r="AG973" s="14"/>
      <c r="AL973" s="8"/>
      <c r="AQ973" s="8"/>
      <c r="AT973" s="14"/>
      <c r="AV973" s="14"/>
    </row>
    <row r="974" spans="7:48" ht="15.75" customHeight="1">
      <c r="G974" s="12"/>
      <c r="H974" s="13"/>
      <c r="N974" s="8"/>
      <c r="P974" s="12"/>
      <c r="S974" s="8"/>
      <c r="U974" s="12"/>
      <c r="V974" s="12"/>
      <c r="AB974" s="12"/>
      <c r="AG974" s="14"/>
      <c r="AL974" s="8"/>
      <c r="AQ974" s="8"/>
      <c r="AT974" s="14"/>
      <c r="AV974" s="14"/>
    </row>
    <row r="975" spans="7:48" ht="15.75" customHeight="1">
      <c r="G975" s="12"/>
      <c r="H975" s="13"/>
      <c r="N975" s="8"/>
      <c r="P975" s="12"/>
      <c r="S975" s="8"/>
      <c r="U975" s="12"/>
      <c r="V975" s="12"/>
      <c r="AB975" s="12"/>
      <c r="AG975" s="14"/>
      <c r="AL975" s="8"/>
      <c r="AQ975" s="8"/>
      <c r="AT975" s="14"/>
      <c r="AV975" s="14"/>
    </row>
    <row r="976" spans="7:48" ht="15.75" customHeight="1">
      <c r="G976" s="12"/>
      <c r="H976" s="13"/>
      <c r="N976" s="8"/>
      <c r="P976" s="12"/>
      <c r="S976" s="8"/>
      <c r="U976" s="12"/>
      <c r="V976" s="12"/>
      <c r="AB976" s="12"/>
      <c r="AG976" s="14"/>
      <c r="AL976" s="8"/>
      <c r="AQ976" s="8"/>
      <c r="AT976" s="14"/>
      <c r="AV976" s="14"/>
    </row>
    <row r="977" spans="7:48" ht="15.75" customHeight="1">
      <c r="G977" s="12"/>
      <c r="H977" s="13"/>
      <c r="N977" s="8"/>
      <c r="P977" s="12"/>
      <c r="S977" s="8"/>
      <c r="U977" s="12"/>
      <c r="V977" s="12"/>
      <c r="AB977" s="12"/>
      <c r="AG977" s="14"/>
      <c r="AL977" s="8"/>
      <c r="AQ977" s="8"/>
      <c r="AT977" s="14"/>
      <c r="AV977" s="14"/>
    </row>
    <row r="978" spans="7:48" ht="15.75" customHeight="1">
      <c r="G978" s="12"/>
      <c r="H978" s="13"/>
      <c r="N978" s="8"/>
      <c r="P978" s="12"/>
      <c r="S978" s="8"/>
      <c r="U978" s="12"/>
      <c r="V978" s="12"/>
      <c r="AB978" s="12"/>
      <c r="AG978" s="14"/>
      <c r="AL978" s="8"/>
      <c r="AQ978" s="8"/>
      <c r="AT978" s="14"/>
      <c r="AV978" s="14"/>
    </row>
    <row r="979" spans="7:48" ht="15.75" customHeight="1">
      <c r="G979" s="12"/>
      <c r="H979" s="13"/>
      <c r="N979" s="8"/>
      <c r="P979" s="12"/>
      <c r="S979" s="8"/>
      <c r="U979" s="12"/>
      <c r="V979" s="12"/>
      <c r="AB979" s="12"/>
      <c r="AG979" s="14"/>
      <c r="AL979" s="8"/>
      <c r="AQ979" s="8"/>
      <c r="AT979" s="14"/>
      <c r="AV979" s="14"/>
    </row>
    <row r="980" spans="7:48" ht="15.75" customHeight="1">
      <c r="G980" s="12"/>
      <c r="H980" s="13"/>
      <c r="N980" s="8"/>
      <c r="P980" s="12"/>
      <c r="S980" s="8"/>
      <c r="U980" s="12"/>
      <c r="V980" s="12"/>
      <c r="AB980" s="12"/>
      <c r="AG980" s="14"/>
      <c r="AL980" s="8"/>
      <c r="AQ980" s="8"/>
      <c r="AT980" s="14"/>
      <c r="AV980" s="14"/>
    </row>
    <row r="981" spans="7:48" ht="15.75" customHeight="1">
      <c r="G981" s="12"/>
      <c r="H981" s="13"/>
      <c r="N981" s="8"/>
      <c r="P981" s="12"/>
      <c r="S981" s="8"/>
      <c r="U981" s="12"/>
      <c r="V981" s="12"/>
      <c r="AB981" s="12"/>
      <c r="AG981" s="14"/>
      <c r="AL981" s="8"/>
      <c r="AQ981" s="8"/>
      <c r="AT981" s="14"/>
      <c r="AV981" s="14"/>
    </row>
    <row r="982" spans="7:48" ht="15.75" customHeight="1">
      <c r="G982" s="12"/>
      <c r="H982" s="13"/>
      <c r="N982" s="8"/>
      <c r="P982" s="12"/>
      <c r="S982" s="8"/>
      <c r="U982" s="12"/>
      <c r="V982" s="12"/>
      <c r="AB982" s="12"/>
      <c r="AG982" s="14"/>
      <c r="AL982" s="8"/>
      <c r="AQ982" s="8"/>
      <c r="AT982" s="14"/>
      <c r="AV982" s="14"/>
    </row>
    <row r="983" spans="7:48" ht="15.75" customHeight="1">
      <c r="G983" s="12"/>
      <c r="H983" s="13"/>
      <c r="N983" s="8"/>
      <c r="P983" s="12"/>
      <c r="S983" s="8"/>
      <c r="U983" s="12"/>
      <c r="V983" s="12"/>
      <c r="AB983" s="12"/>
      <c r="AG983" s="14"/>
      <c r="AL983" s="8"/>
      <c r="AQ983" s="8"/>
      <c r="AT983" s="14"/>
      <c r="AV983" s="14"/>
    </row>
    <row r="984" spans="7:48" ht="15.75" customHeight="1">
      <c r="G984" s="12"/>
      <c r="H984" s="13"/>
      <c r="N984" s="8"/>
      <c r="P984" s="12"/>
      <c r="S984" s="8"/>
      <c r="U984" s="12"/>
      <c r="V984" s="12"/>
      <c r="AB984" s="12"/>
      <c r="AG984" s="14"/>
      <c r="AL984" s="8"/>
      <c r="AQ984" s="8"/>
      <c r="AT984" s="14"/>
      <c r="AV984" s="14"/>
    </row>
    <row r="985" spans="7:48" ht="15.75" customHeight="1">
      <c r="G985" s="12"/>
      <c r="H985" s="13"/>
      <c r="N985" s="8"/>
      <c r="P985" s="12"/>
      <c r="S985" s="8"/>
      <c r="U985" s="12"/>
      <c r="V985" s="12"/>
      <c r="AB985" s="12"/>
      <c r="AG985" s="14"/>
      <c r="AL985" s="8"/>
      <c r="AQ985" s="8"/>
      <c r="AT985" s="14"/>
      <c r="AV985" s="14"/>
    </row>
    <row r="986" spans="7:48" ht="15.75" customHeight="1">
      <c r="G986" s="12"/>
      <c r="H986" s="13"/>
      <c r="N986" s="8"/>
      <c r="P986" s="12"/>
      <c r="S986" s="8"/>
      <c r="U986" s="12"/>
      <c r="V986" s="12"/>
      <c r="AB986" s="12"/>
      <c r="AG986" s="14"/>
      <c r="AL986" s="8"/>
      <c r="AQ986" s="8"/>
      <c r="AT986" s="14"/>
      <c r="AV986" s="14"/>
    </row>
    <row r="987" spans="7:48" ht="15.75" customHeight="1">
      <c r="G987" s="12"/>
      <c r="H987" s="13"/>
      <c r="N987" s="8"/>
      <c r="P987" s="12"/>
      <c r="S987" s="8"/>
      <c r="U987" s="12"/>
      <c r="V987" s="12"/>
      <c r="AB987" s="12"/>
      <c r="AG987" s="14"/>
      <c r="AL987" s="8"/>
      <c r="AQ987" s="8"/>
      <c r="AT987" s="14"/>
      <c r="AV987" s="14"/>
    </row>
    <row r="988" spans="7:48" ht="15.75" customHeight="1">
      <c r="G988" s="12"/>
      <c r="H988" s="13"/>
      <c r="N988" s="8"/>
      <c r="P988" s="12"/>
      <c r="S988" s="8"/>
      <c r="U988" s="12"/>
      <c r="V988" s="12"/>
      <c r="AB988" s="12"/>
      <c r="AG988" s="14"/>
      <c r="AL988" s="8"/>
      <c r="AQ988" s="8"/>
      <c r="AT988" s="14"/>
      <c r="AV988" s="14"/>
    </row>
    <row r="989" spans="7:48" ht="15.75" customHeight="1">
      <c r="G989" s="12"/>
      <c r="H989" s="13"/>
      <c r="N989" s="8"/>
      <c r="P989" s="12"/>
      <c r="S989" s="8"/>
      <c r="U989" s="12"/>
      <c r="V989" s="12"/>
      <c r="AB989" s="12"/>
      <c r="AG989" s="14"/>
      <c r="AL989" s="8"/>
      <c r="AQ989" s="8"/>
      <c r="AT989" s="14"/>
      <c r="AV989" s="14"/>
    </row>
    <row r="990" spans="7:48" ht="15.75" customHeight="1">
      <c r="G990" s="12"/>
      <c r="H990" s="13"/>
      <c r="N990" s="8"/>
      <c r="P990" s="12"/>
      <c r="S990" s="8"/>
      <c r="U990" s="12"/>
      <c r="V990" s="12"/>
      <c r="AB990" s="12"/>
      <c r="AG990" s="14"/>
      <c r="AL990" s="8"/>
      <c r="AQ990" s="8"/>
      <c r="AT990" s="14"/>
      <c r="AV990" s="14"/>
    </row>
    <row r="991" spans="7:48" ht="15.75" customHeight="1">
      <c r="G991" s="12"/>
      <c r="H991" s="13"/>
      <c r="N991" s="8"/>
      <c r="P991" s="12"/>
      <c r="S991" s="8"/>
      <c r="U991" s="12"/>
      <c r="V991" s="12"/>
      <c r="AB991" s="12"/>
      <c r="AG991" s="14"/>
      <c r="AL991" s="8"/>
      <c r="AQ991" s="8"/>
      <c r="AT991" s="14"/>
      <c r="AV991" s="14"/>
    </row>
    <row r="992" spans="7:48" ht="15.75" customHeight="1">
      <c r="G992" s="12"/>
      <c r="H992" s="13"/>
      <c r="N992" s="8"/>
      <c r="P992" s="12"/>
      <c r="S992" s="8"/>
      <c r="U992" s="12"/>
      <c r="V992" s="12"/>
      <c r="AB992" s="12"/>
      <c r="AG992" s="14"/>
      <c r="AL992" s="8"/>
      <c r="AQ992" s="8"/>
      <c r="AT992" s="14"/>
      <c r="AV992" s="14"/>
    </row>
    <row r="993" spans="7:48" ht="15.75" customHeight="1">
      <c r="G993" s="12"/>
      <c r="H993" s="13"/>
      <c r="N993" s="8"/>
      <c r="P993" s="12"/>
      <c r="S993" s="8"/>
      <c r="U993" s="12"/>
      <c r="V993" s="12"/>
      <c r="AB993" s="12"/>
      <c r="AG993" s="14"/>
      <c r="AL993" s="8"/>
      <c r="AQ993" s="8"/>
      <c r="AT993" s="14"/>
      <c r="AV993" s="14"/>
    </row>
    <row r="994" spans="7:48" ht="15.75" customHeight="1">
      <c r="G994" s="12"/>
      <c r="H994" s="13"/>
      <c r="N994" s="8"/>
      <c r="P994" s="12"/>
      <c r="S994" s="8"/>
      <c r="U994" s="12"/>
      <c r="V994" s="12"/>
      <c r="AB994" s="12"/>
      <c r="AG994" s="14"/>
      <c r="AL994" s="8"/>
      <c r="AQ994" s="8"/>
      <c r="AT994" s="14"/>
      <c r="AV994" s="14"/>
    </row>
    <row r="995" spans="7:48" ht="15.75" customHeight="1">
      <c r="G995" s="12"/>
      <c r="H995" s="13"/>
      <c r="N995" s="8"/>
      <c r="P995" s="12"/>
      <c r="S995" s="8"/>
      <c r="U995" s="12"/>
      <c r="V995" s="12"/>
      <c r="AB995" s="12"/>
      <c r="AG995" s="14"/>
      <c r="AL995" s="8"/>
      <c r="AQ995" s="8"/>
      <c r="AT995" s="14"/>
      <c r="AV995" s="14"/>
    </row>
    <row r="996" spans="7:48" ht="15.75" customHeight="1">
      <c r="G996" s="12"/>
      <c r="H996" s="13"/>
      <c r="N996" s="8"/>
      <c r="P996" s="12"/>
      <c r="S996" s="8"/>
      <c r="U996" s="12"/>
      <c r="V996" s="12"/>
      <c r="AB996" s="12"/>
      <c r="AG996" s="14"/>
      <c r="AL996" s="8"/>
      <c r="AQ996" s="8"/>
      <c r="AT996" s="14"/>
      <c r="AV996" s="14"/>
    </row>
    <row r="997" spans="7:48" ht="15.75" customHeight="1">
      <c r="G997" s="12"/>
      <c r="H997" s="13"/>
      <c r="N997" s="8"/>
      <c r="P997" s="12"/>
      <c r="S997" s="8"/>
      <c r="U997" s="12"/>
      <c r="V997" s="12"/>
      <c r="AB997" s="12"/>
      <c r="AG997" s="14"/>
      <c r="AL997" s="8"/>
      <c r="AQ997" s="8"/>
      <c r="AT997" s="14"/>
      <c r="AV997" s="14"/>
    </row>
    <row r="998" spans="7:48" ht="15.75" customHeight="1">
      <c r="G998" s="12"/>
      <c r="H998" s="13"/>
      <c r="N998" s="8"/>
      <c r="P998" s="12"/>
      <c r="S998" s="8"/>
      <c r="U998" s="12"/>
      <c r="V998" s="12"/>
      <c r="AB998" s="12"/>
      <c r="AG998" s="14"/>
      <c r="AL998" s="8"/>
      <c r="AQ998" s="8"/>
      <c r="AT998" s="14"/>
      <c r="AV998" s="14"/>
    </row>
    <row r="999" spans="7:48" ht="15.75" customHeight="1">
      <c r="G999" s="12"/>
      <c r="H999" s="13"/>
      <c r="N999" s="8"/>
      <c r="P999" s="12"/>
      <c r="S999" s="8"/>
      <c r="U999" s="12"/>
      <c r="V999" s="12"/>
      <c r="AB999" s="12"/>
      <c r="AG999" s="14"/>
      <c r="AL999" s="8"/>
      <c r="AQ999" s="8"/>
      <c r="AT999" s="14"/>
      <c r="AV999" s="14"/>
    </row>
    <row r="1000" spans="7:48" ht="15.75" customHeight="1">
      <c r="G1000" s="12"/>
      <c r="H1000" s="13"/>
      <c r="N1000" s="8"/>
      <c r="P1000" s="12"/>
      <c r="S1000" s="8"/>
      <c r="U1000" s="12"/>
      <c r="V1000" s="12"/>
      <c r="AB1000" s="12"/>
      <c r="AG1000" s="14"/>
      <c r="AL1000" s="8"/>
      <c r="AQ1000" s="8"/>
      <c r="AT1000" s="14"/>
      <c r="AV1000" s="14"/>
    </row>
    <row r="1001" spans="7:48" ht="15.75" customHeight="1">
      <c r="G1001" s="12"/>
      <c r="H1001" s="13"/>
      <c r="N1001" s="8"/>
      <c r="P1001" s="12"/>
      <c r="S1001" s="8"/>
      <c r="U1001" s="12"/>
      <c r="V1001" s="12"/>
      <c r="AB1001" s="12"/>
      <c r="AG1001" s="14"/>
      <c r="AL1001" s="8"/>
      <c r="AQ1001" s="8"/>
      <c r="AT1001" s="14"/>
      <c r="AV1001" s="14"/>
    </row>
    <row r="1002" spans="7:48" ht="15.75" customHeight="1">
      <c r="G1002" s="12"/>
      <c r="H1002" s="13"/>
      <c r="N1002" s="8"/>
      <c r="P1002" s="12"/>
      <c r="S1002" s="8"/>
      <c r="U1002" s="12"/>
      <c r="V1002" s="12"/>
      <c r="AB1002" s="12"/>
      <c r="AG1002" s="14"/>
      <c r="AL1002" s="8"/>
      <c r="AQ1002" s="8"/>
      <c r="AT1002" s="14"/>
      <c r="AV1002" s="14"/>
    </row>
    <row r="1003" spans="7:48" ht="15.75" customHeight="1">
      <c r="G1003" s="12"/>
      <c r="H1003" s="13"/>
      <c r="N1003" s="8"/>
      <c r="P1003" s="12"/>
      <c r="S1003" s="8"/>
      <c r="U1003" s="12"/>
      <c r="V1003" s="12"/>
      <c r="AB1003" s="12"/>
      <c r="AG1003" s="14"/>
      <c r="AL1003" s="8"/>
      <c r="AQ1003" s="8"/>
      <c r="AT1003" s="14"/>
      <c r="AV1003" s="14"/>
    </row>
    <row r="1004" spans="7:48" ht="15.75" customHeight="1">
      <c r="G1004" s="12"/>
      <c r="H1004" s="13"/>
      <c r="N1004" s="8"/>
      <c r="P1004" s="12"/>
      <c r="S1004" s="8"/>
      <c r="U1004" s="12"/>
      <c r="V1004" s="12"/>
      <c r="AB1004" s="12"/>
      <c r="AG1004" s="14"/>
      <c r="AL1004" s="8"/>
      <c r="AQ1004" s="8"/>
      <c r="AT1004" s="14"/>
      <c r="AV1004" s="14"/>
    </row>
    <row r="1005" spans="7:48" ht="15.75" customHeight="1">
      <c r="G1005" s="12"/>
      <c r="H1005" s="13"/>
      <c r="N1005" s="8"/>
      <c r="P1005" s="12"/>
      <c r="S1005" s="8"/>
      <c r="U1005" s="12"/>
      <c r="V1005" s="12"/>
      <c r="AB1005" s="12"/>
      <c r="AG1005" s="14"/>
      <c r="AL1005" s="8"/>
      <c r="AQ1005" s="8"/>
      <c r="AT1005" s="14"/>
      <c r="AV1005" s="14"/>
    </row>
    <row r="1006" spans="7:48" ht="15.75" customHeight="1">
      <c r="G1006" s="12"/>
      <c r="H1006" s="13"/>
      <c r="N1006" s="8"/>
      <c r="P1006" s="12"/>
      <c r="S1006" s="8"/>
      <c r="U1006" s="12"/>
      <c r="V1006" s="12"/>
      <c r="AB1006" s="12"/>
      <c r="AG1006" s="14"/>
      <c r="AL1006" s="8"/>
      <c r="AQ1006" s="8"/>
      <c r="AT1006" s="14"/>
      <c r="AV1006" s="14"/>
    </row>
    <row r="1007" spans="7:48" ht="15.75" customHeight="1">
      <c r="G1007" s="12"/>
      <c r="H1007" s="13"/>
      <c r="N1007" s="8"/>
      <c r="P1007" s="12"/>
      <c r="S1007" s="8"/>
      <c r="U1007" s="12"/>
      <c r="V1007" s="12"/>
      <c r="AB1007" s="12"/>
      <c r="AG1007" s="14"/>
      <c r="AL1007" s="8"/>
      <c r="AQ1007" s="8"/>
      <c r="AT1007" s="14"/>
      <c r="AV1007" s="14"/>
    </row>
    <row r="1008" spans="7:48" ht="15.75" customHeight="1">
      <c r="G1008" s="12"/>
      <c r="H1008" s="13"/>
      <c r="N1008" s="8"/>
      <c r="P1008" s="12"/>
      <c r="S1008" s="8"/>
      <c r="U1008" s="12"/>
      <c r="V1008" s="12"/>
      <c r="AB1008" s="12"/>
      <c r="AG1008" s="14"/>
      <c r="AL1008" s="8"/>
      <c r="AQ1008" s="8"/>
      <c r="AT1008" s="14"/>
      <c r="AV1008" s="14"/>
    </row>
    <row r="1009" spans="7:48" ht="15.75" customHeight="1">
      <c r="G1009" s="12"/>
      <c r="H1009" s="13"/>
      <c r="N1009" s="8"/>
      <c r="P1009" s="12"/>
      <c r="S1009" s="8"/>
      <c r="U1009" s="12"/>
      <c r="V1009" s="12"/>
      <c r="AB1009" s="12"/>
      <c r="AG1009" s="14"/>
      <c r="AL1009" s="8"/>
      <c r="AQ1009" s="8"/>
      <c r="AT1009" s="14"/>
      <c r="AV1009" s="14"/>
    </row>
    <row r="1010" spans="7:48" ht="15.75" customHeight="1">
      <c r="G1010" s="12"/>
      <c r="H1010" s="13"/>
      <c r="N1010" s="8"/>
      <c r="P1010" s="12"/>
      <c r="S1010" s="8"/>
      <c r="U1010" s="12"/>
      <c r="V1010" s="12"/>
      <c r="AB1010" s="12"/>
      <c r="AG1010" s="14"/>
      <c r="AL1010" s="8"/>
      <c r="AQ1010" s="8"/>
      <c r="AT1010" s="14"/>
      <c r="AV1010" s="14"/>
    </row>
    <row r="1011" spans="7:48" ht="15.75" customHeight="1">
      <c r="G1011" s="12"/>
      <c r="H1011" s="13"/>
      <c r="N1011" s="8"/>
      <c r="P1011" s="12"/>
      <c r="S1011" s="8"/>
      <c r="U1011" s="12"/>
      <c r="V1011" s="12"/>
      <c r="AB1011" s="12"/>
      <c r="AG1011" s="14"/>
      <c r="AL1011" s="8"/>
      <c r="AQ1011" s="8"/>
      <c r="AT1011" s="14"/>
      <c r="AV1011" s="14"/>
    </row>
    <row r="1012" spans="7:48" ht="15.75" customHeight="1">
      <c r="G1012" s="12"/>
      <c r="H1012" s="13"/>
      <c r="N1012" s="8"/>
      <c r="P1012" s="12"/>
      <c r="S1012" s="8"/>
      <c r="U1012" s="12"/>
      <c r="V1012" s="12"/>
      <c r="AB1012" s="12"/>
      <c r="AG1012" s="14"/>
      <c r="AL1012" s="8"/>
      <c r="AQ1012" s="8"/>
      <c r="AT1012" s="14"/>
      <c r="AV1012" s="14"/>
    </row>
    <row r="1013" spans="7:48" ht="15.75" customHeight="1">
      <c r="G1013" s="12"/>
      <c r="H1013" s="13"/>
      <c r="N1013" s="8"/>
      <c r="P1013" s="12"/>
      <c r="S1013" s="8"/>
      <c r="U1013" s="12"/>
      <c r="V1013" s="12"/>
      <c r="AB1013" s="12"/>
      <c r="AG1013" s="14"/>
      <c r="AL1013" s="8"/>
      <c r="AQ1013" s="8"/>
      <c r="AT1013" s="14"/>
      <c r="AV1013" s="14"/>
    </row>
    <row r="1014" spans="7:48" ht="15.75" customHeight="1">
      <c r="G1014" s="12"/>
      <c r="H1014" s="13"/>
      <c r="N1014" s="8"/>
      <c r="P1014" s="12"/>
      <c r="S1014" s="8"/>
      <c r="U1014" s="12"/>
      <c r="V1014" s="12"/>
      <c r="AB1014" s="12"/>
      <c r="AG1014" s="14"/>
      <c r="AL1014" s="8"/>
      <c r="AQ1014" s="8"/>
      <c r="AT1014" s="14"/>
      <c r="AV1014" s="14"/>
    </row>
    <row r="1015" spans="7:48" ht="15.75" customHeight="1">
      <c r="G1015" s="12"/>
      <c r="H1015" s="13"/>
      <c r="N1015" s="8"/>
      <c r="P1015" s="12"/>
      <c r="S1015" s="8"/>
      <c r="U1015" s="12"/>
      <c r="V1015" s="12"/>
      <c r="AB1015" s="12"/>
      <c r="AG1015" s="14"/>
      <c r="AL1015" s="8"/>
      <c r="AQ1015" s="8"/>
      <c r="AT1015" s="14"/>
      <c r="AV1015" s="14"/>
    </row>
    <row r="1016" spans="7:48" ht="15.75" customHeight="1">
      <c r="G1016" s="12"/>
      <c r="H1016" s="13"/>
      <c r="N1016" s="8"/>
      <c r="P1016" s="12"/>
      <c r="S1016" s="8"/>
      <c r="U1016" s="12"/>
      <c r="V1016" s="12"/>
      <c r="AB1016" s="12"/>
      <c r="AG1016" s="14"/>
      <c r="AL1016" s="8"/>
      <c r="AQ1016" s="8"/>
      <c r="AT1016" s="14"/>
      <c r="AV1016" s="14"/>
    </row>
    <row r="1017" spans="7:48" ht="15.75" customHeight="1">
      <c r="G1017" s="12"/>
      <c r="H1017" s="13"/>
      <c r="N1017" s="8"/>
      <c r="P1017" s="12"/>
      <c r="S1017" s="8"/>
      <c r="U1017" s="12"/>
      <c r="V1017" s="12"/>
      <c r="AB1017" s="12"/>
      <c r="AG1017" s="14"/>
      <c r="AL1017" s="8"/>
      <c r="AQ1017" s="8"/>
      <c r="AT1017" s="14"/>
      <c r="AV1017" s="14"/>
    </row>
    <row r="1018" spans="7:48" ht="15.75" customHeight="1">
      <c r="G1018" s="12"/>
      <c r="H1018" s="13"/>
      <c r="N1018" s="8"/>
      <c r="P1018" s="12"/>
      <c r="S1018" s="8"/>
      <c r="U1018" s="12"/>
      <c r="V1018" s="12"/>
      <c r="AB1018" s="12"/>
      <c r="AG1018" s="14"/>
      <c r="AL1018" s="8"/>
      <c r="AQ1018" s="8"/>
      <c r="AT1018" s="14"/>
      <c r="AV1018" s="14"/>
    </row>
    <row r="1019" spans="7:48" ht="15.75" customHeight="1">
      <c r="G1019" s="12"/>
      <c r="H1019" s="13"/>
      <c r="N1019" s="8"/>
      <c r="P1019" s="12"/>
      <c r="S1019" s="8"/>
      <c r="U1019" s="12"/>
      <c r="V1019" s="12"/>
      <c r="AB1019" s="12"/>
      <c r="AG1019" s="14"/>
      <c r="AL1019" s="8"/>
      <c r="AQ1019" s="8"/>
      <c r="AT1019" s="14"/>
      <c r="AV1019" s="14"/>
    </row>
    <row r="1020" spans="7:48" ht="15.75" customHeight="1">
      <c r="G1020" s="12"/>
      <c r="H1020" s="13"/>
      <c r="N1020" s="8"/>
      <c r="P1020" s="12"/>
      <c r="S1020" s="8"/>
      <c r="U1020" s="12"/>
      <c r="V1020" s="12"/>
      <c r="AB1020" s="12"/>
      <c r="AG1020" s="14"/>
      <c r="AL1020" s="8"/>
      <c r="AQ1020" s="8"/>
      <c r="AT1020" s="14"/>
      <c r="AV1020" s="14"/>
    </row>
    <row r="1021" spans="7:48" ht="15.75" customHeight="1">
      <c r="G1021" s="12"/>
      <c r="H1021" s="13"/>
      <c r="N1021" s="8"/>
      <c r="P1021" s="12"/>
      <c r="S1021" s="8"/>
      <c r="U1021" s="12"/>
      <c r="V1021" s="12"/>
      <c r="AB1021" s="12"/>
      <c r="AG1021" s="14"/>
      <c r="AL1021" s="8"/>
      <c r="AQ1021" s="8"/>
      <c r="AT1021" s="14"/>
      <c r="AV1021" s="14"/>
    </row>
    <row r="1022" spans="7:48" ht="15.75" customHeight="1">
      <c r="G1022" s="12"/>
      <c r="H1022" s="13"/>
      <c r="N1022" s="8"/>
      <c r="P1022" s="12"/>
      <c r="S1022" s="8"/>
      <c r="U1022" s="12"/>
      <c r="V1022" s="12"/>
      <c r="AB1022" s="12"/>
      <c r="AG1022" s="14"/>
      <c r="AL1022" s="8"/>
      <c r="AQ1022" s="8"/>
      <c r="AT1022" s="14"/>
      <c r="AV1022" s="14"/>
    </row>
    <row r="1023" spans="7:48" ht="15.75" customHeight="1">
      <c r="G1023" s="12"/>
      <c r="H1023" s="13"/>
      <c r="N1023" s="8"/>
      <c r="P1023" s="12"/>
      <c r="S1023" s="8"/>
      <c r="U1023" s="12"/>
      <c r="V1023" s="12"/>
      <c r="AB1023" s="12"/>
      <c r="AG1023" s="14"/>
      <c r="AL1023" s="8"/>
      <c r="AQ1023" s="8"/>
      <c r="AT1023" s="14"/>
      <c r="AV1023" s="14"/>
    </row>
    <row r="1024" spans="7:48" ht="15.75" customHeight="1">
      <c r="G1024" s="12"/>
      <c r="H1024" s="13"/>
      <c r="N1024" s="8"/>
      <c r="P1024" s="12"/>
      <c r="S1024" s="8"/>
      <c r="U1024" s="12"/>
      <c r="V1024" s="12"/>
      <c r="AB1024" s="12"/>
      <c r="AG1024" s="14"/>
      <c r="AL1024" s="8"/>
      <c r="AQ1024" s="8"/>
      <c r="AT1024" s="14"/>
      <c r="AV1024" s="14"/>
    </row>
    <row r="1025" spans="7:48" ht="15.75" customHeight="1">
      <c r="G1025" s="12"/>
      <c r="H1025" s="13"/>
      <c r="N1025" s="8"/>
      <c r="P1025" s="12"/>
      <c r="S1025" s="8"/>
      <c r="U1025" s="12"/>
      <c r="V1025" s="12"/>
      <c r="AB1025" s="12"/>
      <c r="AG1025" s="14"/>
      <c r="AL1025" s="8"/>
      <c r="AQ1025" s="8"/>
      <c r="AT1025" s="14"/>
      <c r="AV1025" s="14"/>
    </row>
    <row r="1026" spans="7:48" ht="15.75" customHeight="1">
      <c r="G1026" s="12"/>
      <c r="H1026" s="13"/>
      <c r="N1026" s="8"/>
      <c r="P1026" s="12"/>
      <c r="S1026" s="8"/>
      <c r="U1026" s="12"/>
      <c r="V1026" s="12"/>
      <c r="AB1026" s="12"/>
      <c r="AG1026" s="14"/>
      <c r="AL1026" s="8"/>
      <c r="AQ1026" s="8"/>
      <c r="AT1026" s="14"/>
      <c r="AV1026" s="14"/>
    </row>
    <row r="1027" spans="7:48" ht="15.75" customHeight="1">
      <c r="G1027" s="12"/>
      <c r="H1027" s="13"/>
      <c r="N1027" s="8"/>
      <c r="P1027" s="12"/>
      <c r="S1027" s="8"/>
      <c r="U1027" s="12"/>
      <c r="V1027" s="12"/>
      <c r="AB1027" s="12"/>
      <c r="AG1027" s="14"/>
      <c r="AL1027" s="8"/>
      <c r="AQ1027" s="8"/>
      <c r="AT1027" s="14"/>
      <c r="AV1027" s="14"/>
    </row>
    <row r="1028" spans="7:48" ht="15.75" customHeight="1">
      <c r="G1028" s="12"/>
      <c r="H1028" s="13"/>
      <c r="N1028" s="8"/>
      <c r="P1028" s="12"/>
      <c r="S1028" s="8"/>
      <c r="U1028" s="12"/>
      <c r="V1028" s="12"/>
      <c r="AB1028" s="12"/>
      <c r="AG1028" s="14"/>
      <c r="AL1028" s="8"/>
      <c r="AQ1028" s="8"/>
      <c r="AT1028" s="14"/>
      <c r="AV1028" s="14"/>
    </row>
    <row r="1029" spans="7:48" ht="15.75" customHeight="1">
      <c r="G1029" s="12"/>
      <c r="H1029" s="13"/>
      <c r="N1029" s="8"/>
      <c r="P1029" s="12"/>
      <c r="S1029" s="8"/>
      <c r="U1029" s="12"/>
      <c r="V1029" s="12"/>
      <c r="AB1029" s="12"/>
      <c r="AG1029" s="14"/>
      <c r="AL1029" s="8"/>
      <c r="AQ1029" s="8"/>
      <c r="AT1029" s="14"/>
      <c r="AV1029" s="14"/>
    </row>
    <row r="1030" spans="7:48" ht="15.75" customHeight="1">
      <c r="G1030" s="12"/>
      <c r="H1030" s="13"/>
      <c r="N1030" s="8"/>
      <c r="P1030" s="12"/>
      <c r="S1030" s="8"/>
      <c r="U1030" s="12"/>
      <c r="V1030" s="12"/>
      <c r="AB1030" s="12"/>
      <c r="AG1030" s="14"/>
      <c r="AL1030" s="8"/>
      <c r="AQ1030" s="8"/>
      <c r="AT1030" s="14"/>
      <c r="AV1030" s="14"/>
    </row>
    <row r="1031" spans="7:48" ht="15.75" customHeight="1">
      <c r="G1031" s="12"/>
      <c r="H1031" s="13"/>
      <c r="N1031" s="8"/>
      <c r="P1031" s="12"/>
      <c r="S1031" s="8"/>
      <c r="U1031" s="12"/>
      <c r="V1031" s="12"/>
      <c r="AB1031" s="12"/>
      <c r="AG1031" s="14"/>
      <c r="AL1031" s="8"/>
      <c r="AQ1031" s="8"/>
      <c r="AT1031" s="14"/>
      <c r="AV1031" s="14"/>
    </row>
    <row r="1032" spans="7:48" ht="15.75" customHeight="1">
      <c r="G1032" s="12"/>
      <c r="H1032" s="13"/>
      <c r="N1032" s="8"/>
      <c r="P1032" s="12"/>
      <c r="S1032" s="8"/>
      <c r="U1032" s="12"/>
      <c r="V1032" s="12"/>
      <c r="AB1032" s="12"/>
      <c r="AG1032" s="14"/>
      <c r="AL1032" s="8"/>
      <c r="AQ1032" s="8"/>
      <c r="AT1032" s="14"/>
      <c r="AV1032" s="14"/>
    </row>
    <row r="1033" spans="7:48" ht="15.75" customHeight="1">
      <c r="G1033" s="12"/>
      <c r="H1033" s="13"/>
      <c r="N1033" s="8"/>
      <c r="P1033" s="12"/>
      <c r="S1033" s="8"/>
      <c r="U1033" s="12"/>
      <c r="V1033" s="12"/>
      <c r="AB1033" s="12"/>
      <c r="AG1033" s="14"/>
      <c r="AL1033" s="8"/>
      <c r="AQ1033" s="8"/>
      <c r="AT1033" s="14"/>
      <c r="AV1033" s="14"/>
    </row>
    <row r="1034" spans="7:48" ht="15.75" customHeight="1">
      <c r="G1034" s="12"/>
      <c r="H1034" s="13"/>
      <c r="N1034" s="8"/>
      <c r="P1034" s="12"/>
      <c r="S1034" s="8"/>
      <c r="U1034" s="12"/>
      <c r="V1034" s="12"/>
      <c r="AB1034" s="12"/>
      <c r="AG1034" s="14"/>
      <c r="AL1034" s="8"/>
      <c r="AQ1034" s="8"/>
      <c r="AT1034" s="14"/>
      <c r="AV1034" s="14"/>
    </row>
    <row r="1035" spans="7:48" ht="15.75" customHeight="1">
      <c r="G1035" s="12"/>
      <c r="H1035" s="13"/>
      <c r="N1035" s="8"/>
      <c r="P1035" s="12"/>
      <c r="S1035" s="8"/>
      <c r="U1035" s="12"/>
      <c r="V1035" s="12"/>
      <c r="AB1035" s="12"/>
      <c r="AG1035" s="14"/>
      <c r="AL1035" s="8"/>
      <c r="AQ1035" s="8"/>
      <c r="AT1035" s="14"/>
      <c r="AV1035" s="14"/>
    </row>
    <row r="1036" spans="7:48" ht="15.75" customHeight="1">
      <c r="G1036" s="12"/>
      <c r="H1036" s="13"/>
      <c r="N1036" s="8"/>
      <c r="P1036" s="12"/>
      <c r="S1036" s="8"/>
      <c r="U1036" s="12"/>
      <c r="V1036" s="12"/>
      <c r="AB1036" s="12"/>
      <c r="AG1036" s="14"/>
      <c r="AL1036" s="8"/>
      <c r="AQ1036" s="8"/>
      <c r="AT1036" s="14"/>
      <c r="AV1036" s="14"/>
    </row>
    <row r="1037" spans="7:48" ht="15.75" customHeight="1">
      <c r="G1037" s="12"/>
      <c r="H1037" s="13"/>
      <c r="N1037" s="8"/>
      <c r="P1037" s="12"/>
      <c r="S1037" s="8"/>
      <c r="U1037" s="12"/>
      <c r="V1037" s="12"/>
      <c r="AB1037" s="12"/>
      <c r="AG1037" s="14"/>
      <c r="AL1037" s="8"/>
      <c r="AQ1037" s="8"/>
      <c r="AT1037" s="14"/>
      <c r="AV1037" s="14"/>
    </row>
    <row r="1038" spans="7:48" ht="15.75" customHeight="1">
      <c r="G1038" s="12"/>
      <c r="H1038" s="13"/>
      <c r="N1038" s="8"/>
      <c r="P1038" s="12"/>
      <c r="S1038" s="8"/>
      <c r="U1038" s="12"/>
      <c r="V1038" s="12"/>
      <c r="AB1038" s="12"/>
      <c r="AG1038" s="14"/>
      <c r="AL1038" s="8"/>
      <c r="AQ1038" s="8"/>
      <c r="AT1038" s="14"/>
      <c r="AV1038" s="14"/>
    </row>
    <row r="1039" spans="7:48" ht="15.75" customHeight="1">
      <c r="G1039" s="12"/>
      <c r="H1039" s="13"/>
      <c r="N1039" s="8"/>
      <c r="P1039" s="12"/>
      <c r="S1039" s="8"/>
      <c r="U1039" s="12"/>
      <c r="V1039" s="12"/>
      <c r="AB1039" s="12"/>
      <c r="AG1039" s="14"/>
      <c r="AL1039" s="8"/>
      <c r="AQ1039" s="8"/>
      <c r="AT1039" s="14"/>
      <c r="AV1039" s="14"/>
    </row>
    <row r="1040" spans="7:48" ht="15.75" customHeight="1">
      <c r="G1040" s="12"/>
      <c r="H1040" s="13"/>
      <c r="N1040" s="8"/>
      <c r="P1040" s="12"/>
      <c r="S1040" s="8"/>
      <c r="U1040" s="12"/>
      <c r="V1040" s="12"/>
      <c r="AB1040" s="12"/>
      <c r="AG1040" s="14"/>
      <c r="AL1040" s="8"/>
      <c r="AQ1040" s="8"/>
      <c r="AT1040" s="14"/>
      <c r="AV1040" s="14"/>
    </row>
    <row r="1041" spans="7:48" ht="15.75" customHeight="1">
      <c r="G1041" s="12"/>
      <c r="H1041" s="13"/>
      <c r="N1041" s="8"/>
      <c r="P1041" s="12"/>
      <c r="S1041" s="8"/>
      <c r="U1041" s="12"/>
      <c r="V1041" s="12"/>
      <c r="AB1041" s="12"/>
      <c r="AG1041" s="14"/>
      <c r="AL1041" s="8"/>
      <c r="AQ1041" s="8"/>
      <c r="AT1041" s="14"/>
      <c r="AV1041" s="14"/>
    </row>
    <row r="1042" spans="7:48" ht="15.75" customHeight="1">
      <c r="G1042" s="12"/>
      <c r="H1042" s="13"/>
      <c r="N1042" s="8"/>
      <c r="P1042" s="12"/>
      <c r="S1042" s="8"/>
      <c r="U1042" s="12"/>
      <c r="V1042" s="12"/>
      <c r="AB1042" s="12"/>
      <c r="AG1042" s="14"/>
      <c r="AL1042" s="8"/>
      <c r="AQ1042" s="8"/>
      <c r="AT1042" s="14"/>
      <c r="AV1042" s="14"/>
    </row>
    <row r="1043" spans="7:48" ht="15.75" customHeight="1">
      <c r="G1043" s="12"/>
      <c r="H1043" s="13"/>
      <c r="N1043" s="8"/>
      <c r="P1043" s="12"/>
      <c r="S1043" s="8"/>
      <c r="U1043" s="12"/>
      <c r="V1043" s="12"/>
      <c r="AB1043" s="12"/>
      <c r="AG1043" s="14"/>
      <c r="AL1043" s="8"/>
      <c r="AQ1043" s="8"/>
      <c r="AT1043" s="14"/>
      <c r="AV1043" s="14"/>
    </row>
    <row r="1044" spans="7:48" ht="15.75" customHeight="1">
      <c r="G1044" s="12"/>
      <c r="H1044" s="13"/>
      <c r="N1044" s="8"/>
      <c r="P1044" s="12"/>
      <c r="S1044" s="8"/>
      <c r="U1044" s="12"/>
      <c r="V1044" s="12"/>
      <c r="AB1044" s="12"/>
      <c r="AG1044" s="14"/>
      <c r="AL1044" s="8"/>
      <c r="AQ1044" s="8"/>
      <c r="AT1044" s="14"/>
      <c r="AV1044" s="14"/>
    </row>
    <row r="1045" spans="7:48" ht="15.75" customHeight="1">
      <c r="G1045" s="12"/>
      <c r="H1045" s="13"/>
      <c r="N1045" s="8"/>
      <c r="P1045" s="12"/>
      <c r="S1045" s="8"/>
      <c r="U1045" s="12"/>
      <c r="V1045" s="12"/>
      <c r="AB1045" s="12"/>
      <c r="AG1045" s="14"/>
      <c r="AL1045" s="8"/>
      <c r="AQ1045" s="8"/>
      <c r="AT1045" s="14"/>
      <c r="AV1045" s="14"/>
    </row>
    <row r="1046" spans="7:48" ht="15.75" customHeight="1">
      <c r="G1046" s="12"/>
      <c r="H1046" s="13"/>
      <c r="N1046" s="8"/>
      <c r="P1046" s="12"/>
      <c r="S1046" s="8"/>
      <c r="U1046" s="12"/>
      <c r="V1046" s="12"/>
      <c r="AB1046" s="12"/>
      <c r="AG1046" s="14"/>
      <c r="AL1046" s="8"/>
      <c r="AQ1046" s="8"/>
      <c r="AT1046" s="14"/>
      <c r="AV1046" s="14"/>
    </row>
    <row r="1047" spans="7:48" ht="15.75" customHeight="1">
      <c r="G1047" s="12"/>
      <c r="H1047" s="13"/>
      <c r="N1047" s="8"/>
      <c r="P1047" s="12"/>
      <c r="S1047" s="8"/>
      <c r="U1047" s="12"/>
      <c r="V1047" s="12"/>
      <c r="AB1047" s="12"/>
      <c r="AG1047" s="14"/>
      <c r="AL1047" s="8"/>
      <c r="AQ1047" s="8"/>
      <c r="AT1047" s="14"/>
      <c r="AV1047" s="14"/>
    </row>
    <row r="1048" spans="7:48" ht="15.75" customHeight="1">
      <c r="G1048" s="12"/>
      <c r="H1048" s="13"/>
      <c r="N1048" s="8"/>
      <c r="P1048" s="12"/>
      <c r="S1048" s="8"/>
      <c r="U1048" s="12"/>
      <c r="V1048" s="12"/>
      <c r="AB1048" s="12"/>
      <c r="AG1048" s="14"/>
      <c r="AL1048" s="8"/>
      <c r="AQ1048" s="8"/>
      <c r="AT1048" s="14"/>
      <c r="AV1048" s="14"/>
    </row>
    <row r="1049" spans="7:48" ht="15.75" customHeight="1">
      <c r="G1049" s="12"/>
      <c r="H1049" s="13"/>
      <c r="N1049" s="8"/>
      <c r="P1049" s="12"/>
      <c r="S1049" s="8"/>
      <c r="U1049" s="12"/>
      <c r="V1049" s="12"/>
      <c r="AB1049" s="12"/>
      <c r="AG1049" s="14"/>
      <c r="AL1049" s="8"/>
      <c r="AQ1049" s="8"/>
      <c r="AT1049" s="14"/>
      <c r="AV1049" s="14"/>
    </row>
    <row r="1050" spans="7:48" ht="15.75" customHeight="1">
      <c r="G1050" s="12"/>
      <c r="H1050" s="13"/>
      <c r="N1050" s="8"/>
      <c r="P1050" s="12"/>
      <c r="S1050" s="8"/>
      <c r="U1050" s="12"/>
      <c r="V1050" s="12"/>
      <c r="AB1050" s="12"/>
      <c r="AG1050" s="14"/>
      <c r="AL1050" s="8"/>
      <c r="AQ1050" s="8"/>
      <c r="AT1050" s="14"/>
      <c r="AV1050" s="14"/>
    </row>
    <row r="1051" spans="7:48" ht="15.75" customHeight="1">
      <c r="G1051" s="12"/>
      <c r="H1051" s="13"/>
      <c r="N1051" s="8"/>
      <c r="P1051" s="12"/>
      <c r="S1051" s="8"/>
      <c r="U1051" s="12"/>
      <c r="V1051" s="12"/>
      <c r="AB1051" s="12"/>
      <c r="AG1051" s="14"/>
      <c r="AL1051" s="8"/>
      <c r="AQ1051" s="8"/>
      <c r="AT1051" s="14"/>
      <c r="AV1051" s="14"/>
    </row>
    <row r="1052" spans="7:48" ht="15.75" customHeight="1">
      <c r="G1052" s="12"/>
      <c r="H1052" s="13"/>
      <c r="N1052" s="8"/>
      <c r="P1052" s="12"/>
      <c r="S1052" s="8"/>
      <c r="U1052" s="12"/>
      <c r="V1052" s="12"/>
      <c r="AB1052" s="12"/>
      <c r="AG1052" s="14"/>
      <c r="AL1052" s="8"/>
      <c r="AQ1052" s="8"/>
      <c r="AT1052" s="14"/>
      <c r="AV1052" s="14"/>
    </row>
    <row r="1053" spans="7:48" ht="15.75" customHeight="1">
      <c r="G1053" s="12"/>
      <c r="H1053" s="13"/>
      <c r="N1053" s="8"/>
      <c r="P1053" s="12"/>
      <c r="S1053" s="8"/>
      <c r="U1053" s="12"/>
      <c r="V1053" s="12"/>
      <c r="AB1053" s="12"/>
      <c r="AG1053" s="14"/>
      <c r="AL1053" s="8"/>
      <c r="AQ1053" s="8"/>
      <c r="AT1053" s="14"/>
      <c r="AV1053" s="14"/>
    </row>
    <row r="1054" spans="7:48" ht="15.75" customHeight="1">
      <c r="G1054" s="12"/>
      <c r="H1054" s="13"/>
      <c r="N1054" s="8"/>
      <c r="P1054" s="12"/>
      <c r="S1054" s="8"/>
      <c r="U1054" s="12"/>
      <c r="V1054" s="12"/>
      <c r="AB1054" s="12"/>
      <c r="AG1054" s="14"/>
      <c r="AL1054" s="8"/>
      <c r="AQ1054" s="8"/>
      <c r="AT1054" s="14"/>
      <c r="AV1054" s="14"/>
    </row>
    <row r="1055" spans="7:48" ht="15.75" customHeight="1">
      <c r="G1055" s="12"/>
      <c r="H1055" s="13"/>
      <c r="N1055" s="8"/>
      <c r="P1055" s="12"/>
      <c r="S1055" s="8"/>
      <c r="U1055" s="12"/>
      <c r="V1055" s="12"/>
      <c r="AB1055" s="12"/>
      <c r="AG1055" s="14"/>
      <c r="AL1055" s="8"/>
      <c r="AQ1055" s="8"/>
      <c r="AT1055" s="14"/>
      <c r="AV1055" s="14"/>
    </row>
    <row r="1056" spans="7:48" ht="15.75" customHeight="1">
      <c r="G1056" s="12"/>
      <c r="H1056" s="13"/>
      <c r="N1056" s="8"/>
      <c r="P1056" s="12"/>
      <c r="S1056" s="8"/>
      <c r="U1056" s="12"/>
      <c r="V1056" s="12"/>
      <c r="AB1056" s="12"/>
      <c r="AG1056" s="14"/>
      <c r="AL1056" s="8"/>
      <c r="AQ1056" s="8"/>
      <c r="AT1056" s="14"/>
      <c r="AV1056" s="14"/>
    </row>
    <row r="1057" spans="7:48" ht="15.75" customHeight="1">
      <c r="G1057" s="12"/>
      <c r="H1057" s="13"/>
      <c r="N1057" s="8"/>
      <c r="P1057" s="12"/>
      <c r="S1057" s="8"/>
      <c r="U1057" s="12"/>
      <c r="V1057" s="12"/>
      <c r="AB1057" s="12"/>
      <c r="AG1057" s="14"/>
      <c r="AL1057" s="8"/>
      <c r="AQ1057" s="8"/>
      <c r="AT1057" s="14"/>
      <c r="AV1057" s="14"/>
    </row>
    <row r="1058" spans="7:48" ht="15.75" customHeight="1">
      <c r="G1058" s="12"/>
      <c r="H1058" s="13"/>
      <c r="N1058" s="8"/>
      <c r="P1058" s="12"/>
      <c r="S1058" s="8"/>
      <c r="U1058" s="12"/>
      <c r="V1058" s="12"/>
      <c r="AB1058" s="12"/>
      <c r="AG1058" s="14"/>
      <c r="AL1058" s="8"/>
      <c r="AQ1058" s="8"/>
      <c r="AT1058" s="14"/>
      <c r="AV1058" s="14"/>
    </row>
    <row r="1059" spans="7:48" ht="15.75" customHeight="1">
      <c r="G1059" s="12"/>
      <c r="H1059" s="13"/>
      <c r="N1059" s="8"/>
      <c r="P1059" s="12"/>
      <c r="S1059" s="8"/>
      <c r="U1059" s="12"/>
      <c r="V1059" s="12"/>
      <c r="AB1059" s="12"/>
      <c r="AG1059" s="14"/>
      <c r="AL1059" s="8"/>
      <c r="AQ1059" s="8"/>
      <c r="AT1059" s="14"/>
      <c r="AV1059" s="14"/>
    </row>
    <row r="1060" spans="7:48" ht="15.75" customHeight="1">
      <c r="G1060" s="12"/>
      <c r="H1060" s="13"/>
      <c r="N1060" s="8"/>
      <c r="P1060" s="12"/>
      <c r="S1060" s="8"/>
      <c r="U1060" s="12"/>
      <c r="V1060" s="12"/>
      <c r="AB1060" s="12"/>
      <c r="AG1060" s="14"/>
      <c r="AL1060" s="8"/>
      <c r="AQ1060" s="8"/>
      <c r="AT1060" s="14"/>
      <c r="AV1060" s="14"/>
    </row>
    <row r="1061" spans="7:48" ht="15.75" customHeight="1">
      <c r="G1061" s="12"/>
      <c r="H1061" s="13"/>
      <c r="N1061" s="8"/>
      <c r="P1061" s="12"/>
      <c r="S1061" s="8"/>
      <c r="U1061" s="12"/>
      <c r="V1061" s="12"/>
      <c r="AB1061" s="12"/>
      <c r="AG1061" s="14"/>
      <c r="AL1061" s="8"/>
      <c r="AQ1061" s="8"/>
      <c r="AT1061" s="14"/>
      <c r="AV1061" s="14"/>
    </row>
    <row r="1062" spans="7:48" ht="15.75" customHeight="1">
      <c r="G1062" s="12"/>
      <c r="H1062" s="13"/>
      <c r="N1062" s="8"/>
      <c r="P1062" s="12"/>
      <c r="S1062" s="8"/>
      <c r="U1062" s="12"/>
      <c r="V1062" s="12"/>
      <c r="AB1062" s="12"/>
      <c r="AG1062" s="14"/>
      <c r="AL1062" s="8"/>
      <c r="AQ1062" s="8"/>
      <c r="AT1062" s="14"/>
      <c r="AV1062" s="14"/>
    </row>
    <row r="1063" spans="7:48" ht="15.75" customHeight="1">
      <c r="G1063" s="12"/>
      <c r="H1063" s="13"/>
      <c r="N1063" s="8"/>
      <c r="P1063" s="12"/>
      <c r="S1063" s="8"/>
      <c r="U1063" s="12"/>
      <c r="V1063" s="12"/>
      <c r="AB1063" s="12"/>
      <c r="AG1063" s="14"/>
      <c r="AL1063" s="8"/>
      <c r="AQ1063" s="8"/>
      <c r="AT1063" s="14"/>
      <c r="AV1063" s="14"/>
    </row>
    <row r="1064" spans="7:48" ht="15.75" customHeight="1">
      <c r="G1064" s="12"/>
      <c r="H1064" s="13"/>
      <c r="N1064" s="8"/>
      <c r="P1064" s="12"/>
      <c r="S1064" s="8"/>
      <c r="U1064" s="12"/>
      <c r="V1064" s="12"/>
      <c r="AB1064" s="12"/>
      <c r="AG1064" s="14"/>
      <c r="AL1064" s="8"/>
      <c r="AQ1064" s="8"/>
      <c r="AT1064" s="14"/>
      <c r="AV1064" s="14"/>
    </row>
    <row r="1065" spans="7:48" ht="15.75" customHeight="1">
      <c r="G1065" s="12"/>
      <c r="H1065" s="13"/>
      <c r="N1065" s="8"/>
      <c r="P1065" s="12"/>
      <c r="S1065" s="8"/>
      <c r="U1065" s="12"/>
      <c r="V1065" s="12"/>
      <c r="AB1065" s="12"/>
      <c r="AG1065" s="14"/>
      <c r="AL1065" s="8"/>
      <c r="AQ1065" s="8"/>
      <c r="AT1065" s="14"/>
      <c r="AV1065" s="14"/>
    </row>
    <row r="1066" spans="7:48" ht="15.75" customHeight="1">
      <c r="G1066" s="12"/>
      <c r="H1066" s="13"/>
      <c r="N1066" s="8"/>
      <c r="P1066" s="12"/>
      <c r="S1066" s="8"/>
      <c r="U1066" s="12"/>
      <c r="V1066" s="12"/>
      <c r="AB1066" s="12"/>
      <c r="AG1066" s="14"/>
      <c r="AL1066" s="8"/>
      <c r="AQ1066" s="8"/>
      <c r="AT1066" s="14"/>
      <c r="AV1066" s="14"/>
    </row>
    <row r="1067" spans="7:48" ht="15.75" customHeight="1">
      <c r="G1067" s="12"/>
      <c r="H1067" s="13"/>
      <c r="N1067" s="8"/>
      <c r="P1067" s="12"/>
      <c r="S1067" s="8"/>
      <c r="U1067" s="12"/>
      <c r="V1067" s="12"/>
      <c r="AB1067" s="12"/>
      <c r="AG1067" s="14"/>
      <c r="AL1067" s="8"/>
      <c r="AQ1067" s="8"/>
      <c r="AT1067" s="14"/>
      <c r="AV1067" s="14"/>
    </row>
    <row r="1068" spans="7:48" ht="15.75" customHeight="1">
      <c r="G1068" s="12"/>
      <c r="H1068" s="13"/>
      <c r="N1068" s="8"/>
      <c r="P1068" s="12"/>
      <c r="S1068" s="8"/>
      <c r="U1068" s="12"/>
      <c r="V1068" s="12"/>
      <c r="AB1068" s="12"/>
      <c r="AG1068" s="14"/>
      <c r="AL1068" s="8"/>
      <c r="AQ1068" s="8"/>
      <c r="AT1068" s="14"/>
      <c r="AV1068" s="14"/>
    </row>
    <row r="1069" spans="7:48" ht="15.75" customHeight="1">
      <c r="G1069" s="12"/>
      <c r="H1069" s="13"/>
      <c r="N1069" s="8"/>
      <c r="P1069" s="12"/>
      <c r="S1069" s="8"/>
      <c r="U1069" s="12"/>
      <c r="V1069" s="12"/>
      <c r="AB1069" s="12"/>
      <c r="AG1069" s="14"/>
      <c r="AL1069" s="8"/>
      <c r="AQ1069" s="8"/>
      <c r="AT1069" s="14"/>
      <c r="AV1069" s="14"/>
    </row>
    <row r="1070" spans="7:48" ht="15.75" customHeight="1">
      <c r="G1070" s="12"/>
      <c r="H1070" s="13"/>
      <c r="N1070" s="8"/>
      <c r="P1070" s="12"/>
      <c r="S1070" s="8"/>
      <c r="U1070" s="12"/>
      <c r="V1070" s="12"/>
      <c r="AB1070" s="12"/>
      <c r="AG1070" s="14"/>
      <c r="AL1070" s="8"/>
      <c r="AQ1070" s="8"/>
      <c r="AT1070" s="14"/>
      <c r="AV1070" s="14"/>
    </row>
    <row r="1071" spans="7:48" ht="15.75" customHeight="1">
      <c r="G1071" s="12"/>
      <c r="H1071" s="13"/>
      <c r="N1071" s="8"/>
      <c r="P1071" s="12"/>
      <c r="S1071" s="8"/>
      <c r="U1071" s="12"/>
      <c r="V1071" s="12"/>
      <c r="AB1071" s="12"/>
      <c r="AG1071" s="14"/>
      <c r="AL1071" s="8"/>
      <c r="AQ1071" s="8"/>
      <c r="AT1071" s="14"/>
      <c r="AV1071" s="14"/>
    </row>
    <row r="1072" spans="7:48" ht="15.75" customHeight="1">
      <c r="G1072" s="12"/>
      <c r="H1072" s="13"/>
      <c r="N1072" s="8"/>
      <c r="P1072" s="12"/>
      <c r="S1072" s="8"/>
      <c r="U1072" s="12"/>
      <c r="V1072" s="12"/>
      <c r="AB1072" s="12"/>
      <c r="AG1072" s="14"/>
      <c r="AL1072" s="8"/>
      <c r="AQ1072" s="8"/>
      <c r="AT1072" s="14"/>
      <c r="AV1072" s="14"/>
    </row>
    <row r="1073" spans="7:48" ht="15.75" customHeight="1">
      <c r="G1073" s="12"/>
      <c r="H1073" s="13"/>
      <c r="N1073" s="8"/>
      <c r="P1073" s="12"/>
      <c r="S1073" s="8"/>
      <c r="U1073" s="12"/>
      <c r="V1073" s="12"/>
      <c r="AB1073" s="12"/>
      <c r="AG1073" s="14"/>
      <c r="AL1073" s="8"/>
      <c r="AQ1073" s="8"/>
      <c r="AT1073" s="14"/>
      <c r="AV1073" s="14"/>
    </row>
    <row r="1074" spans="7:48" ht="15.75" customHeight="1">
      <c r="G1074" s="12"/>
      <c r="H1074" s="13"/>
      <c r="N1074" s="8"/>
      <c r="P1074" s="12"/>
      <c r="S1074" s="8"/>
      <c r="U1074" s="12"/>
      <c r="V1074" s="12"/>
      <c r="AB1074" s="12"/>
      <c r="AG1074" s="14"/>
      <c r="AL1074" s="8"/>
      <c r="AQ1074" s="8"/>
      <c r="AT1074" s="14"/>
      <c r="AV1074" s="14"/>
    </row>
    <row r="1075" spans="7:48" ht="15.75" customHeight="1">
      <c r="G1075" s="12"/>
      <c r="H1075" s="13"/>
      <c r="N1075" s="8"/>
      <c r="P1075" s="12"/>
      <c r="S1075" s="8"/>
      <c r="U1075" s="12"/>
      <c r="V1075" s="12"/>
      <c r="AB1075" s="12"/>
      <c r="AG1075" s="14"/>
      <c r="AL1075" s="8"/>
      <c r="AQ1075" s="8"/>
      <c r="AT1075" s="14"/>
      <c r="AV1075" s="14"/>
    </row>
    <row r="1076" spans="7:48" ht="15.75" customHeight="1">
      <c r="G1076" s="12"/>
      <c r="H1076" s="13"/>
      <c r="N1076" s="8"/>
      <c r="P1076" s="12"/>
      <c r="S1076" s="8"/>
      <c r="U1076" s="12"/>
      <c r="V1076" s="12"/>
      <c r="AB1076" s="12"/>
      <c r="AG1076" s="14"/>
      <c r="AL1076" s="8"/>
      <c r="AQ1076" s="8"/>
      <c r="AT1076" s="14"/>
      <c r="AV1076" s="14"/>
    </row>
    <row r="1077" spans="7:48" ht="15.75" customHeight="1">
      <c r="G1077" s="12"/>
      <c r="H1077" s="13"/>
      <c r="N1077" s="8"/>
      <c r="P1077" s="12"/>
      <c r="S1077" s="8"/>
      <c r="U1077" s="12"/>
      <c r="V1077" s="12"/>
      <c r="AB1077" s="12"/>
      <c r="AG1077" s="14"/>
      <c r="AL1077" s="8"/>
      <c r="AQ1077" s="8"/>
      <c r="AT1077" s="14"/>
      <c r="AV1077" s="14"/>
    </row>
    <row r="1078" spans="7:48" ht="15.75" customHeight="1">
      <c r="G1078" s="12"/>
      <c r="H1078" s="13"/>
      <c r="N1078" s="8"/>
      <c r="P1078" s="12"/>
      <c r="S1078" s="8"/>
      <c r="U1078" s="12"/>
      <c r="V1078" s="12"/>
      <c r="AB1078" s="12"/>
      <c r="AG1078" s="14"/>
      <c r="AL1078" s="8"/>
      <c r="AQ1078" s="8"/>
      <c r="AT1078" s="14"/>
      <c r="AV1078" s="14"/>
    </row>
    <row r="1079" spans="7:48" ht="15.75" customHeight="1">
      <c r="G1079" s="12"/>
      <c r="H1079" s="13"/>
      <c r="N1079" s="8"/>
      <c r="P1079" s="12"/>
      <c r="S1079" s="8"/>
      <c r="U1079" s="12"/>
      <c r="V1079" s="12"/>
      <c r="AB1079" s="12"/>
      <c r="AG1079" s="14"/>
      <c r="AL1079" s="8"/>
      <c r="AQ1079" s="8"/>
      <c r="AT1079" s="14"/>
      <c r="AV1079" s="14"/>
    </row>
    <row r="1080" spans="7:48" ht="15.75" customHeight="1">
      <c r="G1080" s="12"/>
      <c r="H1080" s="13"/>
      <c r="N1080" s="8"/>
      <c r="P1080" s="12"/>
      <c r="S1080" s="8"/>
      <c r="U1080" s="12"/>
      <c r="V1080" s="12"/>
      <c r="AB1080" s="12"/>
      <c r="AG1080" s="14"/>
      <c r="AL1080" s="8"/>
      <c r="AQ1080" s="8"/>
      <c r="AT1080" s="14"/>
      <c r="AV1080" s="14"/>
    </row>
    <row r="1081" spans="7:48" ht="15.75" customHeight="1">
      <c r="G1081" s="12"/>
      <c r="H1081" s="13"/>
      <c r="N1081" s="8"/>
      <c r="P1081" s="12"/>
      <c r="S1081" s="8"/>
      <c r="U1081" s="12"/>
      <c r="V1081" s="12"/>
      <c r="AB1081" s="12"/>
      <c r="AG1081" s="14"/>
      <c r="AL1081" s="8"/>
      <c r="AQ1081" s="8"/>
      <c r="AT1081" s="14"/>
      <c r="AV1081" s="14"/>
    </row>
    <row r="1082" spans="7:48" ht="15.75" customHeight="1">
      <c r="G1082" s="12"/>
      <c r="H1082" s="13"/>
      <c r="N1082" s="8"/>
      <c r="P1082" s="12"/>
      <c r="S1082" s="8"/>
      <c r="U1082" s="12"/>
      <c r="V1082" s="12"/>
      <c r="AB1082" s="12"/>
      <c r="AG1082" s="14"/>
      <c r="AL1082" s="8"/>
      <c r="AQ1082" s="8"/>
      <c r="AT1082" s="14"/>
      <c r="AV1082" s="14"/>
    </row>
    <row r="1083" spans="7:48" ht="15.75" customHeight="1">
      <c r="G1083" s="12"/>
      <c r="H1083" s="13"/>
      <c r="N1083" s="8"/>
      <c r="P1083" s="12"/>
      <c r="S1083" s="8"/>
      <c r="U1083" s="12"/>
      <c r="V1083" s="12"/>
      <c r="AB1083" s="12"/>
      <c r="AG1083" s="14"/>
      <c r="AL1083" s="8"/>
      <c r="AQ1083" s="8"/>
      <c r="AT1083" s="14"/>
      <c r="AV1083" s="14"/>
    </row>
    <row r="1084" spans="7:48" ht="15.75" customHeight="1">
      <c r="G1084" s="12"/>
      <c r="H1084" s="13"/>
      <c r="N1084" s="8"/>
      <c r="P1084" s="12"/>
      <c r="S1084" s="8"/>
      <c r="U1084" s="12"/>
      <c r="V1084" s="12"/>
      <c r="AB1084" s="12"/>
      <c r="AG1084" s="14"/>
      <c r="AL1084" s="8"/>
      <c r="AQ1084" s="8"/>
      <c r="AT1084" s="14"/>
      <c r="AV1084" s="14"/>
    </row>
    <row r="1085" spans="7:48" ht="15.75" customHeight="1">
      <c r="G1085" s="12"/>
      <c r="H1085" s="13"/>
      <c r="N1085" s="8"/>
      <c r="P1085" s="12"/>
      <c r="S1085" s="8"/>
      <c r="U1085" s="12"/>
      <c r="V1085" s="12"/>
      <c r="AB1085" s="12"/>
      <c r="AG1085" s="14"/>
      <c r="AL1085" s="8"/>
      <c r="AQ1085" s="8"/>
      <c r="AT1085" s="14"/>
      <c r="AV1085" s="14"/>
    </row>
    <row r="1086" spans="7:48" ht="15.75" customHeight="1">
      <c r="G1086" s="12"/>
      <c r="H1086" s="13"/>
      <c r="N1086" s="8"/>
      <c r="P1086" s="12"/>
      <c r="S1086" s="8"/>
      <c r="U1086" s="12"/>
      <c r="V1086" s="12"/>
      <c r="AB1086" s="12"/>
      <c r="AG1086" s="14"/>
      <c r="AL1086" s="8"/>
      <c r="AQ1086" s="8"/>
      <c r="AT1086" s="14"/>
      <c r="AV1086" s="14"/>
    </row>
    <row r="1087" spans="7:48" ht="15.75" customHeight="1">
      <c r="G1087" s="12"/>
      <c r="H1087" s="13"/>
      <c r="N1087" s="8"/>
      <c r="P1087" s="12"/>
      <c r="S1087" s="8"/>
      <c r="U1087" s="12"/>
      <c r="V1087" s="12"/>
      <c r="AB1087" s="12"/>
      <c r="AG1087" s="14"/>
      <c r="AL1087" s="8"/>
      <c r="AQ1087" s="8"/>
      <c r="AT1087" s="14"/>
      <c r="AV1087" s="14"/>
    </row>
    <row r="1088" spans="7:48" ht="15.75" customHeight="1">
      <c r="G1088" s="12"/>
      <c r="H1088" s="13"/>
      <c r="N1088" s="8"/>
      <c r="P1088" s="12"/>
      <c r="S1088" s="8"/>
      <c r="U1088" s="12"/>
      <c r="V1088" s="12"/>
      <c r="AB1088" s="12"/>
      <c r="AG1088" s="14"/>
      <c r="AL1088" s="8"/>
      <c r="AQ1088" s="8"/>
      <c r="AT1088" s="14"/>
      <c r="AV1088" s="14"/>
    </row>
    <row r="1089" spans="7:48" ht="15.75" customHeight="1">
      <c r="G1089" s="12"/>
      <c r="H1089" s="13"/>
      <c r="N1089" s="8"/>
      <c r="P1089" s="12"/>
      <c r="S1089" s="8"/>
      <c r="U1089" s="12"/>
      <c r="V1089" s="12"/>
      <c r="AB1089" s="12"/>
      <c r="AG1089" s="14"/>
      <c r="AL1089" s="8"/>
      <c r="AQ1089" s="8"/>
      <c r="AT1089" s="14"/>
      <c r="AV1089" s="14"/>
    </row>
    <row r="1090" spans="7:48" ht="15.75" customHeight="1">
      <c r="G1090" s="12"/>
      <c r="H1090" s="13"/>
      <c r="N1090" s="8"/>
      <c r="P1090" s="12"/>
      <c r="S1090" s="8"/>
      <c r="U1090" s="12"/>
      <c r="V1090" s="12"/>
      <c r="AB1090" s="12"/>
      <c r="AG1090" s="14"/>
      <c r="AL1090" s="8"/>
      <c r="AQ1090" s="8"/>
      <c r="AT1090" s="14"/>
      <c r="AV1090" s="14"/>
    </row>
    <row r="1091" spans="7:48" ht="15.75" customHeight="1">
      <c r="G1091" s="12"/>
      <c r="H1091" s="13"/>
      <c r="N1091" s="8"/>
      <c r="P1091" s="12"/>
      <c r="S1091" s="8"/>
      <c r="U1091" s="12"/>
      <c r="V1091" s="12"/>
      <c r="AB1091" s="12"/>
      <c r="AG1091" s="14"/>
      <c r="AL1091" s="8"/>
      <c r="AQ1091" s="8"/>
      <c r="AT1091" s="14"/>
      <c r="AV1091" s="14"/>
    </row>
    <row r="1092" spans="7:48" ht="15.75" customHeight="1">
      <c r="G1092" s="12"/>
      <c r="H1092" s="13"/>
      <c r="N1092" s="8"/>
      <c r="P1092" s="12"/>
      <c r="S1092" s="8"/>
      <c r="U1092" s="12"/>
      <c r="V1092" s="12"/>
      <c r="AB1092" s="12"/>
      <c r="AG1092" s="14"/>
      <c r="AL1092" s="8"/>
      <c r="AQ1092" s="8"/>
      <c r="AT1092" s="14"/>
      <c r="AV1092" s="14"/>
    </row>
    <row r="1093" spans="7:48" ht="15.75" customHeight="1">
      <c r="G1093" s="12"/>
      <c r="H1093" s="13"/>
      <c r="N1093" s="8"/>
      <c r="P1093" s="12"/>
      <c r="S1093" s="8"/>
      <c r="U1093" s="12"/>
      <c r="V1093" s="12"/>
      <c r="AB1093" s="12"/>
      <c r="AG1093" s="14"/>
      <c r="AL1093" s="8"/>
      <c r="AQ1093" s="8"/>
      <c r="AT1093" s="14"/>
      <c r="AV1093" s="14"/>
    </row>
    <row r="1094" spans="7:48" ht="15.75" customHeight="1">
      <c r="G1094" s="12"/>
      <c r="H1094" s="13"/>
      <c r="N1094" s="8"/>
      <c r="P1094" s="12"/>
      <c r="S1094" s="8"/>
      <c r="U1094" s="12"/>
      <c r="V1094" s="12"/>
      <c r="AB1094" s="12"/>
      <c r="AG1094" s="14"/>
      <c r="AL1094" s="8"/>
      <c r="AQ1094" s="8"/>
      <c r="AT1094" s="14"/>
      <c r="AV1094" s="14"/>
    </row>
    <row r="1095" spans="7:48" ht="15.75" customHeight="1">
      <c r="G1095" s="12"/>
      <c r="H1095" s="13"/>
      <c r="N1095" s="8"/>
      <c r="P1095" s="12"/>
      <c r="S1095" s="8"/>
      <c r="U1095" s="12"/>
      <c r="V1095" s="12"/>
      <c r="AB1095" s="12"/>
      <c r="AG1095" s="14"/>
      <c r="AL1095" s="8"/>
      <c r="AQ1095" s="8"/>
      <c r="AT1095" s="14"/>
      <c r="AV1095" s="14"/>
    </row>
    <row r="1096" spans="7:48" ht="15.75" customHeight="1">
      <c r="G1096" s="12"/>
      <c r="H1096" s="13"/>
      <c r="N1096" s="8"/>
      <c r="P1096" s="12"/>
      <c r="S1096" s="8"/>
      <c r="U1096" s="12"/>
      <c r="V1096" s="12"/>
      <c r="AB1096" s="12"/>
      <c r="AG1096" s="14"/>
      <c r="AL1096" s="8"/>
      <c r="AQ1096" s="8"/>
      <c r="AT1096" s="14"/>
      <c r="AV1096" s="14"/>
    </row>
    <row r="1097" spans="7:48" ht="15.75" customHeight="1">
      <c r="G1097" s="12"/>
      <c r="H1097" s="13"/>
      <c r="N1097" s="8"/>
      <c r="P1097" s="12"/>
      <c r="S1097" s="8"/>
      <c r="U1097" s="12"/>
      <c r="V1097" s="12"/>
      <c r="AB1097" s="12"/>
      <c r="AG1097" s="14"/>
      <c r="AL1097" s="8"/>
      <c r="AQ1097" s="8"/>
      <c r="AT1097" s="14"/>
      <c r="AV1097" s="14"/>
    </row>
    <row r="1098" spans="7:48" ht="15.75" customHeight="1">
      <c r="G1098" s="12"/>
      <c r="H1098" s="13"/>
      <c r="N1098" s="8"/>
      <c r="P1098" s="12"/>
      <c r="S1098" s="8"/>
      <c r="U1098" s="12"/>
      <c r="V1098" s="12"/>
      <c r="AB1098" s="12"/>
      <c r="AG1098" s="14"/>
      <c r="AL1098" s="8"/>
      <c r="AQ1098" s="8"/>
      <c r="AT1098" s="14"/>
      <c r="AV1098" s="14"/>
    </row>
    <row r="1099" spans="7:48" ht="15.75" customHeight="1">
      <c r="G1099" s="12"/>
      <c r="H1099" s="13"/>
      <c r="N1099" s="8"/>
      <c r="P1099" s="12"/>
      <c r="S1099" s="8"/>
      <c r="U1099" s="12"/>
      <c r="V1099" s="12"/>
      <c r="AB1099" s="12"/>
      <c r="AG1099" s="14"/>
      <c r="AL1099" s="8"/>
      <c r="AQ1099" s="8"/>
      <c r="AT1099" s="14"/>
      <c r="AV1099" s="14"/>
    </row>
    <row r="1100" spans="7:48" ht="15.75" customHeight="1">
      <c r="G1100" s="12"/>
      <c r="H1100" s="13"/>
      <c r="N1100" s="8"/>
      <c r="P1100" s="12"/>
      <c r="S1100" s="8"/>
      <c r="U1100" s="12"/>
      <c r="V1100" s="12"/>
      <c r="AB1100" s="12"/>
      <c r="AG1100" s="14"/>
      <c r="AL1100" s="8"/>
      <c r="AQ1100" s="8"/>
      <c r="AT1100" s="14"/>
      <c r="AV1100" s="14"/>
    </row>
    <row r="1101" spans="7:48" ht="15.75" customHeight="1">
      <c r="G1101" s="12"/>
      <c r="H1101" s="13"/>
      <c r="N1101" s="8"/>
      <c r="P1101" s="12"/>
      <c r="S1101" s="8"/>
      <c r="U1101" s="12"/>
      <c r="V1101" s="12"/>
      <c r="AB1101" s="12"/>
      <c r="AG1101" s="14"/>
      <c r="AL1101" s="8"/>
      <c r="AQ1101" s="8"/>
      <c r="AT1101" s="14"/>
      <c r="AV1101" s="14"/>
    </row>
    <row r="1102" spans="7:48" ht="15.75" customHeight="1">
      <c r="G1102" s="12"/>
      <c r="H1102" s="13"/>
      <c r="N1102" s="8"/>
      <c r="P1102" s="12"/>
      <c r="S1102" s="8"/>
      <c r="U1102" s="12"/>
      <c r="V1102" s="12"/>
      <c r="AB1102" s="12"/>
      <c r="AG1102" s="14"/>
      <c r="AL1102" s="8"/>
      <c r="AQ1102" s="8"/>
      <c r="AT1102" s="14"/>
      <c r="AV1102" s="14"/>
    </row>
    <row r="1103" spans="7:48" ht="15.75" customHeight="1">
      <c r="G1103" s="12"/>
      <c r="H1103" s="13"/>
      <c r="N1103" s="8"/>
      <c r="P1103" s="12"/>
      <c r="S1103" s="8"/>
      <c r="U1103" s="12"/>
      <c r="V1103" s="12"/>
      <c r="AB1103" s="12"/>
      <c r="AG1103" s="14"/>
      <c r="AL1103" s="8"/>
      <c r="AQ1103" s="8"/>
      <c r="AT1103" s="14"/>
      <c r="AV1103" s="14"/>
    </row>
    <row r="1104" spans="7:48" ht="15.75" customHeight="1">
      <c r="G1104" s="12"/>
      <c r="H1104" s="13"/>
      <c r="N1104" s="8"/>
      <c r="P1104" s="12"/>
      <c r="S1104" s="8"/>
      <c r="U1104" s="12"/>
      <c r="V1104" s="12"/>
      <c r="AB1104" s="12"/>
      <c r="AG1104" s="14"/>
      <c r="AL1104" s="8"/>
      <c r="AQ1104" s="8"/>
      <c r="AT1104" s="14"/>
      <c r="AV1104" s="14"/>
    </row>
    <row r="1105" spans="7:48" ht="15.75" customHeight="1">
      <c r="G1105" s="12"/>
      <c r="H1105" s="13"/>
      <c r="N1105" s="8"/>
      <c r="P1105" s="12"/>
      <c r="S1105" s="8"/>
      <c r="U1105" s="12"/>
      <c r="V1105" s="12"/>
      <c r="AB1105" s="12"/>
      <c r="AG1105" s="14"/>
      <c r="AL1105" s="8"/>
      <c r="AQ1105" s="8"/>
      <c r="AT1105" s="14"/>
      <c r="AV1105" s="14"/>
    </row>
    <row r="1106" spans="7:48" ht="15.75" customHeight="1">
      <c r="G1106" s="12"/>
      <c r="H1106" s="13"/>
      <c r="N1106" s="8"/>
      <c r="P1106" s="12"/>
      <c r="S1106" s="8"/>
      <c r="U1106" s="12"/>
      <c r="V1106" s="12"/>
      <c r="AB1106" s="12"/>
      <c r="AG1106" s="14"/>
      <c r="AL1106" s="8"/>
      <c r="AQ1106" s="8"/>
      <c r="AT1106" s="14"/>
      <c r="AV1106" s="14"/>
    </row>
    <row r="1107" spans="7:48" ht="15.75" customHeight="1">
      <c r="G1107" s="12"/>
      <c r="H1107" s="13"/>
      <c r="N1107" s="8"/>
      <c r="P1107" s="12"/>
      <c r="S1107" s="8"/>
      <c r="U1107" s="12"/>
      <c r="V1107" s="12"/>
      <c r="AB1107" s="12"/>
      <c r="AG1107" s="14"/>
      <c r="AL1107" s="8"/>
      <c r="AQ1107" s="8"/>
      <c r="AT1107" s="14"/>
      <c r="AV1107" s="14"/>
    </row>
    <row r="1108" spans="7:48" ht="15.75" customHeight="1">
      <c r="G1108" s="12"/>
      <c r="H1108" s="13"/>
      <c r="N1108" s="8"/>
      <c r="P1108" s="12"/>
      <c r="S1108" s="8"/>
      <c r="U1108" s="12"/>
      <c r="V1108" s="12"/>
      <c r="AB1108" s="12"/>
      <c r="AG1108" s="14"/>
      <c r="AL1108" s="8"/>
      <c r="AQ1108" s="8"/>
      <c r="AT1108" s="14"/>
      <c r="AV1108" s="14"/>
    </row>
    <row r="1109" spans="7:48" ht="15.75" customHeight="1">
      <c r="G1109" s="12"/>
      <c r="H1109" s="13"/>
      <c r="N1109" s="8"/>
      <c r="P1109" s="12"/>
      <c r="S1109" s="8"/>
      <c r="U1109" s="12"/>
      <c r="V1109" s="12"/>
      <c r="AB1109" s="12"/>
      <c r="AG1109" s="14"/>
      <c r="AL1109" s="8"/>
      <c r="AQ1109" s="8"/>
      <c r="AT1109" s="14"/>
      <c r="AV1109" s="14"/>
    </row>
    <row r="1110" spans="7:48" ht="15.75" customHeight="1">
      <c r="G1110" s="12"/>
      <c r="H1110" s="13"/>
      <c r="N1110" s="8"/>
      <c r="P1110" s="12"/>
      <c r="S1110" s="8"/>
      <c r="U1110" s="12"/>
      <c r="V1110" s="12"/>
      <c r="AB1110" s="12"/>
      <c r="AG1110" s="14"/>
      <c r="AL1110" s="8"/>
      <c r="AQ1110" s="8"/>
      <c r="AT1110" s="14"/>
      <c r="AV1110" s="14"/>
    </row>
    <row r="1111" spans="7:48" ht="15.75" customHeight="1">
      <c r="G1111" s="12"/>
      <c r="H1111" s="13"/>
      <c r="N1111" s="8"/>
      <c r="P1111" s="12"/>
      <c r="S1111" s="8"/>
      <c r="U1111" s="12"/>
      <c r="V1111" s="12"/>
      <c r="AB1111" s="12"/>
      <c r="AG1111" s="14"/>
      <c r="AL1111" s="8"/>
      <c r="AQ1111" s="8"/>
      <c r="AT1111" s="14"/>
      <c r="AV1111" s="14"/>
    </row>
    <row r="1112" spans="7:48" ht="15.75" customHeight="1">
      <c r="G1112" s="12"/>
      <c r="H1112" s="13"/>
      <c r="N1112" s="8"/>
      <c r="P1112" s="12"/>
      <c r="S1112" s="8"/>
      <c r="U1112" s="12"/>
      <c r="V1112" s="12"/>
      <c r="AB1112" s="12"/>
      <c r="AG1112" s="14"/>
      <c r="AL1112" s="8"/>
      <c r="AQ1112" s="8"/>
      <c r="AT1112" s="14"/>
      <c r="AV1112" s="14"/>
    </row>
    <row r="1113" spans="7:48" ht="15.75" customHeight="1">
      <c r="G1113" s="12"/>
      <c r="H1113" s="13"/>
      <c r="N1113" s="8"/>
      <c r="P1113" s="12"/>
      <c r="S1113" s="8"/>
      <c r="U1113" s="12"/>
      <c r="V1113" s="12"/>
      <c r="AB1113" s="12"/>
      <c r="AG1113" s="14"/>
      <c r="AL1113" s="8"/>
      <c r="AQ1113" s="8"/>
      <c r="AT1113" s="14"/>
      <c r="AV1113" s="14"/>
    </row>
    <row r="1114" spans="7:48" ht="15.75" customHeight="1">
      <c r="G1114" s="12"/>
      <c r="H1114" s="13"/>
      <c r="N1114" s="8"/>
      <c r="P1114" s="12"/>
      <c r="S1114" s="8"/>
      <c r="U1114" s="12"/>
      <c r="V1114" s="12"/>
      <c r="AB1114" s="12"/>
      <c r="AG1114" s="14"/>
      <c r="AL1114" s="8"/>
      <c r="AQ1114" s="8"/>
      <c r="AT1114" s="14"/>
      <c r="AV1114" s="14"/>
    </row>
    <row r="1115" spans="7:48" ht="15.75" customHeight="1">
      <c r="G1115" s="12"/>
      <c r="H1115" s="13"/>
      <c r="N1115" s="8"/>
      <c r="P1115" s="12"/>
      <c r="S1115" s="8"/>
      <c r="U1115" s="12"/>
      <c r="V1115" s="12"/>
      <c r="AB1115" s="12"/>
      <c r="AG1115" s="14"/>
      <c r="AL1115" s="8"/>
      <c r="AQ1115" s="8"/>
      <c r="AT1115" s="14"/>
      <c r="AV1115" s="14"/>
    </row>
    <row r="1116" spans="7:48" ht="15.75" customHeight="1">
      <c r="G1116" s="12"/>
      <c r="H1116" s="13"/>
      <c r="N1116" s="8"/>
      <c r="P1116" s="12"/>
      <c r="S1116" s="8"/>
      <c r="U1116" s="12"/>
      <c r="V1116" s="12"/>
      <c r="AB1116" s="12"/>
      <c r="AG1116" s="14"/>
      <c r="AL1116" s="8"/>
      <c r="AQ1116" s="8"/>
      <c r="AT1116" s="14"/>
      <c r="AV1116" s="14"/>
    </row>
    <row r="1117" spans="7:48" ht="15.75" customHeight="1">
      <c r="G1117" s="12"/>
      <c r="H1117" s="13"/>
      <c r="N1117" s="8"/>
      <c r="P1117" s="12"/>
      <c r="S1117" s="8"/>
      <c r="U1117" s="12"/>
      <c r="V1117" s="12"/>
      <c r="AB1117" s="12"/>
      <c r="AG1117" s="14"/>
      <c r="AL1117" s="8"/>
      <c r="AQ1117" s="8"/>
      <c r="AT1117" s="14"/>
      <c r="AV1117" s="14"/>
    </row>
    <row r="1118" spans="7:48" ht="15.75" customHeight="1">
      <c r="G1118" s="12"/>
      <c r="H1118" s="13"/>
      <c r="N1118" s="8"/>
      <c r="P1118" s="12"/>
      <c r="S1118" s="8"/>
      <c r="U1118" s="12"/>
      <c r="V1118" s="12"/>
      <c r="AB1118" s="12"/>
      <c r="AG1118" s="14"/>
      <c r="AL1118" s="8"/>
      <c r="AQ1118" s="8"/>
      <c r="AT1118" s="14"/>
      <c r="AV1118" s="14"/>
    </row>
    <row r="1119" spans="7:48" ht="15.75" customHeight="1">
      <c r="G1119" s="12"/>
      <c r="H1119" s="13"/>
      <c r="N1119" s="8"/>
      <c r="P1119" s="12"/>
      <c r="S1119" s="8"/>
      <c r="U1119" s="12"/>
      <c r="V1119" s="12"/>
      <c r="AB1119" s="12"/>
      <c r="AG1119" s="14"/>
      <c r="AL1119" s="8"/>
      <c r="AQ1119" s="8"/>
      <c r="AT1119" s="14"/>
      <c r="AV1119" s="14"/>
    </row>
    <row r="1120" spans="7:48" ht="15.75" customHeight="1">
      <c r="G1120" s="12"/>
      <c r="H1120" s="13"/>
      <c r="N1120" s="8"/>
      <c r="P1120" s="12"/>
      <c r="S1120" s="8"/>
      <c r="U1120" s="12"/>
      <c r="V1120" s="12"/>
      <c r="AB1120" s="12"/>
      <c r="AG1120" s="14"/>
      <c r="AL1120" s="8"/>
      <c r="AQ1120" s="8"/>
      <c r="AT1120" s="14"/>
      <c r="AV1120" s="14"/>
    </row>
    <row r="1121" spans="7:48" ht="15.75" customHeight="1">
      <c r="G1121" s="12"/>
      <c r="H1121" s="13"/>
      <c r="N1121" s="8"/>
      <c r="P1121" s="12"/>
      <c r="S1121" s="8"/>
      <c r="U1121" s="12"/>
      <c r="V1121" s="12"/>
      <c r="AB1121" s="12"/>
      <c r="AG1121" s="14"/>
      <c r="AL1121" s="8"/>
      <c r="AQ1121" s="8"/>
      <c r="AT1121" s="14"/>
      <c r="AV1121" s="14"/>
    </row>
    <row r="1122" spans="7:48" ht="15.75" customHeight="1">
      <c r="G1122" s="12"/>
      <c r="H1122" s="13"/>
      <c r="N1122" s="8"/>
      <c r="P1122" s="12"/>
      <c r="S1122" s="8"/>
      <c r="U1122" s="12"/>
      <c r="V1122" s="12"/>
      <c r="AB1122" s="12"/>
      <c r="AG1122" s="14"/>
      <c r="AL1122" s="8"/>
      <c r="AQ1122" s="8"/>
      <c r="AT1122" s="14"/>
      <c r="AV1122" s="14"/>
    </row>
    <row r="1123" spans="7:48" ht="15.75" customHeight="1">
      <c r="G1123" s="12"/>
      <c r="H1123" s="13"/>
      <c r="N1123" s="8"/>
      <c r="P1123" s="12"/>
      <c r="S1123" s="8"/>
      <c r="U1123" s="12"/>
      <c r="V1123" s="12"/>
      <c r="AB1123" s="12"/>
      <c r="AG1123" s="14"/>
      <c r="AL1123" s="8"/>
      <c r="AQ1123" s="8"/>
      <c r="AT1123" s="14"/>
      <c r="AV1123" s="14"/>
    </row>
    <row r="1124" spans="7:48" ht="15.75" customHeight="1">
      <c r="G1124" s="12"/>
      <c r="H1124" s="13"/>
      <c r="N1124" s="8"/>
      <c r="P1124" s="12"/>
      <c r="S1124" s="8"/>
      <c r="U1124" s="12"/>
      <c r="V1124" s="12"/>
      <c r="AB1124" s="12"/>
      <c r="AG1124" s="14"/>
      <c r="AL1124" s="8"/>
      <c r="AQ1124" s="8"/>
      <c r="AT1124" s="14"/>
      <c r="AV1124" s="14"/>
    </row>
    <row r="1125" spans="7:48" ht="15.75" customHeight="1">
      <c r="G1125" s="12"/>
      <c r="H1125" s="13"/>
      <c r="N1125" s="8"/>
      <c r="P1125" s="12"/>
      <c r="S1125" s="8"/>
      <c r="U1125" s="12"/>
      <c r="V1125" s="12"/>
      <c r="AB1125" s="12"/>
      <c r="AG1125" s="14"/>
      <c r="AL1125" s="8"/>
      <c r="AQ1125" s="8"/>
      <c r="AT1125" s="14"/>
      <c r="AV1125" s="14"/>
    </row>
    <row r="1126" spans="7:48" ht="15.75" customHeight="1">
      <c r="G1126" s="12"/>
      <c r="H1126" s="13"/>
      <c r="N1126" s="8"/>
      <c r="P1126" s="12"/>
      <c r="S1126" s="8"/>
      <c r="U1126" s="12"/>
      <c r="V1126" s="12"/>
      <c r="AB1126" s="12"/>
      <c r="AG1126" s="14"/>
      <c r="AL1126" s="8"/>
      <c r="AQ1126" s="8"/>
      <c r="AT1126" s="14"/>
      <c r="AV1126" s="14"/>
    </row>
    <row r="1127" spans="7:48" ht="15.75" customHeight="1">
      <c r="G1127" s="12"/>
      <c r="H1127" s="13"/>
      <c r="N1127" s="8"/>
      <c r="P1127" s="12"/>
      <c r="S1127" s="8"/>
      <c r="U1127" s="12"/>
      <c r="V1127" s="12"/>
      <c r="AB1127" s="12"/>
      <c r="AG1127" s="14"/>
      <c r="AL1127" s="8"/>
      <c r="AQ1127" s="8"/>
      <c r="AT1127" s="14"/>
      <c r="AV1127" s="14"/>
    </row>
    <row r="1128" spans="7:48" ht="15.75" customHeight="1">
      <c r="G1128" s="12"/>
      <c r="H1128" s="13"/>
      <c r="N1128" s="8"/>
      <c r="P1128" s="12"/>
      <c r="S1128" s="8"/>
      <c r="U1128" s="12"/>
      <c r="V1128" s="12"/>
      <c r="AB1128" s="12"/>
      <c r="AG1128" s="14"/>
      <c r="AL1128" s="8"/>
      <c r="AQ1128" s="8"/>
      <c r="AT1128" s="14"/>
      <c r="AV1128" s="14"/>
    </row>
    <row r="1129" spans="7:48" ht="15.75" customHeight="1">
      <c r="G1129" s="12"/>
      <c r="H1129" s="13"/>
      <c r="N1129" s="8"/>
      <c r="P1129" s="12"/>
      <c r="S1129" s="8"/>
      <c r="U1129" s="12"/>
      <c r="V1129" s="12"/>
      <c r="AB1129" s="12"/>
      <c r="AG1129" s="14"/>
      <c r="AL1129" s="8"/>
      <c r="AQ1129" s="8"/>
      <c r="AT1129" s="14"/>
      <c r="AV1129" s="14"/>
    </row>
    <row r="1130" spans="7:48" ht="15.75" customHeight="1">
      <c r="G1130" s="12"/>
      <c r="H1130" s="13"/>
      <c r="N1130" s="8"/>
      <c r="P1130" s="12"/>
      <c r="S1130" s="8"/>
      <c r="U1130" s="12"/>
      <c r="V1130" s="12"/>
      <c r="AB1130" s="12"/>
      <c r="AG1130" s="14"/>
      <c r="AL1130" s="8"/>
      <c r="AQ1130" s="8"/>
      <c r="AT1130" s="14"/>
      <c r="AV1130" s="14"/>
    </row>
    <row r="1131" spans="7:48" ht="15.75" customHeight="1">
      <c r="G1131" s="12"/>
      <c r="H1131" s="13"/>
      <c r="N1131" s="8"/>
      <c r="P1131" s="12"/>
      <c r="S1131" s="8"/>
      <c r="U1131" s="12"/>
      <c r="V1131" s="12"/>
      <c r="AB1131" s="12"/>
      <c r="AG1131" s="14"/>
      <c r="AL1131" s="8"/>
      <c r="AQ1131" s="8"/>
      <c r="AT1131" s="14"/>
      <c r="AV1131" s="14"/>
    </row>
    <row r="1132" spans="7:48" ht="15.75" customHeight="1">
      <c r="G1132" s="12"/>
      <c r="H1132" s="13"/>
      <c r="N1132" s="8"/>
      <c r="P1132" s="12"/>
      <c r="S1132" s="8"/>
      <c r="U1132" s="12"/>
      <c r="V1132" s="12"/>
      <c r="AB1132" s="12"/>
      <c r="AG1132" s="14"/>
      <c r="AL1132" s="8"/>
      <c r="AQ1132" s="8"/>
      <c r="AT1132" s="14"/>
      <c r="AV1132" s="14"/>
    </row>
    <row r="1133" spans="7:48" ht="15.75" customHeight="1">
      <c r="G1133" s="12"/>
      <c r="H1133" s="13"/>
      <c r="N1133" s="8"/>
      <c r="P1133" s="12"/>
      <c r="S1133" s="8"/>
      <c r="U1133" s="12"/>
      <c r="V1133" s="12"/>
      <c r="AB1133" s="12"/>
      <c r="AG1133" s="14"/>
      <c r="AL1133" s="8"/>
      <c r="AQ1133" s="8"/>
      <c r="AT1133" s="14"/>
      <c r="AV1133" s="14"/>
    </row>
    <row r="1134" spans="7:48" ht="15.75" customHeight="1">
      <c r="G1134" s="12"/>
      <c r="H1134" s="13"/>
      <c r="N1134" s="8"/>
      <c r="P1134" s="12"/>
      <c r="S1134" s="8"/>
      <c r="U1134" s="12"/>
      <c r="V1134" s="12"/>
      <c r="AB1134" s="12"/>
      <c r="AG1134" s="14"/>
      <c r="AL1134" s="8"/>
      <c r="AQ1134" s="8"/>
      <c r="AT1134" s="14"/>
      <c r="AV1134" s="14"/>
    </row>
    <row r="1135" spans="7:48" ht="15.75" customHeight="1">
      <c r="G1135" s="12"/>
      <c r="H1135" s="13"/>
      <c r="N1135" s="8"/>
      <c r="P1135" s="12"/>
      <c r="S1135" s="8"/>
      <c r="U1135" s="12"/>
      <c r="V1135" s="12"/>
      <c r="AB1135" s="12"/>
      <c r="AG1135" s="14"/>
      <c r="AL1135" s="8"/>
      <c r="AQ1135" s="8"/>
      <c r="AT1135" s="14"/>
      <c r="AV1135" s="14"/>
    </row>
    <row r="1136" spans="7:48" ht="15.75" customHeight="1">
      <c r="G1136" s="12"/>
      <c r="H1136" s="13"/>
      <c r="N1136" s="8"/>
      <c r="P1136" s="12"/>
      <c r="S1136" s="8"/>
      <c r="U1136" s="12"/>
      <c r="V1136" s="12"/>
      <c r="AB1136" s="12"/>
      <c r="AG1136" s="14"/>
      <c r="AL1136" s="8"/>
      <c r="AQ1136" s="8"/>
      <c r="AT1136" s="14"/>
      <c r="AV1136" s="14"/>
    </row>
    <row r="1137" spans="7:48" ht="15.75" customHeight="1">
      <c r="G1137" s="12"/>
      <c r="H1137" s="13"/>
      <c r="N1137" s="8"/>
      <c r="P1137" s="12"/>
      <c r="S1137" s="8"/>
      <c r="U1137" s="12"/>
      <c r="V1137" s="12"/>
      <c r="AB1137" s="12"/>
      <c r="AG1137" s="14"/>
      <c r="AL1137" s="8"/>
      <c r="AQ1137" s="8"/>
      <c r="AT1137" s="14"/>
      <c r="AV1137" s="14"/>
    </row>
    <row r="1138" spans="7:48" ht="15.75" customHeight="1">
      <c r="G1138" s="12"/>
      <c r="H1138" s="13"/>
      <c r="N1138" s="8"/>
      <c r="P1138" s="12"/>
      <c r="S1138" s="8"/>
      <c r="U1138" s="12"/>
      <c r="V1138" s="12"/>
      <c r="AB1138" s="12"/>
      <c r="AG1138" s="14"/>
      <c r="AL1138" s="8"/>
      <c r="AQ1138" s="8"/>
      <c r="AT1138" s="14"/>
      <c r="AV1138" s="14"/>
    </row>
    <row r="1139" spans="7:48" ht="15.75" customHeight="1">
      <c r="G1139" s="12"/>
      <c r="H1139" s="13"/>
      <c r="N1139" s="8"/>
      <c r="P1139" s="12"/>
      <c r="S1139" s="8"/>
      <c r="U1139" s="12"/>
      <c r="V1139" s="12"/>
      <c r="AB1139" s="12"/>
      <c r="AG1139" s="14"/>
      <c r="AL1139" s="8"/>
      <c r="AQ1139" s="8"/>
      <c r="AT1139" s="14"/>
      <c r="AV1139" s="14"/>
    </row>
    <row r="1140" spans="7:48" ht="15.75" customHeight="1">
      <c r="G1140" s="12"/>
      <c r="H1140" s="13"/>
      <c r="N1140" s="8"/>
      <c r="P1140" s="12"/>
      <c r="S1140" s="8"/>
      <c r="U1140" s="12"/>
      <c r="V1140" s="12"/>
      <c r="AB1140" s="12"/>
      <c r="AG1140" s="14"/>
      <c r="AL1140" s="8"/>
      <c r="AQ1140" s="8"/>
      <c r="AT1140" s="14"/>
      <c r="AV1140" s="14"/>
    </row>
    <row r="1141" spans="7:48" ht="15.75" customHeight="1">
      <c r="G1141" s="12"/>
      <c r="H1141" s="13"/>
      <c r="N1141" s="8"/>
      <c r="P1141" s="12"/>
      <c r="S1141" s="8"/>
      <c r="U1141" s="12"/>
      <c r="V1141" s="12"/>
      <c r="AB1141" s="12"/>
      <c r="AG1141" s="14"/>
      <c r="AL1141" s="8"/>
      <c r="AQ1141" s="8"/>
      <c r="AT1141" s="14"/>
      <c r="AV1141" s="14"/>
    </row>
    <row r="1142" spans="7:48" ht="15.75" customHeight="1">
      <c r="G1142" s="12"/>
      <c r="H1142" s="13"/>
      <c r="N1142" s="8"/>
      <c r="P1142" s="12"/>
      <c r="S1142" s="8"/>
      <c r="U1142" s="12"/>
      <c r="V1142" s="12"/>
      <c r="AB1142" s="12"/>
      <c r="AG1142" s="14"/>
      <c r="AL1142" s="8"/>
      <c r="AQ1142" s="8"/>
      <c r="AT1142" s="14"/>
      <c r="AV1142" s="14"/>
    </row>
    <row r="1143" spans="7:48" ht="15.75" customHeight="1">
      <c r="G1143" s="12"/>
      <c r="H1143" s="13"/>
      <c r="N1143" s="8"/>
      <c r="P1143" s="12"/>
      <c r="S1143" s="8"/>
      <c r="U1143" s="12"/>
      <c r="V1143" s="12"/>
      <c r="AB1143" s="12"/>
      <c r="AG1143" s="14"/>
      <c r="AL1143" s="8"/>
      <c r="AQ1143" s="8"/>
      <c r="AT1143" s="14"/>
      <c r="AV1143" s="14"/>
    </row>
    <row r="1144" spans="7:48" ht="15.75" customHeight="1">
      <c r="G1144" s="12"/>
      <c r="H1144" s="13"/>
      <c r="N1144" s="8"/>
      <c r="P1144" s="12"/>
      <c r="S1144" s="8"/>
      <c r="U1144" s="12"/>
      <c r="V1144" s="12"/>
      <c r="AB1144" s="12"/>
      <c r="AG1144" s="14"/>
      <c r="AL1144" s="8"/>
      <c r="AQ1144" s="8"/>
      <c r="AT1144" s="14"/>
      <c r="AV1144" s="14"/>
    </row>
    <row r="1145" spans="7:48" ht="15.75" customHeight="1">
      <c r="G1145" s="12"/>
      <c r="H1145" s="13"/>
      <c r="N1145" s="8"/>
      <c r="P1145" s="12"/>
      <c r="S1145" s="8"/>
      <c r="U1145" s="12"/>
      <c r="V1145" s="12"/>
      <c r="AB1145" s="12"/>
      <c r="AG1145" s="14"/>
      <c r="AL1145" s="8"/>
      <c r="AQ1145" s="8"/>
      <c r="AT1145" s="14"/>
      <c r="AV1145" s="14"/>
    </row>
    <row r="1146" spans="7:48" ht="15.75" customHeight="1">
      <c r="G1146" s="12"/>
      <c r="H1146" s="13"/>
      <c r="N1146" s="8"/>
      <c r="P1146" s="12"/>
      <c r="S1146" s="8"/>
      <c r="U1146" s="12"/>
      <c r="V1146" s="12"/>
      <c r="AB1146" s="12"/>
      <c r="AG1146" s="14"/>
      <c r="AL1146" s="8"/>
      <c r="AQ1146" s="8"/>
      <c r="AT1146" s="14"/>
      <c r="AV1146" s="14"/>
    </row>
    <row r="1147" spans="7:48" ht="15.75" customHeight="1">
      <c r="G1147" s="12"/>
      <c r="H1147" s="13"/>
      <c r="N1147" s="8"/>
      <c r="P1147" s="12"/>
      <c r="S1147" s="8"/>
      <c r="U1147" s="12"/>
      <c r="V1147" s="12"/>
      <c r="AB1147" s="12"/>
      <c r="AG1147" s="14"/>
      <c r="AL1147" s="8"/>
      <c r="AQ1147" s="8"/>
      <c r="AT1147" s="14"/>
      <c r="AV1147" s="14"/>
    </row>
    <row r="1148" spans="7:48" ht="15.75" customHeight="1">
      <c r="G1148" s="12"/>
      <c r="H1148" s="13"/>
      <c r="N1148" s="8"/>
      <c r="P1148" s="12"/>
      <c r="S1148" s="8"/>
      <c r="U1148" s="12"/>
      <c r="V1148" s="12"/>
      <c r="AB1148" s="12"/>
      <c r="AG1148" s="14"/>
      <c r="AL1148" s="8"/>
      <c r="AQ1148" s="8"/>
      <c r="AT1148" s="14"/>
      <c r="AV1148" s="14"/>
    </row>
    <row r="1149" spans="7:48" ht="15.75" customHeight="1">
      <c r="G1149" s="12"/>
      <c r="H1149" s="13"/>
      <c r="N1149" s="8"/>
      <c r="P1149" s="12"/>
      <c r="S1149" s="8"/>
      <c r="U1149" s="12"/>
      <c r="V1149" s="12"/>
      <c r="AB1149" s="12"/>
      <c r="AG1149" s="14"/>
      <c r="AL1149" s="8"/>
      <c r="AQ1149" s="8"/>
      <c r="AT1149" s="14"/>
      <c r="AV1149" s="14"/>
    </row>
    <row r="1150" spans="7:48" ht="15.75" customHeight="1">
      <c r="G1150" s="12"/>
      <c r="H1150" s="13"/>
      <c r="N1150" s="8"/>
      <c r="P1150" s="12"/>
      <c r="S1150" s="8"/>
      <c r="U1150" s="12"/>
      <c r="V1150" s="12"/>
      <c r="AB1150" s="12"/>
      <c r="AG1150" s="14"/>
      <c r="AL1150" s="8"/>
      <c r="AQ1150" s="8"/>
      <c r="AT1150" s="14"/>
      <c r="AV1150" s="14"/>
    </row>
    <row r="1151" spans="7:48" ht="15.75" customHeight="1">
      <c r="G1151" s="12"/>
      <c r="H1151" s="13"/>
      <c r="N1151" s="8"/>
      <c r="P1151" s="12"/>
      <c r="S1151" s="8"/>
      <c r="U1151" s="12"/>
      <c r="V1151" s="12"/>
      <c r="AB1151" s="12"/>
      <c r="AG1151" s="14"/>
      <c r="AL1151" s="8"/>
      <c r="AQ1151" s="8"/>
      <c r="AT1151" s="14"/>
      <c r="AV1151" s="14"/>
    </row>
    <row r="1152" spans="7:48" ht="15.75" customHeight="1">
      <c r="G1152" s="12"/>
      <c r="H1152" s="13"/>
      <c r="N1152" s="8"/>
      <c r="P1152" s="12"/>
      <c r="S1152" s="8"/>
      <c r="U1152" s="12"/>
      <c r="V1152" s="12"/>
      <c r="AB1152" s="12"/>
      <c r="AG1152" s="14"/>
      <c r="AL1152" s="8"/>
      <c r="AQ1152" s="8"/>
      <c r="AT1152" s="14"/>
      <c r="AV1152" s="14"/>
    </row>
    <row r="1153" spans="7:48" ht="15.75" customHeight="1">
      <c r="G1153" s="12"/>
      <c r="H1153" s="13"/>
      <c r="N1153" s="8"/>
      <c r="P1153" s="12"/>
      <c r="S1153" s="8"/>
      <c r="U1153" s="12"/>
      <c r="V1153" s="12"/>
      <c r="AB1153" s="12"/>
      <c r="AG1153" s="14"/>
      <c r="AL1153" s="8"/>
      <c r="AQ1153" s="8"/>
      <c r="AT1153" s="14"/>
      <c r="AV1153" s="14"/>
    </row>
    <row r="1154" spans="7:48" ht="15.75" customHeight="1">
      <c r="G1154" s="12"/>
      <c r="H1154" s="13"/>
      <c r="N1154" s="8"/>
      <c r="P1154" s="12"/>
      <c r="S1154" s="8"/>
      <c r="U1154" s="12"/>
      <c r="V1154" s="12"/>
      <c r="AB1154" s="12"/>
      <c r="AG1154" s="14"/>
      <c r="AL1154" s="8"/>
      <c r="AQ1154" s="8"/>
      <c r="AT1154" s="14"/>
      <c r="AV1154" s="14"/>
    </row>
    <row r="1155" spans="7:48" ht="15.75" customHeight="1">
      <c r="G1155" s="12"/>
      <c r="H1155" s="13"/>
      <c r="N1155" s="8"/>
      <c r="P1155" s="12"/>
      <c r="S1155" s="8"/>
      <c r="U1155" s="12"/>
      <c r="V1155" s="12"/>
      <c r="AB1155" s="12"/>
      <c r="AG1155" s="14"/>
      <c r="AL1155" s="8"/>
      <c r="AQ1155" s="8"/>
      <c r="AT1155" s="14"/>
      <c r="AV1155" s="14"/>
    </row>
    <row r="1156" spans="7:48" ht="15.75" customHeight="1">
      <c r="G1156" s="12"/>
      <c r="H1156" s="13"/>
      <c r="N1156" s="8"/>
      <c r="P1156" s="12"/>
      <c r="S1156" s="8"/>
      <c r="U1156" s="12"/>
      <c r="V1156" s="12"/>
      <c r="AB1156" s="12"/>
      <c r="AG1156" s="14"/>
      <c r="AL1156" s="8"/>
      <c r="AQ1156" s="8"/>
      <c r="AT1156" s="14"/>
      <c r="AV1156" s="14"/>
    </row>
    <row r="1157" spans="7:48" ht="15.75" customHeight="1">
      <c r="G1157" s="12"/>
      <c r="H1157" s="13"/>
      <c r="N1157" s="8"/>
      <c r="P1157" s="12"/>
      <c r="S1157" s="8"/>
      <c r="U1157" s="12"/>
      <c r="V1157" s="12"/>
      <c r="AB1157" s="12"/>
      <c r="AG1157" s="14"/>
      <c r="AL1157" s="8"/>
      <c r="AQ1157" s="8"/>
      <c r="AT1157" s="14"/>
      <c r="AV1157" s="14"/>
    </row>
    <row r="1158" spans="7:48" ht="15.75" customHeight="1">
      <c r="G1158" s="12"/>
      <c r="H1158" s="13"/>
      <c r="N1158" s="8"/>
      <c r="P1158" s="12"/>
      <c r="S1158" s="8"/>
      <c r="U1158" s="12"/>
      <c r="V1158" s="12"/>
      <c r="AB1158" s="12"/>
      <c r="AG1158" s="14"/>
      <c r="AL1158" s="8"/>
      <c r="AQ1158" s="8"/>
      <c r="AT1158" s="14"/>
      <c r="AV1158" s="14"/>
    </row>
    <row r="1159" spans="7:48" ht="15.75" customHeight="1">
      <c r="G1159" s="12"/>
      <c r="H1159" s="13"/>
      <c r="N1159" s="8"/>
      <c r="P1159" s="12"/>
      <c r="S1159" s="8"/>
      <c r="U1159" s="12"/>
      <c r="V1159" s="12"/>
      <c r="AB1159" s="12"/>
      <c r="AG1159" s="14"/>
      <c r="AL1159" s="8"/>
      <c r="AQ1159" s="8"/>
      <c r="AT1159" s="14"/>
      <c r="AV1159" s="14"/>
    </row>
    <row r="1160" spans="7:48" ht="15.75" customHeight="1">
      <c r="G1160" s="12"/>
      <c r="H1160" s="13"/>
      <c r="N1160" s="8"/>
      <c r="P1160" s="12"/>
      <c r="S1160" s="8"/>
      <c r="U1160" s="12"/>
      <c r="V1160" s="12"/>
      <c r="AB1160" s="12"/>
      <c r="AG1160" s="14"/>
      <c r="AL1160" s="8"/>
      <c r="AQ1160" s="8"/>
      <c r="AT1160" s="14"/>
      <c r="AV1160" s="14"/>
    </row>
    <row r="1161" spans="7:48" ht="15.75" customHeight="1">
      <c r="G1161" s="12"/>
      <c r="H1161" s="13"/>
      <c r="N1161" s="8"/>
      <c r="P1161" s="12"/>
      <c r="S1161" s="8"/>
      <c r="U1161" s="12"/>
      <c r="V1161" s="12"/>
      <c r="AB1161" s="12"/>
      <c r="AG1161" s="14"/>
      <c r="AL1161" s="8"/>
      <c r="AQ1161" s="8"/>
      <c r="AT1161" s="14"/>
      <c r="AV1161" s="14"/>
    </row>
    <row r="1162" spans="7:48" ht="15.75" customHeight="1">
      <c r="G1162" s="12"/>
      <c r="H1162" s="13"/>
      <c r="N1162" s="8"/>
      <c r="P1162" s="12"/>
      <c r="S1162" s="8"/>
      <c r="U1162" s="12"/>
      <c r="V1162" s="12"/>
      <c r="AB1162" s="12"/>
      <c r="AG1162" s="14"/>
      <c r="AL1162" s="8"/>
      <c r="AQ1162" s="8"/>
      <c r="AT1162" s="14"/>
      <c r="AV1162" s="14"/>
    </row>
    <row r="1163" spans="7:48" ht="15.75" customHeight="1">
      <c r="G1163" s="12"/>
      <c r="H1163" s="13"/>
      <c r="N1163" s="8"/>
      <c r="P1163" s="12"/>
      <c r="S1163" s="8"/>
      <c r="U1163" s="12"/>
      <c r="V1163" s="12"/>
      <c r="AB1163" s="12"/>
      <c r="AG1163" s="14"/>
      <c r="AL1163" s="8"/>
      <c r="AQ1163" s="8"/>
      <c r="AT1163" s="14"/>
      <c r="AV1163" s="14"/>
    </row>
    <row r="1164" spans="7:48" ht="15.75" customHeight="1">
      <c r="G1164" s="12"/>
      <c r="H1164" s="13"/>
      <c r="N1164" s="8"/>
      <c r="P1164" s="12"/>
      <c r="S1164" s="8"/>
      <c r="U1164" s="12"/>
      <c r="V1164" s="12"/>
      <c r="AB1164" s="12"/>
      <c r="AG1164" s="14"/>
      <c r="AL1164" s="8"/>
      <c r="AQ1164" s="8"/>
      <c r="AT1164" s="14"/>
      <c r="AV1164" s="14"/>
    </row>
    <row r="1165" spans="7:48" ht="15.75" customHeight="1">
      <c r="G1165" s="12"/>
      <c r="H1165" s="13"/>
      <c r="N1165" s="8"/>
      <c r="P1165" s="12"/>
      <c r="S1165" s="8"/>
      <c r="U1165" s="12"/>
      <c r="V1165" s="12"/>
      <c r="AB1165" s="12"/>
      <c r="AG1165" s="14"/>
      <c r="AL1165" s="8"/>
      <c r="AQ1165" s="8"/>
      <c r="AT1165" s="14"/>
      <c r="AV1165" s="14"/>
    </row>
    <row r="1166" spans="7:48" ht="15.75" customHeight="1">
      <c r="G1166" s="12"/>
      <c r="H1166" s="13"/>
      <c r="N1166" s="8"/>
      <c r="P1166" s="12"/>
      <c r="S1166" s="8"/>
      <c r="U1166" s="12"/>
      <c r="V1166" s="12"/>
      <c r="AB1166" s="12"/>
      <c r="AG1166" s="14"/>
      <c r="AL1166" s="8"/>
      <c r="AQ1166" s="8"/>
      <c r="AT1166" s="14"/>
      <c r="AV1166" s="14"/>
    </row>
    <row r="1167" spans="7:48" ht="15.75" customHeight="1">
      <c r="G1167" s="12"/>
      <c r="H1167" s="13"/>
      <c r="N1167" s="8"/>
      <c r="P1167" s="12"/>
      <c r="S1167" s="8"/>
      <c r="U1167" s="12"/>
      <c r="V1167" s="12"/>
      <c r="AB1167" s="12"/>
      <c r="AG1167" s="14"/>
      <c r="AL1167" s="8"/>
      <c r="AQ1167" s="8"/>
      <c r="AT1167" s="14"/>
      <c r="AV1167" s="14"/>
    </row>
    <row r="1168" spans="7:48" ht="15.75" customHeight="1">
      <c r="G1168" s="12"/>
      <c r="H1168" s="13"/>
      <c r="N1168" s="8"/>
      <c r="P1168" s="12"/>
      <c r="S1168" s="8"/>
      <c r="U1168" s="12"/>
      <c r="V1168" s="12"/>
      <c r="AB1168" s="12"/>
      <c r="AG1168" s="14"/>
      <c r="AL1168" s="8"/>
      <c r="AQ1168" s="8"/>
      <c r="AT1168" s="14"/>
      <c r="AV1168" s="14"/>
    </row>
    <row r="1169" spans="7:48" ht="15.75" customHeight="1">
      <c r="G1169" s="12"/>
      <c r="H1169" s="13"/>
      <c r="N1169" s="8"/>
      <c r="P1169" s="12"/>
      <c r="S1169" s="8"/>
      <c r="U1169" s="12"/>
      <c r="V1169" s="12"/>
      <c r="AB1169" s="12"/>
      <c r="AG1169" s="14"/>
      <c r="AL1169" s="8"/>
      <c r="AQ1169" s="8"/>
      <c r="AT1169" s="14"/>
      <c r="AV1169" s="14"/>
    </row>
    <row r="1170" spans="7:48" ht="15.75" customHeight="1">
      <c r="G1170" s="12"/>
      <c r="H1170" s="13"/>
      <c r="N1170" s="8"/>
      <c r="P1170" s="12"/>
      <c r="S1170" s="8"/>
      <c r="U1170" s="12"/>
      <c r="V1170" s="12"/>
      <c r="AB1170" s="12"/>
      <c r="AG1170" s="14"/>
      <c r="AL1170" s="8"/>
      <c r="AQ1170" s="8"/>
      <c r="AT1170" s="14"/>
      <c r="AV1170" s="14"/>
    </row>
    <row r="1171" spans="7:48" ht="15.75" customHeight="1">
      <c r="G1171" s="12"/>
      <c r="H1171" s="13"/>
      <c r="N1171" s="8"/>
      <c r="P1171" s="12"/>
      <c r="S1171" s="8"/>
      <c r="U1171" s="12"/>
      <c r="V1171" s="12"/>
      <c r="AB1171" s="12"/>
      <c r="AG1171" s="14"/>
      <c r="AL1171" s="8"/>
      <c r="AQ1171" s="8"/>
      <c r="AT1171" s="14"/>
      <c r="AV1171" s="14"/>
    </row>
    <row r="1172" spans="7:48" ht="15.75" customHeight="1">
      <c r="G1172" s="12"/>
      <c r="H1172" s="13"/>
      <c r="N1172" s="8"/>
      <c r="P1172" s="12"/>
      <c r="S1172" s="8"/>
      <c r="U1172" s="12"/>
      <c r="V1172" s="12"/>
      <c r="AB1172" s="12"/>
      <c r="AG1172" s="14"/>
      <c r="AL1172" s="8"/>
      <c r="AQ1172" s="8"/>
      <c r="AT1172" s="14"/>
      <c r="AV1172" s="14"/>
    </row>
    <row r="1173" spans="7:48" ht="15.75" customHeight="1">
      <c r="G1173" s="12"/>
      <c r="H1173" s="13"/>
      <c r="N1173" s="8"/>
      <c r="P1173" s="12"/>
      <c r="S1173" s="8"/>
      <c r="U1173" s="12"/>
      <c r="V1173" s="12"/>
      <c r="AB1173" s="12"/>
      <c r="AG1173" s="14"/>
      <c r="AL1173" s="8"/>
      <c r="AQ1173" s="8"/>
      <c r="AT1173" s="14"/>
      <c r="AV1173" s="14"/>
    </row>
    <row r="1174" spans="7:48" ht="15.75" customHeight="1">
      <c r="G1174" s="12"/>
      <c r="H1174" s="13"/>
      <c r="N1174" s="8"/>
      <c r="P1174" s="12"/>
      <c r="S1174" s="8"/>
      <c r="U1174" s="12"/>
      <c r="V1174" s="12"/>
      <c r="AB1174" s="12"/>
      <c r="AG1174" s="14"/>
      <c r="AL1174" s="8"/>
      <c r="AQ1174" s="8"/>
      <c r="AT1174" s="14"/>
      <c r="AV1174" s="14"/>
    </row>
    <row r="1175" spans="7:48" ht="15.75" customHeight="1">
      <c r="G1175" s="12"/>
      <c r="H1175" s="13"/>
      <c r="N1175" s="8"/>
      <c r="P1175" s="12"/>
      <c r="S1175" s="8"/>
      <c r="U1175" s="12"/>
      <c r="V1175" s="12"/>
      <c r="AB1175" s="12"/>
      <c r="AG1175" s="14"/>
      <c r="AL1175" s="8"/>
      <c r="AQ1175" s="8"/>
      <c r="AT1175" s="14"/>
      <c r="AV1175" s="14"/>
    </row>
    <row r="1176" spans="7:48" ht="15.75" customHeight="1">
      <c r="G1176" s="12"/>
      <c r="H1176" s="13"/>
      <c r="N1176" s="8"/>
      <c r="P1176" s="12"/>
      <c r="S1176" s="8"/>
      <c r="U1176" s="12"/>
      <c r="V1176" s="12"/>
      <c r="AB1176" s="12"/>
      <c r="AG1176" s="14"/>
      <c r="AL1176" s="8"/>
      <c r="AQ1176" s="8"/>
      <c r="AT1176" s="14"/>
      <c r="AV1176" s="14"/>
    </row>
    <row r="1177" spans="7:48" ht="15.75" customHeight="1">
      <c r="G1177" s="12"/>
      <c r="H1177" s="13"/>
      <c r="N1177" s="8"/>
      <c r="P1177" s="12"/>
      <c r="S1177" s="8"/>
      <c r="U1177" s="12"/>
      <c r="V1177" s="12"/>
      <c r="AB1177" s="12"/>
      <c r="AG1177" s="14"/>
      <c r="AL1177" s="8"/>
      <c r="AQ1177" s="8"/>
      <c r="AT1177" s="14"/>
      <c r="AV1177" s="14"/>
    </row>
    <row r="1178" spans="7:48" ht="15.75" customHeight="1">
      <c r="G1178" s="12"/>
      <c r="H1178" s="13"/>
      <c r="N1178" s="8"/>
      <c r="P1178" s="12"/>
      <c r="S1178" s="8"/>
      <c r="U1178" s="12"/>
      <c r="V1178" s="12"/>
      <c r="AB1178" s="12"/>
      <c r="AG1178" s="14"/>
      <c r="AL1178" s="8"/>
      <c r="AQ1178" s="8"/>
      <c r="AT1178" s="14"/>
      <c r="AV1178" s="14"/>
    </row>
    <row r="1179" spans="7:48" ht="15.75" customHeight="1">
      <c r="G1179" s="12"/>
      <c r="H1179" s="13"/>
      <c r="N1179" s="8"/>
      <c r="P1179" s="12"/>
      <c r="S1179" s="8"/>
      <c r="U1179" s="12"/>
      <c r="V1179" s="12"/>
      <c r="AB1179" s="12"/>
      <c r="AG1179" s="14"/>
      <c r="AL1179" s="8"/>
      <c r="AQ1179" s="8"/>
      <c r="AT1179" s="14"/>
      <c r="AV1179" s="14"/>
    </row>
    <row r="1180" spans="7:48" ht="15.75" customHeight="1">
      <c r="G1180" s="12"/>
      <c r="H1180" s="13"/>
      <c r="N1180" s="8"/>
      <c r="P1180" s="12"/>
      <c r="S1180" s="8"/>
      <c r="U1180" s="12"/>
      <c r="V1180" s="12"/>
      <c r="AB1180" s="12"/>
      <c r="AG1180" s="14"/>
      <c r="AL1180" s="8"/>
      <c r="AQ1180" s="8"/>
      <c r="AT1180" s="14"/>
      <c r="AV1180" s="14"/>
    </row>
    <row r="1181" spans="7:48" ht="15.75" customHeight="1">
      <c r="G1181" s="12"/>
      <c r="H1181" s="13"/>
      <c r="N1181" s="8"/>
      <c r="P1181" s="12"/>
      <c r="S1181" s="8"/>
      <c r="U1181" s="12"/>
      <c r="V1181" s="12"/>
      <c r="AB1181" s="12"/>
      <c r="AG1181" s="14"/>
      <c r="AL1181" s="8"/>
      <c r="AQ1181" s="8"/>
      <c r="AT1181" s="14"/>
      <c r="AV1181" s="14"/>
    </row>
    <row r="1182" spans="7:48" ht="15.75" customHeight="1">
      <c r="G1182" s="12"/>
      <c r="H1182" s="13"/>
      <c r="N1182" s="8"/>
      <c r="P1182" s="12"/>
      <c r="S1182" s="8"/>
      <c r="U1182" s="12"/>
      <c r="V1182" s="12"/>
      <c r="AB1182" s="12"/>
      <c r="AG1182" s="14"/>
      <c r="AL1182" s="8"/>
      <c r="AQ1182" s="8"/>
      <c r="AT1182" s="14"/>
      <c r="AV1182" s="14"/>
    </row>
    <row r="1183" spans="7:48" ht="15.75" customHeight="1">
      <c r="G1183" s="12"/>
      <c r="H1183" s="13"/>
      <c r="N1183" s="8"/>
      <c r="P1183" s="12"/>
      <c r="S1183" s="8"/>
      <c r="U1183" s="12"/>
      <c r="V1183" s="12"/>
      <c r="AB1183" s="12"/>
      <c r="AG1183" s="14"/>
      <c r="AL1183" s="8"/>
      <c r="AQ1183" s="8"/>
      <c r="AT1183" s="14"/>
      <c r="AV1183" s="14"/>
    </row>
    <row r="1184" spans="7:48" ht="15.75" customHeight="1">
      <c r="G1184" s="12"/>
      <c r="H1184" s="13"/>
      <c r="N1184" s="8"/>
      <c r="P1184" s="12"/>
      <c r="S1184" s="8"/>
      <c r="U1184" s="12"/>
      <c r="V1184" s="12"/>
      <c r="AB1184" s="12"/>
      <c r="AG1184" s="14"/>
      <c r="AL1184" s="8"/>
      <c r="AQ1184" s="8"/>
      <c r="AT1184" s="14"/>
      <c r="AV1184" s="14"/>
    </row>
    <row r="1185" spans="7:48" ht="15.75" customHeight="1">
      <c r="G1185" s="12"/>
      <c r="H1185" s="13"/>
      <c r="N1185" s="8"/>
      <c r="P1185" s="12"/>
      <c r="S1185" s="8"/>
      <c r="U1185" s="12"/>
      <c r="V1185" s="12"/>
      <c r="AB1185" s="12"/>
      <c r="AG1185" s="14"/>
      <c r="AL1185" s="8"/>
      <c r="AQ1185" s="8"/>
      <c r="AT1185" s="14"/>
      <c r="AV1185" s="14"/>
    </row>
    <row r="1186" spans="7:48" ht="15.75" customHeight="1">
      <c r="G1186" s="12"/>
      <c r="H1186" s="13"/>
      <c r="N1186" s="8"/>
      <c r="P1186" s="12"/>
      <c r="S1186" s="8"/>
      <c r="U1186" s="12"/>
      <c r="V1186" s="12"/>
      <c r="AB1186" s="12"/>
      <c r="AG1186" s="14"/>
      <c r="AL1186" s="8"/>
      <c r="AQ1186" s="8"/>
      <c r="AT1186" s="14"/>
      <c r="AV1186" s="14"/>
    </row>
    <row r="1187" spans="7:48" ht="15.75" customHeight="1">
      <c r="G1187" s="12"/>
      <c r="H1187" s="13"/>
      <c r="N1187" s="8"/>
      <c r="P1187" s="12"/>
      <c r="S1187" s="8"/>
      <c r="U1187" s="12"/>
      <c r="V1187" s="12"/>
      <c r="AB1187" s="12"/>
      <c r="AG1187" s="14"/>
      <c r="AL1187" s="8"/>
      <c r="AQ1187" s="8"/>
      <c r="AT1187" s="14"/>
      <c r="AV1187" s="14"/>
    </row>
    <row r="1188" spans="7:48" ht="15.75" customHeight="1">
      <c r="G1188" s="12"/>
      <c r="H1188" s="13"/>
      <c r="N1188" s="8"/>
      <c r="P1188" s="12"/>
      <c r="S1188" s="8"/>
      <c r="U1188" s="12"/>
      <c r="V1188" s="12"/>
      <c r="AB1188" s="12"/>
      <c r="AG1188" s="14"/>
      <c r="AL1188" s="8"/>
      <c r="AQ1188" s="8"/>
      <c r="AT1188" s="14"/>
      <c r="AV1188" s="14"/>
    </row>
    <row r="1189" spans="7:48" ht="15.75" customHeight="1">
      <c r="G1189" s="12"/>
      <c r="H1189" s="13"/>
      <c r="N1189" s="8"/>
      <c r="P1189" s="12"/>
      <c r="S1189" s="8"/>
      <c r="U1189" s="12"/>
      <c r="V1189" s="12"/>
      <c r="AB1189" s="12"/>
      <c r="AG1189" s="14"/>
      <c r="AL1189" s="8"/>
      <c r="AQ1189" s="8"/>
      <c r="AT1189" s="14"/>
      <c r="AV1189" s="14"/>
    </row>
    <row r="1190" spans="7:48" ht="15.75" customHeight="1">
      <c r="G1190" s="12"/>
      <c r="H1190" s="13"/>
      <c r="N1190" s="8"/>
      <c r="P1190" s="12"/>
      <c r="S1190" s="8"/>
      <c r="U1190" s="12"/>
      <c r="V1190" s="12"/>
      <c r="AB1190" s="12"/>
      <c r="AG1190" s="14"/>
      <c r="AL1190" s="8"/>
      <c r="AQ1190" s="8"/>
      <c r="AT1190" s="14"/>
      <c r="AV1190" s="14"/>
    </row>
    <row r="1191" spans="7:48" ht="15.75" customHeight="1">
      <c r="G1191" s="12"/>
      <c r="H1191" s="13"/>
      <c r="N1191" s="8"/>
      <c r="P1191" s="12"/>
      <c r="S1191" s="8"/>
      <c r="U1191" s="12"/>
      <c r="V1191" s="12"/>
      <c r="AB1191" s="12"/>
      <c r="AG1191" s="14"/>
      <c r="AL1191" s="8"/>
      <c r="AQ1191" s="8"/>
      <c r="AT1191" s="14"/>
      <c r="AV1191" s="14"/>
    </row>
    <row r="1192" spans="7:48" ht="15.75" customHeight="1">
      <c r="G1192" s="12"/>
      <c r="H1192" s="13"/>
      <c r="N1192" s="8"/>
      <c r="P1192" s="12"/>
      <c r="S1192" s="8"/>
      <c r="U1192" s="12"/>
      <c r="V1192" s="12"/>
      <c r="AB1192" s="12"/>
      <c r="AG1192" s="14"/>
      <c r="AL1192" s="8"/>
      <c r="AQ1192" s="8"/>
      <c r="AT1192" s="14"/>
      <c r="AV1192" s="14"/>
    </row>
    <row r="1193" spans="7:48" ht="15.75" customHeight="1">
      <c r="G1193" s="12"/>
      <c r="H1193" s="13"/>
      <c r="N1193" s="8"/>
      <c r="P1193" s="12"/>
      <c r="S1193" s="8"/>
      <c r="U1193" s="12"/>
      <c r="V1193" s="12"/>
      <c r="AB1193" s="12"/>
      <c r="AG1193" s="14"/>
      <c r="AL1193" s="8"/>
      <c r="AQ1193" s="8"/>
      <c r="AT1193" s="14"/>
      <c r="AV1193" s="14"/>
    </row>
    <row r="1194" spans="7:48" ht="15.75" customHeight="1">
      <c r="G1194" s="12"/>
      <c r="H1194" s="13"/>
      <c r="N1194" s="8"/>
      <c r="P1194" s="12"/>
      <c r="S1194" s="8"/>
      <c r="U1194" s="12"/>
      <c r="V1194" s="12"/>
      <c r="AB1194" s="12"/>
      <c r="AG1194" s="14"/>
      <c r="AL1194" s="8"/>
      <c r="AQ1194" s="8"/>
      <c r="AT1194" s="14"/>
      <c r="AV1194" s="14"/>
    </row>
    <row r="1195" spans="7:48" ht="15.75" customHeight="1">
      <c r="G1195" s="12"/>
      <c r="H1195" s="13"/>
      <c r="N1195" s="8"/>
      <c r="P1195" s="12"/>
      <c r="S1195" s="8"/>
      <c r="U1195" s="12"/>
      <c r="V1195" s="12"/>
      <c r="AB1195" s="12"/>
      <c r="AG1195" s="14"/>
      <c r="AL1195" s="8"/>
      <c r="AQ1195" s="8"/>
      <c r="AT1195" s="14"/>
      <c r="AV1195" s="14"/>
    </row>
    <row r="1196" spans="7:48" ht="15.75" customHeight="1">
      <c r="G1196" s="12"/>
      <c r="H1196" s="13"/>
      <c r="N1196" s="8"/>
      <c r="P1196" s="12"/>
      <c r="S1196" s="8"/>
      <c r="U1196" s="12"/>
      <c r="V1196" s="12"/>
      <c r="AB1196" s="12"/>
      <c r="AG1196" s="14"/>
      <c r="AL1196" s="8"/>
      <c r="AQ1196" s="8"/>
      <c r="AT1196" s="14"/>
      <c r="AV1196" s="14"/>
    </row>
    <row r="1197" spans="7:48" ht="15.75" customHeight="1">
      <c r="G1197" s="12"/>
      <c r="H1197" s="13"/>
      <c r="N1197" s="8"/>
      <c r="P1197" s="12"/>
      <c r="S1197" s="8"/>
      <c r="U1197" s="12"/>
      <c r="V1197" s="12"/>
      <c r="AB1197" s="12"/>
      <c r="AG1197" s="14"/>
      <c r="AL1197" s="8"/>
      <c r="AQ1197" s="8"/>
      <c r="AT1197" s="14"/>
      <c r="AV1197" s="14"/>
    </row>
    <row r="1198" spans="7:48" ht="15.75" customHeight="1">
      <c r="G1198" s="12"/>
      <c r="H1198" s="13"/>
      <c r="N1198" s="8"/>
      <c r="P1198" s="12"/>
      <c r="S1198" s="8"/>
      <c r="U1198" s="12"/>
      <c r="V1198" s="12"/>
      <c r="AB1198" s="12"/>
      <c r="AG1198" s="14"/>
      <c r="AL1198" s="8"/>
      <c r="AQ1198" s="8"/>
      <c r="AT1198" s="14"/>
      <c r="AV1198" s="14"/>
    </row>
    <row r="1199" spans="7:48" ht="15.75" customHeight="1">
      <c r="G1199" s="12"/>
      <c r="H1199" s="13"/>
      <c r="N1199" s="8"/>
      <c r="P1199" s="12"/>
      <c r="S1199" s="8"/>
      <c r="U1199" s="12"/>
      <c r="V1199" s="12"/>
      <c r="AB1199" s="12"/>
      <c r="AG1199" s="14"/>
      <c r="AL1199" s="8"/>
      <c r="AQ1199" s="8"/>
      <c r="AT1199" s="14"/>
      <c r="AV1199" s="14"/>
    </row>
    <row r="1200" spans="7:48" ht="15.75" customHeight="1">
      <c r="G1200" s="12"/>
      <c r="H1200" s="13"/>
      <c r="N1200" s="8"/>
      <c r="P1200" s="12"/>
      <c r="S1200" s="8"/>
      <c r="U1200" s="12"/>
      <c r="V1200" s="12"/>
      <c r="AB1200" s="12"/>
      <c r="AG1200" s="14"/>
      <c r="AL1200" s="8"/>
      <c r="AQ1200" s="8"/>
      <c r="AT1200" s="14"/>
      <c r="AV1200" s="14"/>
    </row>
    <row r="1201" spans="7:48" ht="15.75" customHeight="1">
      <c r="G1201" s="12"/>
      <c r="H1201" s="13"/>
      <c r="N1201" s="8"/>
      <c r="P1201" s="12"/>
      <c r="S1201" s="8"/>
      <c r="U1201" s="12"/>
      <c r="V1201" s="12"/>
      <c r="AB1201" s="12"/>
      <c r="AG1201" s="14"/>
      <c r="AL1201" s="8"/>
      <c r="AQ1201" s="8"/>
      <c r="AT1201" s="14"/>
      <c r="AV1201" s="14"/>
    </row>
    <row r="1202" spans="7:48" ht="15.75" customHeight="1">
      <c r="G1202" s="12"/>
      <c r="H1202" s="13"/>
      <c r="N1202" s="8"/>
      <c r="P1202" s="12"/>
      <c r="S1202" s="8"/>
      <c r="U1202" s="12"/>
      <c r="V1202" s="12"/>
      <c r="AB1202" s="12"/>
      <c r="AG1202" s="14"/>
      <c r="AL1202" s="8"/>
      <c r="AQ1202" s="8"/>
      <c r="AT1202" s="14"/>
      <c r="AV1202" s="14"/>
    </row>
    <row r="1203" spans="7:48" ht="15.75" customHeight="1">
      <c r="G1203" s="12"/>
      <c r="H1203" s="13"/>
      <c r="N1203" s="8"/>
      <c r="P1203" s="12"/>
      <c r="S1203" s="8"/>
      <c r="U1203" s="12"/>
      <c r="V1203" s="12"/>
      <c r="AB1203" s="12"/>
      <c r="AG1203" s="14"/>
      <c r="AL1203" s="8"/>
      <c r="AQ1203" s="8"/>
      <c r="AT1203" s="14"/>
      <c r="AV1203" s="14"/>
    </row>
    <row r="1204" spans="7:48" ht="15.75" customHeight="1">
      <c r="G1204" s="12"/>
      <c r="H1204" s="13"/>
      <c r="N1204" s="8"/>
      <c r="P1204" s="12"/>
      <c r="S1204" s="8"/>
      <c r="U1204" s="12"/>
      <c r="V1204" s="12"/>
      <c r="AB1204" s="12"/>
      <c r="AG1204" s="14"/>
      <c r="AL1204" s="8"/>
      <c r="AQ1204" s="8"/>
      <c r="AT1204" s="14"/>
      <c r="AV1204" s="14"/>
    </row>
    <row r="1205" spans="7:48" ht="15.75" customHeight="1">
      <c r="G1205" s="12"/>
      <c r="H1205" s="13"/>
      <c r="N1205" s="8"/>
      <c r="P1205" s="12"/>
      <c r="S1205" s="8"/>
      <c r="U1205" s="12"/>
      <c r="V1205" s="12"/>
      <c r="AB1205" s="12"/>
      <c r="AG1205" s="14"/>
      <c r="AL1205" s="8"/>
      <c r="AQ1205" s="8"/>
      <c r="AT1205" s="14"/>
      <c r="AV1205" s="14"/>
    </row>
    <row r="1206" spans="7:48" ht="15.75" customHeight="1">
      <c r="G1206" s="12"/>
      <c r="H1206" s="13"/>
      <c r="N1206" s="8"/>
      <c r="P1206" s="12"/>
      <c r="S1206" s="8"/>
      <c r="U1206" s="12"/>
      <c r="V1206" s="12"/>
      <c r="AB1206" s="12"/>
      <c r="AG1206" s="14"/>
      <c r="AL1206" s="8"/>
      <c r="AQ1206" s="8"/>
      <c r="AT1206" s="14"/>
      <c r="AV1206" s="14"/>
    </row>
    <row r="1207" spans="7:48" ht="15.75" customHeight="1">
      <c r="G1207" s="12"/>
      <c r="H1207" s="13"/>
      <c r="N1207" s="8"/>
      <c r="P1207" s="12"/>
      <c r="S1207" s="8"/>
      <c r="U1207" s="12"/>
      <c r="V1207" s="12"/>
      <c r="AB1207" s="12"/>
      <c r="AG1207" s="14"/>
      <c r="AL1207" s="8"/>
      <c r="AQ1207" s="8"/>
      <c r="AT1207" s="14"/>
      <c r="AV1207" s="14"/>
    </row>
    <row r="1208" spans="7:48" ht="15.75" customHeight="1">
      <c r="G1208" s="12"/>
      <c r="H1208" s="13"/>
      <c r="N1208" s="8"/>
      <c r="P1208" s="12"/>
      <c r="S1208" s="8"/>
      <c r="U1208" s="12"/>
      <c r="V1208" s="12"/>
      <c r="AB1208" s="12"/>
      <c r="AG1208" s="14"/>
      <c r="AL1208" s="8"/>
      <c r="AQ1208" s="8"/>
      <c r="AT1208" s="14"/>
      <c r="AV1208" s="14"/>
    </row>
    <row r="1209" spans="7:48" ht="15.75" customHeight="1">
      <c r="G1209" s="12"/>
      <c r="H1209" s="13"/>
      <c r="N1209" s="8"/>
      <c r="P1209" s="12"/>
      <c r="S1209" s="8"/>
      <c r="U1209" s="12"/>
      <c r="V1209" s="12"/>
      <c r="AB1209" s="12"/>
      <c r="AG1209" s="14"/>
      <c r="AL1209" s="8"/>
      <c r="AQ1209" s="8"/>
      <c r="AT1209" s="14"/>
      <c r="AV1209" s="14"/>
    </row>
    <row r="1210" spans="7:48" ht="15.75" customHeight="1">
      <c r="G1210" s="12"/>
      <c r="H1210" s="13"/>
      <c r="N1210" s="8"/>
      <c r="P1210" s="12"/>
      <c r="S1210" s="8"/>
      <c r="U1210" s="12"/>
      <c r="V1210" s="12"/>
      <c r="AB1210" s="12"/>
      <c r="AG1210" s="14"/>
      <c r="AL1210" s="8"/>
      <c r="AQ1210" s="8"/>
      <c r="AT1210" s="14"/>
      <c r="AV1210" s="14"/>
    </row>
    <row r="1211" spans="7:48" ht="15.75" customHeight="1">
      <c r="G1211" s="12"/>
      <c r="H1211" s="13"/>
      <c r="N1211" s="8"/>
      <c r="P1211" s="12"/>
      <c r="S1211" s="8"/>
      <c r="U1211" s="12"/>
      <c r="V1211" s="12"/>
      <c r="AB1211" s="12"/>
      <c r="AG1211" s="14"/>
      <c r="AL1211" s="8"/>
      <c r="AQ1211" s="8"/>
      <c r="AT1211" s="14"/>
      <c r="AV1211" s="14"/>
    </row>
    <row r="1212" spans="7:48" ht="15.75" customHeight="1">
      <c r="G1212" s="12"/>
      <c r="H1212" s="13"/>
      <c r="N1212" s="8"/>
      <c r="P1212" s="12"/>
      <c r="S1212" s="8"/>
      <c r="U1212" s="12"/>
      <c r="V1212" s="12"/>
      <c r="AB1212" s="12"/>
      <c r="AG1212" s="14"/>
      <c r="AL1212" s="8"/>
      <c r="AQ1212" s="8"/>
      <c r="AT1212" s="14"/>
      <c r="AV1212" s="14"/>
    </row>
    <row r="1213" spans="7:48" ht="15.75" customHeight="1">
      <c r="G1213" s="12"/>
      <c r="H1213" s="13"/>
      <c r="N1213" s="8"/>
      <c r="P1213" s="12"/>
      <c r="S1213" s="8"/>
      <c r="U1213" s="12"/>
      <c r="V1213" s="12"/>
      <c r="AB1213" s="12"/>
      <c r="AG1213" s="14"/>
      <c r="AL1213" s="8"/>
      <c r="AQ1213" s="8"/>
      <c r="AT1213" s="14"/>
      <c r="AV1213" s="14"/>
    </row>
    <row r="1214" spans="7:48" ht="15.75" customHeight="1">
      <c r="G1214" s="12"/>
      <c r="H1214" s="13"/>
      <c r="N1214" s="8"/>
      <c r="P1214" s="12"/>
      <c r="S1214" s="8"/>
      <c r="U1214" s="12"/>
      <c r="V1214" s="12"/>
      <c r="AB1214" s="12"/>
      <c r="AG1214" s="14"/>
      <c r="AL1214" s="8"/>
      <c r="AQ1214" s="8"/>
      <c r="AT1214" s="14"/>
      <c r="AV1214" s="14"/>
    </row>
    <row r="1215" spans="7:48" ht="15.75" customHeight="1">
      <c r="G1215" s="12"/>
      <c r="H1215" s="13"/>
      <c r="N1215" s="8"/>
      <c r="P1215" s="12"/>
      <c r="S1215" s="8"/>
      <c r="U1215" s="12"/>
      <c r="V1215" s="12"/>
      <c r="AB1215" s="12"/>
      <c r="AG1215" s="14"/>
      <c r="AL1215" s="8"/>
      <c r="AQ1215" s="8"/>
      <c r="AT1215" s="14"/>
      <c r="AV1215" s="14"/>
    </row>
    <row r="1216" spans="7:48" ht="15.75" customHeight="1">
      <c r="G1216" s="12"/>
      <c r="H1216" s="13"/>
      <c r="N1216" s="8"/>
      <c r="P1216" s="12"/>
      <c r="S1216" s="8"/>
      <c r="U1216" s="12"/>
      <c r="V1216" s="12"/>
      <c r="AB1216" s="12"/>
      <c r="AG1216" s="14"/>
      <c r="AL1216" s="8"/>
      <c r="AQ1216" s="8"/>
      <c r="AT1216" s="14"/>
      <c r="AV1216" s="14"/>
    </row>
    <row r="1217" spans="7:48" ht="15.75" customHeight="1">
      <c r="G1217" s="12"/>
      <c r="H1217" s="13"/>
      <c r="N1217" s="8"/>
      <c r="P1217" s="12"/>
      <c r="S1217" s="8"/>
      <c r="U1217" s="12"/>
      <c r="V1217" s="12"/>
      <c r="AB1217" s="12"/>
      <c r="AG1217" s="14"/>
      <c r="AL1217" s="8"/>
      <c r="AQ1217" s="8"/>
      <c r="AT1217" s="14"/>
      <c r="AV1217" s="14"/>
    </row>
    <row r="1218" spans="7:48" ht="15.75" customHeight="1">
      <c r="G1218" s="12"/>
      <c r="H1218" s="13"/>
      <c r="N1218" s="8"/>
      <c r="P1218" s="12"/>
      <c r="S1218" s="8"/>
      <c r="U1218" s="12"/>
      <c r="V1218" s="12"/>
      <c r="AB1218" s="12"/>
      <c r="AG1218" s="14"/>
      <c r="AL1218" s="8"/>
      <c r="AQ1218" s="8"/>
      <c r="AT1218" s="14"/>
      <c r="AV1218" s="14"/>
    </row>
    <row r="1219" spans="7:48" ht="15.75" customHeight="1">
      <c r="G1219" s="12"/>
      <c r="H1219" s="13"/>
      <c r="N1219" s="8"/>
      <c r="P1219" s="12"/>
      <c r="S1219" s="8"/>
      <c r="U1219" s="12"/>
      <c r="V1219" s="12"/>
      <c r="AB1219" s="12"/>
      <c r="AG1219" s="14"/>
      <c r="AL1219" s="8"/>
      <c r="AQ1219" s="8"/>
      <c r="AT1219" s="14"/>
      <c r="AV1219" s="14"/>
    </row>
    <row r="1220" spans="7:48" ht="15.75" customHeight="1">
      <c r="G1220" s="12"/>
      <c r="H1220" s="13"/>
      <c r="N1220" s="8"/>
      <c r="P1220" s="12"/>
      <c r="S1220" s="8"/>
      <c r="U1220" s="12"/>
      <c r="V1220" s="12"/>
      <c r="AB1220" s="12"/>
      <c r="AG1220" s="14"/>
      <c r="AL1220" s="8"/>
      <c r="AQ1220" s="8"/>
      <c r="AT1220" s="14"/>
      <c r="AV1220" s="14"/>
    </row>
    <row r="1221" spans="7:48" ht="15.75" customHeight="1">
      <c r="G1221" s="12"/>
      <c r="H1221" s="13"/>
      <c r="N1221" s="8"/>
      <c r="P1221" s="12"/>
      <c r="S1221" s="8"/>
      <c r="U1221" s="12"/>
      <c r="V1221" s="12"/>
      <c r="AB1221" s="12"/>
      <c r="AG1221" s="14"/>
      <c r="AL1221" s="8"/>
      <c r="AQ1221" s="8"/>
      <c r="AT1221" s="14"/>
      <c r="AV1221" s="14"/>
    </row>
    <row r="1222" spans="7:48" ht="15.75" customHeight="1">
      <c r="G1222" s="12"/>
      <c r="H1222" s="13"/>
      <c r="N1222" s="8"/>
      <c r="P1222" s="12"/>
      <c r="S1222" s="8"/>
      <c r="U1222" s="12"/>
      <c r="V1222" s="12"/>
      <c r="AB1222" s="12"/>
      <c r="AG1222" s="14"/>
      <c r="AL1222" s="8"/>
      <c r="AQ1222" s="8"/>
      <c r="AT1222" s="14"/>
      <c r="AV1222" s="14"/>
    </row>
    <row r="1223" spans="7:48" ht="15.75" customHeight="1">
      <c r="G1223" s="12"/>
      <c r="H1223" s="13"/>
      <c r="N1223" s="8"/>
      <c r="P1223" s="12"/>
      <c r="S1223" s="8"/>
      <c r="U1223" s="12"/>
      <c r="V1223" s="12"/>
      <c r="AB1223" s="12"/>
      <c r="AG1223" s="14"/>
      <c r="AL1223" s="8"/>
      <c r="AQ1223" s="8"/>
      <c r="AT1223" s="14"/>
      <c r="AV1223" s="14"/>
    </row>
    <row r="1224" spans="7:48" ht="15.75" customHeight="1">
      <c r="G1224" s="12"/>
      <c r="H1224" s="13"/>
      <c r="N1224" s="8"/>
      <c r="P1224" s="12"/>
      <c r="S1224" s="8"/>
      <c r="U1224" s="12"/>
      <c r="V1224" s="12"/>
      <c r="AB1224" s="12"/>
      <c r="AG1224" s="14"/>
      <c r="AL1224" s="8"/>
      <c r="AQ1224" s="8"/>
      <c r="AT1224" s="14"/>
      <c r="AV1224" s="14"/>
    </row>
    <row r="1225" spans="7:48" ht="15.75" customHeight="1">
      <c r="G1225" s="12"/>
      <c r="H1225" s="13"/>
      <c r="N1225" s="8"/>
      <c r="P1225" s="12"/>
      <c r="S1225" s="8"/>
      <c r="U1225" s="12"/>
      <c r="V1225" s="12"/>
      <c r="AB1225" s="12"/>
      <c r="AG1225" s="14"/>
      <c r="AL1225" s="8"/>
      <c r="AQ1225" s="8"/>
      <c r="AT1225" s="14"/>
      <c r="AV1225" s="14"/>
    </row>
    <row r="1226" spans="7:48" ht="15.75" customHeight="1">
      <c r="G1226" s="12"/>
      <c r="H1226" s="13"/>
      <c r="N1226" s="8"/>
      <c r="P1226" s="12"/>
      <c r="S1226" s="8"/>
      <c r="U1226" s="12"/>
      <c r="V1226" s="12"/>
      <c r="AB1226" s="12"/>
      <c r="AG1226" s="14"/>
      <c r="AL1226" s="8"/>
      <c r="AQ1226" s="8"/>
      <c r="AT1226" s="14"/>
      <c r="AV1226" s="14"/>
    </row>
    <row r="1227" spans="7:48" ht="15.75" customHeight="1">
      <c r="G1227" s="12"/>
      <c r="H1227" s="13"/>
      <c r="N1227" s="8"/>
      <c r="P1227" s="12"/>
      <c r="S1227" s="8"/>
      <c r="U1227" s="12"/>
      <c r="V1227" s="12"/>
      <c r="AB1227" s="12"/>
      <c r="AG1227" s="14"/>
      <c r="AL1227" s="8"/>
      <c r="AQ1227" s="8"/>
      <c r="AT1227" s="14"/>
      <c r="AV1227" s="14"/>
    </row>
    <row r="1228" spans="7:48" ht="15.75" customHeight="1">
      <c r="G1228" s="12"/>
      <c r="H1228" s="13"/>
      <c r="N1228" s="8"/>
      <c r="P1228" s="12"/>
      <c r="S1228" s="8"/>
      <c r="U1228" s="12"/>
      <c r="V1228" s="12"/>
      <c r="AB1228" s="12"/>
      <c r="AG1228" s="14"/>
      <c r="AL1228" s="8"/>
      <c r="AQ1228" s="8"/>
      <c r="AT1228" s="14"/>
      <c r="AV1228" s="14"/>
    </row>
    <row r="1229" spans="7:48" ht="15.75" customHeight="1">
      <c r="G1229" s="12"/>
      <c r="H1229" s="13"/>
      <c r="N1229" s="8"/>
      <c r="P1229" s="12"/>
      <c r="S1229" s="8"/>
      <c r="U1229" s="12"/>
      <c r="V1229" s="12"/>
      <c r="AB1229" s="12"/>
      <c r="AG1229" s="14"/>
      <c r="AL1229" s="8"/>
      <c r="AQ1229" s="8"/>
      <c r="AT1229" s="14"/>
      <c r="AV1229" s="14"/>
    </row>
    <row r="1230" spans="7:48" ht="15.75" customHeight="1">
      <c r="G1230" s="12"/>
      <c r="H1230" s="13"/>
      <c r="N1230" s="8"/>
      <c r="P1230" s="12"/>
      <c r="S1230" s="8"/>
      <c r="U1230" s="12"/>
      <c r="V1230" s="12"/>
      <c r="AB1230" s="12"/>
      <c r="AG1230" s="14"/>
      <c r="AL1230" s="8"/>
      <c r="AQ1230" s="8"/>
      <c r="AT1230" s="14"/>
      <c r="AV1230" s="14"/>
    </row>
    <row r="1231" spans="7:48" ht="15.75" customHeight="1">
      <c r="G1231" s="12"/>
      <c r="H1231" s="13"/>
      <c r="N1231" s="8"/>
      <c r="P1231" s="12"/>
      <c r="S1231" s="8"/>
      <c r="U1231" s="12"/>
      <c r="V1231" s="12"/>
      <c r="AB1231" s="12"/>
      <c r="AG1231" s="14"/>
      <c r="AL1231" s="8"/>
      <c r="AQ1231" s="8"/>
      <c r="AT1231" s="14"/>
      <c r="AV1231" s="14"/>
    </row>
    <row r="1232" spans="7:48" ht="15.75" customHeight="1">
      <c r="G1232" s="12"/>
      <c r="H1232" s="13"/>
      <c r="N1232" s="8"/>
      <c r="P1232" s="12"/>
      <c r="S1232" s="8"/>
      <c r="U1232" s="12"/>
      <c r="V1232" s="12"/>
      <c r="AB1232" s="12"/>
      <c r="AG1232" s="14"/>
      <c r="AL1232" s="8"/>
      <c r="AQ1232" s="8"/>
      <c r="AT1232" s="14"/>
      <c r="AV1232" s="14"/>
    </row>
    <row r="1233" spans="7:48" ht="15.75" customHeight="1">
      <c r="G1233" s="12"/>
      <c r="H1233" s="13"/>
      <c r="N1233" s="8"/>
      <c r="P1233" s="12"/>
      <c r="S1233" s="8"/>
      <c r="U1233" s="12"/>
      <c r="V1233" s="12"/>
      <c r="AB1233" s="12"/>
      <c r="AG1233" s="14"/>
      <c r="AL1233" s="8"/>
      <c r="AQ1233" s="8"/>
      <c r="AT1233" s="14"/>
      <c r="AV1233" s="14"/>
    </row>
    <row r="1234" spans="7:48" ht="15.75" customHeight="1">
      <c r="G1234" s="12"/>
      <c r="H1234" s="13"/>
      <c r="N1234" s="8"/>
      <c r="P1234" s="12"/>
      <c r="S1234" s="8"/>
      <c r="U1234" s="12"/>
      <c r="V1234" s="12"/>
      <c r="AB1234" s="12"/>
      <c r="AG1234" s="14"/>
      <c r="AL1234" s="8"/>
      <c r="AQ1234" s="8"/>
      <c r="AT1234" s="14"/>
      <c r="AV1234" s="14"/>
    </row>
    <row r="1235" spans="7:48" ht="15.75" customHeight="1">
      <c r="G1235" s="12"/>
      <c r="H1235" s="13"/>
      <c r="N1235" s="8"/>
      <c r="P1235" s="12"/>
      <c r="S1235" s="8"/>
      <c r="U1235" s="12"/>
      <c r="V1235" s="12"/>
      <c r="AB1235" s="12"/>
      <c r="AG1235" s="14"/>
      <c r="AL1235" s="8"/>
      <c r="AQ1235" s="8"/>
      <c r="AT1235" s="14"/>
      <c r="AV1235" s="14"/>
    </row>
    <row r="1236" spans="7:48" ht="15.75" customHeight="1">
      <c r="G1236" s="12"/>
      <c r="H1236" s="13"/>
      <c r="N1236" s="8"/>
      <c r="P1236" s="12"/>
      <c r="S1236" s="8"/>
      <c r="U1236" s="12"/>
      <c r="V1236" s="12"/>
      <c r="AB1236" s="12"/>
      <c r="AG1236" s="14"/>
      <c r="AL1236" s="8"/>
      <c r="AQ1236" s="8"/>
      <c r="AT1236" s="14"/>
      <c r="AV1236" s="14"/>
    </row>
    <row r="1237" spans="7:48" ht="15.75" customHeight="1">
      <c r="G1237" s="12"/>
      <c r="H1237" s="13"/>
      <c r="N1237" s="8"/>
      <c r="P1237" s="12"/>
      <c r="S1237" s="8"/>
      <c r="U1237" s="12"/>
      <c r="V1237" s="12"/>
      <c r="AB1237" s="12"/>
      <c r="AG1237" s="14"/>
      <c r="AL1237" s="8"/>
      <c r="AQ1237" s="8"/>
      <c r="AT1237" s="14"/>
      <c r="AV1237" s="14"/>
    </row>
    <row r="1238" spans="7:48" ht="15.75" customHeight="1">
      <c r="G1238" s="12"/>
      <c r="H1238" s="13"/>
      <c r="N1238" s="8"/>
      <c r="P1238" s="12"/>
      <c r="S1238" s="8"/>
      <c r="U1238" s="12"/>
      <c r="V1238" s="12"/>
      <c r="AB1238" s="12"/>
      <c r="AG1238" s="14"/>
      <c r="AL1238" s="8"/>
      <c r="AQ1238" s="8"/>
      <c r="AT1238" s="14"/>
      <c r="AV1238" s="14"/>
    </row>
    <row r="1239" spans="7:48" ht="15.75" customHeight="1">
      <c r="G1239" s="12"/>
      <c r="H1239" s="13"/>
      <c r="N1239" s="8"/>
      <c r="P1239" s="12"/>
      <c r="S1239" s="8"/>
      <c r="U1239" s="12"/>
      <c r="V1239" s="12"/>
      <c r="AB1239" s="12"/>
      <c r="AG1239" s="14"/>
      <c r="AL1239" s="8"/>
      <c r="AQ1239" s="8"/>
      <c r="AT1239" s="14"/>
      <c r="AV1239" s="14"/>
    </row>
    <row r="1240" spans="7:48" ht="15.75" customHeight="1">
      <c r="G1240" s="12"/>
      <c r="H1240" s="13"/>
      <c r="N1240" s="8"/>
      <c r="P1240" s="12"/>
      <c r="S1240" s="8"/>
      <c r="U1240" s="12"/>
      <c r="V1240" s="12"/>
      <c r="AB1240" s="12"/>
      <c r="AG1240" s="14"/>
      <c r="AL1240" s="8"/>
      <c r="AQ1240" s="8"/>
      <c r="AT1240" s="14"/>
      <c r="AV1240" s="14"/>
    </row>
    <row r="1241" spans="7:48" ht="15.75" customHeight="1">
      <c r="G1241" s="12"/>
      <c r="H1241" s="13"/>
      <c r="N1241" s="8"/>
      <c r="P1241" s="12"/>
      <c r="S1241" s="8"/>
      <c r="U1241" s="12"/>
      <c r="V1241" s="12"/>
      <c r="AB1241" s="12"/>
      <c r="AG1241" s="14"/>
      <c r="AL1241" s="8"/>
      <c r="AQ1241" s="8"/>
      <c r="AT1241" s="14"/>
      <c r="AV1241" s="14"/>
    </row>
    <row r="1242" spans="7:48" ht="15.75" customHeight="1">
      <c r="G1242" s="12"/>
      <c r="H1242" s="13"/>
      <c r="N1242" s="8"/>
      <c r="P1242" s="12"/>
      <c r="S1242" s="8"/>
      <c r="U1242" s="12"/>
      <c r="V1242" s="12"/>
      <c r="AB1242" s="12"/>
      <c r="AG1242" s="14"/>
      <c r="AL1242" s="8"/>
      <c r="AQ1242" s="8"/>
      <c r="AT1242" s="14"/>
      <c r="AV1242" s="14"/>
    </row>
    <row r="1243" spans="7:48" ht="15.75" customHeight="1">
      <c r="G1243" s="12"/>
      <c r="H1243" s="13"/>
      <c r="N1243" s="8"/>
      <c r="P1243" s="12"/>
      <c r="S1243" s="8"/>
      <c r="U1243" s="12"/>
      <c r="V1243" s="12"/>
      <c r="AB1243" s="12"/>
      <c r="AG1243" s="14"/>
      <c r="AL1243" s="8"/>
      <c r="AQ1243" s="8"/>
      <c r="AT1243" s="14"/>
      <c r="AV1243" s="14"/>
    </row>
    <row r="1244" spans="7:48" ht="15.75" customHeight="1">
      <c r="G1244" s="12"/>
      <c r="H1244" s="13"/>
      <c r="N1244" s="8"/>
      <c r="P1244" s="12"/>
      <c r="S1244" s="8"/>
      <c r="U1244" s="12"/>
      <c r="V1244" s="12"/>
      <c r="AB1244" s="12"/>
      <c r="AG1244" s="14"/>
      <c r="AL1244" s="8"/>
      <c r="AQ1244" s="8"/>
      <c r="AT1244" s="14"/>
      <c r="AV1244" s="14"/>
    </row>
    <row r="1245" spans="7:48" ht="15.75" customHeight="1">
      <c r="G1245" s="12"/>
      <c r="H1245" s="13"/>
      <c r="N1245" s="8"/>
      <c r="P1245" s="12"/>
      <c r="S1245" s="8"/>
      <c r="U1245" s="12"/>
      <c r="V1245" s="12"/>
      <c r="AB1245" s="12"/>
      <c r="AG1245" s="14"/>
      <c r="AL1245" s="8"/>
      <c r="AQ1245" s="8"/>
      <c r="AT1245" s="14"/>
      <c r="AV1245" s="14"/>
    </row>
    <row r="1246" spans="7:48" ht="15.75" customHeight="1">
      <c r="G1246" s="12"/>
      <c r="H1246" s="13"/>
      <c r="N1246" s="8"/>
      <c r="P1246" s="12"/>
      <c r="S1246" s="8"/>
      <c r="U1246" s="12"/>
      <c r="V1246" s="12"/>
      <c r="AB1246" s="12"/>
      <c r="AG1246" s="14"/>
      <c r="AL1246" s="8"/>
      <c r="AQ1246" s="8"/>
      <c r="AT1246" s="14"/>
      <c r="AV1246" s="14"/>
    </row>
    <row r="1247" spans="7:48" ht="15.75" customHeight="1">
      <c r="G1247" s="12"/>
      <c r="H1247" s="13"/>
      <c r="N1247" s="8"/>
      <c r="P1247" s="12"/>
      <c r="S1247" s="8"/>
      <c r="U1247" s="12"/>
      <c r="V1247" s="12"/>
      <c r="AB1247" s="12"/>
      <c r="AG1247" s="14"/>
      <c r="AL1247" s="8"/>
      <c r="AQ1247" s="8"/>
      <c r="AT1247" s="14"/>
      <c r="AV1247" s="14"/>
    </row>
    <row r="1248" spans="7:48" ht="15.75" customHeight="1">
      <c r="G1248" s="12"/>
      <c r="H1248" s="13"/>
      <c r="N1248" s="8"/>
      <c r="P1248" s="12"/>
      <c r="S1248" s="8"/>
      <c r="U1248" s="12"/>
      <c r="V1248" s="12"/>
      <c r="AB1248" s="12"/>
      <c r="AG1248" s="14"/>
      <c r="AL1248" s="8"/>
      <c r="AQ1248" s="8"/>
      <c r="AT1248" s="14"/>
      <c r="AV1248" s="14"/>
    </row>
    <row r="1249" spans="7:48" ht="15.75" customHeight="1">
      <c r="G1249" s="12"/>
      <c r="H1249" s="13"/>
      <c r="N1249" s="8"/>
      <c r="P1249" s="12"/>
      <c r="S1249" s="8"/>
      <c r="U1249" s="12"/>
      <c r="V1249" s="12"/>
      <c r="AB1249" s="12"/>
      <c r="AG1249" s="14"/>
      <c r="AL1249" s="8"/>
      <c r="AQ1249" s="8"/>
      <c r="AT1249" s="14"/>
      <c r="AV1249" s="14"/>
    </row>
    <row r="1250" spans="7:48" ht="15.75" customHeight="1">
      <c r="G1250" s="12"/>
      <c r="H1250" s="13"/>
      <c r="N1250" s="8"/>
      <c r="P1250" s="12"/>
      <c r="S1250" s="8"/>
      <c r="U1250" s="12"/>
      <c r="V1250" s="12"/>
      <c r="AB1250" s="12"/>
      <c r="AG1250" s="14"/>
      <c r="AL1250" s="8"/>
      <c r="AQ1250" s="8"/>
      <c r="AT1250" s="14"/>
      <c r="AV1250" s="14"/>
    </row>
    <row r="1251" spans="7:48" ht="15.75" customHeight="1">
      <c r="G1251" s="12"/>
      <c r="H1251" s="13"/>
      <c r="N1251" s="8"/>
      <c r="P1251" s="12"/>
      <c r="S1251" s="8"/>
      <c r="U1251" s="12"/>
      <c r="V1251" s="12"/>
      <c r="AB1251" s="12"/>
      <c r="AG1251" s="14"/>
      <c r="AL1251" s="8"/>
      <c r="AQ1251" s="8"/>
      <c r="AT1251" s="14"/>
      <c r="AV1251" s="14"/>
    </row>
    <row r="1252" spans="7:48" ht="15.75" customHeight="1">
      <c r="G1252" s="12"/>
      <c r="H1252" s="13"/>
      <c r="N1252" s="8"/>
      <c r="P1252" s="12"/>
      <c r="S1252" s="8"/>
      <c r="U1252" s="12"/>
      <c r="V1252" s="12"/>
      <c r="AB1252" s="12"/>
      <c r="AG1252" s="14"/>
      <c r="AL1252" s="8"/>
      <c r="AQ1252" s="8"/>
      <c r="AT1252" s="14"/>
      <c r="AV1252" s="14"/>
    </row>
    <row r="1253" spans="7:48" ht="15.75" customHeight="1">
      <c r="G1253" s="12"/>
      <c r="H1253" s="13"/>
      <c r="N1253" s="8"/>
      <c r="P1253" s="12"/>
      <c r="S1253" s="8"/>
      <c r="U1253" s="12"/>
      <c r="V1253" s="12"/>
      <c r="AB1253" s="12"/>
      <c r="AG1253" s="14"/>
      <c r="AL1253" s="8"/>
      <c r="AQ1253" s="8"/>
      <c r="AT1253" s="14"/>
      <c r="AV1253" s="14"/>
    </row>
    <row r="1254" spans="7:48" ht="15.75" customHeight="1">
      <c r="G1254" s="12"/>
      <c r="H1254" s="13"/>
      <c r="N1254" s="8"/>
      <c r="P1254" s="12"/>
      <c r="S1254" s="8"/>
      <c r="U1254" s="12"/>
      <c r="V1254" s="12"/>
      <c r="AB1254" s="12"/>
      <c r="AG1254" s="14"/>
      <c r="AL1254" s="8"/>
      <c r="AQ1254" s="8"/>
      <c r="AT1254" s="14"/>
      <c r="AV1254" s="14"/>
    </row>
    <row r="1255" spans="7:48" ht="15.75" customHeight="1">
      <c r="G1255" s="12"/>
      <c r="H1255" s="13"/>
      <c r="N1255" s="8"/>
      <c r="P1255" s="12"/>
      <c r="S1255" s="8"/>
      <c r="U1255" s="12"/>
      <c r="V1255" s="12"/>
      <c r="AB1255" s="12"/>
      <c r="AG1255" s="14"/>
      <c r="AL1255" s="8"/>
      <c r="AQ1255" s="8"/>
      <c r="AT1255" s="14"/>
      <c r="AV1255" s="14"/>
    </row>
    <row r="1256" spans="7:48" ht="15.75" customHeight="1">
      <c r="G1256" s="12"/>
      <c r="H1256" s="13"/>
      <c r="N1256" s="8"/>
      <c r="P1256" s="12"/>
      <c r="S1256" s="8"/>
      <c r="U1256" s="12"/>
      <c r="V1256" s="12"/>
      <c r="AB1256" s="12"/>
      <c r="AG1256" s="14"/>
      <c r="AL1256" s="8"/>
      <c r="AQ1256" s="8"/>
      <c r="AT1256" s="14"/>
      <c r="AV1256" s="14"/>
    </row>
    <row r="1257" spans="7:48" ht="15.75" customHeight="1">
      <c r="G1257" s="12"/>
      <c r="H1257" s="13"/>
      <c r="N1257" s="8"/>
      <c r="P1257" s="12"/>
      <c r="S1257" s="8"/>
      <c r="U1257" s="12"/>
      <c r="V1257" s="12"/>
      <c r="AB1257" s="12"/>
      <c r="AG1257" s="14"/>
      <c r="AL1257" s="8"/>
      <c r="AQ1257" s="8"/>
      <c r="AT1257" s="14"/>
      <c r="AV1257" s="14"/>
    </row>
    <row r="1258" spans="7:48" ht="15.75" customHeight="1">
      <c r="G1258" s="12"/>
      <c r="H1258" s="13"/>
      <c r="N1258" s="8"/>
      <c r="P1258" s="12"/>
      <c r="S1258" s="8"/>
      <c r="U1258" s="12"/>
      <c r="V1258" s="12"/>
      <c r="AB1258" s="12"/>
      <c r="AG1258" s="14"/>
      <c r="AL1258" s="8"/>
      <c r="AQ1258" s="8"/>
      <c r="AT1258" s="14"/>
      <c r="AV1258" s="14"/>
    </row>
    <row r="1259" spans="7:48" ht="15.75" customHeight="1">
      <c r="G1259" s="12"/>
      <c r="H1259" s="13"/>
      <c r="N1259" s="8"/>
      <c r="P1259" s="12"/>
      <c r="S1259" s="8"/>
      <c r="U1259" s="12"/>
      <c r="V1259" s="12"/>
      <c r="AB1259" s="12"/>
      <c r="AG1259" s="14"/>
      <c r="AL1259" s="8"/>
      <c r="AQ1259" s="8"/>
      <c r="AT1259" s="14"/>
      <c r="AV1259" s="14"/>
    </row>
    <row r="1260" spans="7:48" ht="15.75" customHeight="1">
      <c r="G1260" s="12"/>
      <c r="H1260" s="13"/>
      <c r="N1260" s="8"/>
      <c r="P1260" s="12"/>
      <c r="S1260" s="8"/>
      <c r="U1260" s="12"/>
      <c r="V1260" s="12"/>
      <c r="AB1260" s="12"/>
      <c r="AG1260" s="14"/>
      <c r="AL1260" s="8"/>
      <c r="AQ1260" s="8"/>
      <c r="AT1260" s="14"/>
      <c r="AV1260" s="14"/>
    </row>
    <row r="1261" spans="7:48" ht="15.75" customHeight="1">
      <c r="G1261" s="12"/>
      <c r="H1261" s="13"/>
      <c r="N1261" s="8"/>
      <c r="P1261" s="12"/>
      <c r="S1261" s="8"/>
      <c r="U1261" s="12"/>
      <c r="V1261" s="12"/>
      <c r="AB1261" s="12"/>
      <c r="AG1261" s="14"/>
      <c r="AL1261" s="8"/>
      <c r="AQ1261" s="8"/>
      <c r="AT1261" s="14"/>
      <c r="AV1261" s="14"/>
    </row>
    <row r="1262" spans="7:48" ht="15.75" customHeight="1">
      <c r="G1262" s="12"/>
      <c r="H1262" s="13"/>
      <c r="N1262" s="8"/>
      <c r="P1262" s="12"/>
      <c r="S1262" s="8"/>
      <c r="U1262" s="12"/>
      <c r="V1262" s="12"/>
      <c r="AB1262" s="12"/>
      <c r="AG1262" s="14"/>
      <c r="AL1262" s="8"/>
      <c r="AQ1262" s="8"/>
      <c r="AT1262" s="14"/>
      <c r="AV1262" s="14"/>
    </row>
    <row r="1263" spans="7:48" ht="15.75" customHeight="1">
      <c r="G1263" s="12"/>
      <c r="H1263" s="13"/>
      <c r="N1263" s="8"/>
      <c r="P1263" s="12"/>
      <c r="S1263" s="8"/>
      <c r="U1263" s="12"/>
      <c r="V1263" s="12"/>
      <c r="AB1263" s="12"/>
      <c r="AG1263" s="14"/>
      <c r="AL1263" s="8"/>
      <c r="AQ1263" s="8"/>
      <c r="AT1263" s="14"/>
      <c r="AV1263" s="14"/>
    </row>
    <row r="1264" spans="7:48" ht="15.75" customHeight="1">
      <c r="G1264" s="12"/>
      <c r="H1264" s="13"/>
      <c r="N1264" s="8"/>
      <c r="P1264" s="12"/>
      <c r="S1264" s="8"/>
      <c r="U1264" s="12"/>
      <c r="V1264" s="12"/>
      <c r="AB1264" s="12"/>
      <c r="AG1264" s="14"/>
      <c r="AL1264" s="8"/>
      <c r="AQ1264" s="8"/>
      <c r="AT1264" s="14"/>
      <c r="AV1264" s="14"/>
    </row>
    <row r="1265" spans="7:48" ht="15.75" customHeight="1">
      <c r="G1265" s="12"/>
      <c r="H1265" s="13"/>
      <c r="N1265" s="8"/>
      <c r="P1265" s="12"/>
      <c r="S1265" s="8"/>
      <c r="U1265" s="12"/>
      <c r="V1265" s="12"/>
      <c r="AB1265" s="12"/>
      <c r="AG1265" s="14"/>
      <c r="AL1265" s="8"/>
      <c r="AQ1265" s="8"/>
      <c r="AT1265" s="14"/>
      <c r="AV1265" s="14"/>
    </row>
    <row r="1266" spans="7:48" ht="15.75" customHeight="1">
      <c r="G1266" s="12"/>
      <c r="H1266" s="13"/>
      <c r="N1266" s="8"/>
      <c r="P1266" s="12"/>
      <c r="S1266" s="8"/>
      <c r="U1266" s="12"/>
      <c r="V1266" s="12"/>
      <c r="AB1266" s="12"/>
      <c r="AG1266" s="14"/>
      <c r="AL1266" s="8"/>
      <c r="AQ1266" s="8"/>
      <c r="AT1266" s="14"/>
      <c r="AV1266" s="14"/>
    </row>
    <row r="1267" spans="7:48" ht="15.75" customHeight="1">
      <c r="G1267" s="12"/>
      <c r="H1267" s="13"/>
      <c r="N1267" s="8"/>
      <c r="P1267" s="12"/>
      <c r="S1267" s="8"/>
      <c r="U1267" s="12"/>
      <c r="V1267" s="12"/>
      <c r="AB1267" s="12"/>
      <c r="AG1267" s="14"/>
      <c r="AL1267" s="8"/>
      <c r="AQ1267" s="8"/>
      <c r="AT1267" s="14"/>
      <c r="AV1267" s="14"/>
    </row>
    <row r="1268" spans="7:48" ht="15.75" customHeight="1">
      <c r="G1268" s="12"/>
      <c r="H1268" s="13"/>
      <c r="N1268" s="8"/>
      <c r="P1268" s="12"/>
      <c r="S1268" s="8"/>
      <c r="U1268" s="12"/>
      <c r="V1268" s="12"/>
      <c r="AB1268" s="12"/>
      <c r="AG1268" s="14"/>
      <c r="AL1268" s="8"/>
      <c r="AQ1268" s="8"/>
      <c r="AT1268" s="14"/>
      <c r="AV1268" s="14"/>
    </row>
    <row r="1269" spans="7:48" ht="15.75" customHeight="1">
      <c r="G1269" s="12"/>
      <c r="H1269" s="13"/>
      <c r="N1269" s="8"/>
      <c r="P1269" s="12"/>
      <c r="S1269" s="8"/>
      <c r="U1269" s="12"/>
      <c r="V1269" s="12"/>
      <c r="AB1269" s="12"/>
      <c r="AG1269" s="14"/>
      <c r="AL1269" s="8"/>
      <c r="AQ1269" s="8"/>
      <c r="AT1269" s="14"/>
      <c r="AV1269" s="14"/>
    </row>
    <row r="1270" spans="7:48" ht="15.75" customHeight="1">
      <c r="G1270" s="12"/>
      <c r="H1270" s="13"/>
      <c r="N1270" s="8"/>
      <c r="P1270" s="12"/>
      <c r="S1270" s="8"/>
      <c r="U1270" s="12"/>
      <c r="V1270" s="12"/>
      <c r="AB1270" s="12"/>
      <c r="AG1270" s="14"/>
      <c r="AL1270" s="8"/>
      <c r="AQ1270" s="8"/>
      <c r="AT1270" s="14"/>
      <c r="AV1270" s="14"/>
    </row>
    <row r="1271" spans="7:48" ht="15.75" customHeight="1">
      <c r="G1271" s="12"/>
      <c r="H1271" s="13"/>
      <c r="N1271" s="8"/>
      <c r="P1271" s="12"/>
      <c r="S1271" s="8"/>
      <c r="U1271" s="12"/>
      <c r="V1271" s="12"/>
      <c r="AB1271" s="12"/>
      <c r="AG1271" s="14"/>
      <c r="AL1271" s="8"/>
      <c r="AQ1271" s="8"/>
      <c r="AT1271" s="14"/>
      <c r="AV1271" s="14"/>
    </row>
    <row r="1272" spans="7:48" ht="15.75" customHeight="1">
      <c r="G1272" s="12"/>
      <c r="H1272" s="13"/>
      <c r="N1272" s="8"/>
      <c r="P1272" s="12"/>
      <c r="S1272" s="8"/>
      <c r="U1272" s="12"/>
      <c r="V1272" s="12"/>
      <c r="AB1272" s="12"/>
      <c r="AG1272" s="14"/>
      <c r="AL1272" s="8"/>
      <c r="AQ1272" s="8"/>
      <c r="AT1272" s="14"/>
      <c r="AV1272" s="14"/>
    </row>
    <row r="1273" spans="7:48" ht="15.75" customHeight="1">
      <c r="G1273" s="12"/>
      <c r="H1273" s="13"/>
      <c r="N1273" s="8"/>
      <c r="P1273" s="12"/>
      <c r="S1273" s="8"/>
      <c r="U1273" s="12"/>
      <c r="V1273" s="12"/>
      <c r="AB1273" s="12"/>
      <c r="AG1273" s="14"/>
      <c r="AL1273" s="8"/>
      <c r="AQ1273" s="8"/>
      <c r="AT1273" s="14"/>
      <c r="AV1273" s="14"/>
    </row>
    <row r="1274" spans="7:48" ht="15.75" customHeight="1">
      <c r="G1274" s="12"/>
      <c r="H1274" s="13"/>
      <c r="N1274" s="8"/>
      <c r="P1274" s="12"/>
      <c r="S1274" s="8"/>
      <c r="U1274" s="12"/>
      <c r="V1274" s="12"/>
      <c r="AB1274" s="12"/>
      <c r="AG1274" s="14"/>
      <c r="AL1274" s="8"/>
      <c r="AQ1274" s="8"/>
      <c r="AT1274" s="14"/>
      <c r="AV1274" s="14"/>
    </row>
    <row r="1275" spans="7:48" ht="15.75" customHeight="1">
      <c r="G1275" s="12"/>
      <c r="H1275" s="13"/>
      <c r="N1275" s="8"/>
      <c r="P1275" s="12"/>
      <c r="S1275" s="8"/>
      <c r="U1275" s="12"/>
      <c r="V1275" s="12"/>
      <c r="AB1275" s="12"/>
      <c r="AG1275" s="14"/>
      <c r="AL1275" s="8"/>
      <c r="AQ1275" s="8"/>
      <c r="AT1275" s="14"/>
      <c r="AV1275" s="14"/>
    </row>
    <row r="1276" spans="7:48" ht="15.75" customHeight="1">
      <c r="G1276" s="12"/>
      <c r="H1276" s="13"/>
      <c r="N1276" s="8"/>
      <c r="P1276" s="12"/>
      <c r="S1276" s="8"/>
      <c r="U1276" s="12"/>
      <c r="V1276" s="12"/>
      <c r="AB1276" s="12"/>
      <c r="AG1276" s="14"/>
      <c r="AL1276" s="8"/>
      <c r="AQ1276" s="8"/>
      <c r="AT1276" s="14"/>
      <c r="AV1276" s="14"/>
    </row>
    <row r="1277" spans="7:48" ht="15.75" customHeight="1">
      <c r="G1277" s="12"/>
      <c r="H1277" s="13"/>
      <c r="N1277" s="8"/>
      <c r="P1277" s="12"/>
      <c r="S1277" s="8"/>
      <c r="U1277" s="12"/>
      <c r="V1277" s="12"/>
      <c r="AB1277" s="12"/>
      <c r="AG1277" s="14"/>
      <c r="AL1277" s="8"/>
      <c r="AQ1277" s="8"/>
      <c r="AT1277" s="14"/>
      <c r="AV1277" s="14"/>
    </row>
    <row r="1278" spans="7:48" ht="15.75" customHeight="1">
      <c r="G1278" s="12"/>
      <c r="H1278" s="13"/>
      <c r="N1278" s="8"/>
      <c r="P1278" s="12"/>
      <c r="S1278" s="8"/>
      <c r="U1278" s="12"/>
      <c r="V1278" s="12"/>
      <c r="AB1278" s="12"/>
      <c r="AG1278" s="14"/>
      <c r="AL1278" s="8"/>
      <c r="AQ1278" s="8"/>
      <c r="AT1278" s="14"/>
      <c r="AV1278" s="14"/>
    </row>
    <row r="1279" spans="7:48" ht="15.75" customHeight="1">
      <c r="G1279" s="12"/>
      <c r="H1279" s="13"/>
      <c r="N1279" s="8"/>
      <c r="P1279" s="12"/>
      <c r="S1279" s="8"/>
      <c r="U1279" s="12"/>
      <c r="V1279" s="12"/>
      <c r="AB1279" s="12"/>
      <c r="AG1279" s="14"/>
      <c r="AL1279" s="8"/>
      <c r="AQ1279" s="8"/>
      <c r="AT1279" s="14"/>
      <c r="AV1279" s="14"/>
    </row>
    <row r="1280" spans="7:48" ht="15.75" customHeight="1">
      <c r="G1280" s="12"/>
      <c r="H1280" s="13"/>
      <c r="N1280" s="8"/>
      <c r="P1280" s="12"/>
      <c r="S1280" s="8"/>
      <c r="U1280" s="12"/>
      <c r="V1280" s="12"/>
      <c r="AB1280" s="12"/>
      <c r="AG1280" s="14"/>
      <c r="AL1280" s="8"/>
      <c r="AQ1280" s="8"/>
      <c r="AT1280" s="14"/>
      <c r="AV1280" s="14"/>
    </row>
    <row r="1281" spans="7:48" ht="15.75" customHeight="1">
      <c r="G1281" s="12"/>
      <c r="H1281" s="13"/>
      <c r="N1281" s="8"/>
      <c r="P1281" s="12"/>
      <c r="S1281" s="8"/>
      <c r="U1281" s="12"/>
      <c r="V1281" s="12"/>
      <c r="AB1281" s="12"/>
      <c r="AG1281" s="14"/>
      <c r="AL1281" s="8"/>
      <c r="AQ1281" s="8"/>
      <c r="AT1281" s="14"/>
      <c r="AV1281" s="14"/>
    </row>
    <row r="1282" spans="7:48" ht="15.75" customHeight="1">
      <c r="G1282" s="12"/>
      <c r="H1282" s="13"/>
      <c r="N1282" s="8"/>
      <c r="P1282" s="12"/>
      <c r="S1282" s="8"/>
      <c r="U1282" s="12"/>
      <c r="V1282" s="12"/>
      <c r="AB1282" s="12"/>
      <c r="AG1282" s="14"/>
      <c r="AL1282" s="8"/>
      <c r="AQ1282" s="8"/>
      <c r="AT1282" s="14"/>
      <c r="AV1282" s="14"/>
    </row>
    <row r="1283" spans="7:48" ht="15.75" customHeight="1">
      <c r="G1283" s="12"/>
      <c r="H1283" s="13"/>
      <c r="N1283" s="8"/>
      <c r="P1283" s="12"/>
      <c r="S1283" s="8"/>
      <c r="U1283" s="12"/>
      <c r="V1283" s="12"/>
      <c r="AB1283" s="12"/>
      <c r="AG1283" s="14"/>
      <c r="AL1283" s="8"/>
      <c r="AQ1283" s="8"/>
      <c r="AT1283" s="14"/>
      <c r="AV1283" s="14"/>
    </row>
    <row r="1284" spans="7:48" ht="15.75" customHeight="1">
      <c r="G1284" s="12"/>
      <c r="H1284" s="13"/>
      <c r="N1284" s="8"/>
      <c r="P1284" s="12"/>
      <c r="S1284" s="8"/>
      <c r="U1284" s="12"/>
      <c r="V1284" s="12"/>
      <c r="AB1284" s="12"/>
      <c r="AG1284" s="14"/>
      <c r="AL1284" s="8"/>
      <c r="AQ1284" s="8"/>
      <c r="AT1284" s="14"/>
      <c r="AV1284" s="14"/>
    </row>
    <row r="1285" spans="7:48" ht="15.75" customHeight="1">
      <c r="G1285" s="12"/>
      <c r="H1285" s="13"/>
      <c r="N1285" s="8"/>
      <c r="P1285" s="12"/>
      <c r="S1285" s="8"/>
      <c r="U1285" s="12"/>
      <c r="V1285" s="12"/>
      <c r="AB1285" s="12"/>
      <c r="AG1285" s="14"/>
      <c r="AL1285" s="8"/>
      <c r="AQ1285" s="8"/>
      <c r="AT1285" s="14"/>
      <c r="AV1285" s="14"/>
    </row>
    <row r="1286" spans="7:48" ht="15.75" customHeight="1">
      <c r="G1286" s="12"/>
      <c r="H1286" s="13"/>
      <c r="N1286" s="8"/>
      <c r="P1286" s="12"/>
      <c r="S1286" s="8"/>
      <c r="U1286" s="12"/>
      <c r="V1286" s="12"/>
      <c r="AB1286" s="12"/>
      <c r="AG1286" s="14"/>
      <c r="AL1286" s="8"/>
      <c r="AQ1286" s="8"/>
      <c r="AT1286" s="14"/>
      <c r="AV1286" s="14"/>
    </row>
    <row r="1287" spans="7:48" ht="15.75" customHeight="1">
      <c r="G1287" s="12"/>
      <c r="H1287" s="13"/>
      <c r="N1287" s="8"/>
      <c r="P1287" s="12"/>
      <c r="S1287" s="8"/>
      <c r="U1287" s="12"/>
      <c r="V1287" s="12"/>
      <c r="AB1287" s="12"/>
      <c r="AG1287" s="14"/>
      <c r="AL1287" s="8"/>
      <c r="AQ1287" s="8"/>
      <c r="AT1287" s="14"/>
      <c r="AV1287" s="14"/>
    </row>
    <row r="1288" spans="7:48" ht="15.75" customHeight="1">
      <c r="G1288" s="12"/>
      <c r="H1288" s="13"/>
      <c r="N1288" s="8"/>
      <c r="P1288" s="12"/>
      <c r="S1288" s="8"/>
      <c r="U1288" s="12"/>
      <c r="V1288" s="12"/>
      <c r="AB1288" s="12"/>
      <c r="AG1288" s="14"/>
      <c r="AL1288" s="8"/>
      <c r="AQ1288" s="8"/>
      <c r="AT1288" s="14"/>
      <c r="AV1288" s="14"/>
    </row>
    <row r="1289" spans="7:48" ht="15.75" customHeight="1">
      <c r="G1289" s="12"/>
      <c r="H1289" s="13"/>
      <c r="N1289" s="8"/>
      <c r="P1289" s="12"/>
      <c r="S1289" s="8"/>
      <c r="U1289" s="12"/>
      <c r="V1289" s="12"/>
      <c r="AB1289" s="12"/>
      <c r="AG1289" s="14"/>
      <c r="AL1289" s="8"/>
      <c r="AQ1289" s="8"/>
      <c r="AT1289" s="14"/>
      <c r="AV1289" s="14"/>
    </row>
    <row r="1290" spans="7:48" ht="15.75" customHeight="1">
      <c r="G1290" s="12"/>
      <c r="H1290" s="13"/>
      <c r="N1290" s="8"/>
      <c r="P1290" s="12"/>
      <c r="S1290" s="8"/>
      <c r="U1290" s="12"/>
      <c r="V1290" s="12"/>
      <c r="AB1290" s="12"/>
      <c r="AG1290" s="14"/>
      <c r="AL1290" s="8"/>
      <c r="AQ1290" s="8"/>
      <c r="AT1290" s="14"/>
      <c r="AV1290" s="14"/>
    </row>
    <row r="1291" spans="7:48" ht="15.75" customHeight="1">
      <c r="G1291" s="12"/>
      <c r="H1291" s="13"/>
      <c r="N1291" s="8"/>
      <c r="P1291" s="12"/>
      <c r="S1291" s="8"/>
      <c r="U1291" s="12"/>
      <c r="V1291" s="12"/>
      <c r="AB1291" s="12"/>
      <c r="AG1291" s="14"/>
      <c r="AL1291" s="8"/>
      <c r="AQ1291" s="8"/>
      <c r="AT1291" s="14"/>
      <c r="AV1291" s="14"/>
    </row>
    <row r="1292" spans="7:48" ht="15.75" customHeight="1">
      <c r="G1292" s="12"/>
      <c r="H1292" s="13"/>
      <c r="N1292" s="8"/>
      <c r="P1292" s="12"/>
      <c r="S1292" s="8"/>
      <c r="U1292" s="12"/>
      <c r="V1292" s="12"/>
      <c r="AB1292" s="12"/>
      <c r="AG1292" s="14"/>
      <c r="AL1292" s="8"/>
      <c r="AQ1292" s="8"/>
      <c r="AT1292" s="14"/>
      <c r="AV1292" s="14"/>
    </row>
    <row r="1293" spans="7:48" ht="15.75" customHeight="1">
      <c r="G1293" s="12"/>
      <c r="H1293" s="13"/>
      <c r="N1293" s="8"/>
      <c r="P1293" s="12"/>
      <c r="S1293" s="8"/>
      <c r="U1293" s="12"/>
      <c r="V1293" s="12"/>
      <c r="AB1293" s="12"/>
      <c r="AG1293" s="14"/>
      <c r="AL1293" s="8"/>
      <c r="AQ1293" s="8"/>
      <c r="AT1293" s="14"/>
      <c r="AV1293" s="14"/>
    </row>
    <row r="1294" spans="7:48" ht="15.75" customHeight="1">
      <c r="G1294" s="12"/>
      <c r="H1294" s="13"/>
      <c r="N1294" s="8"/>
      <c r="P1294" s="12"/>
      <c r="S1294" s="8"/>
      <c r="U1294" s="12"/>
      <c r="V1294" s="12"/>
      <c r="AB1294" s="12"/>
      <c r="AG1294" s="14"/>
      <c r="AL1294" s="8"/>
      <c r="AQ1294" s="8"/>
      <c r="AT1294" s="14"/>
      <c r="AV1294" s="14"/>
    </row>
    <row r="1295" spans="7:48" ht="15.75" customHeight="1">
      <c r="G1295" s="12"/>
      <c r="H1295" s="13"/>
      <c r="N1295" s="8"/>
      <c r="P1295" s="12"/>
      <c r="S1295" s="8"/>
      <c r="U1295" s="12"/>
      <c r="V1295" s="12"/>
      <c r="AB1295" s="12"/>
      <c r="AG1295" s="14"/>
      <c r="AL1295" s="8"/>
      <c r="AQ1295" s="8"/>
      <c r="AT1295" s="14"/>
      <c r="AV1295" s="14"/>
    </row>
    <row r="1296" spans="7:48" ht="15.75" customHeight="1">
      <c r="G1296" s="12"/>
      <c r="H1296" s="13"/>
      <c r="N1296" s="8"/>
      <c r="P1296" s="12"/>
      <c r="S1296" s="8"/>
      <c r="U1296" s="12"/>
      <c r="V1296" s="12"/>
      <c r="AB1296" s="12"/>
      <c r="AG1296" s="14"/>
      <c r="AL1296" s="8"/>
      <c r="AQ1296" s="8"/>
      <c r="AT1296" s="14"/>
      <c r="AV1296" s="14"/>
    </row>
    <row r="1297" spans="7:48" ht="15.75" customHeight="1">
      <c r="G1297" s="12"/>
      <c r="H1297" s="13"/>
      <c r="N1297" s="8"/>
      <c r="P1297" s="12"/>
      <c r="S1297" s="8"/>
      <c r="U1297" s="12"/>
      <c r="V1297" s="12"/>
      <c r="AB1297" s="12"/>
      <c r="AG1297" s="14"/>
      <c r="AL1297" s="8"/>
      <c r="AQ1297" s="8"/>
      <c r="AT1297" s="14"/>
      <c r="AV1297" s="14"/>
    </row>
    <row r="1298" spans="7:48" ht="15.75" customHeight="1">
      <c r="G1298" s="12"/>
      <c r="H1298" s="13"/>
      <c r="N1298" s="8"/>
      <c r="P1298" s="12"/>
      <c r="S1298" s="8"/>
      <c r="U1298" s="12"/>
      <c r="V1298" s="12"/>
      <c r="AB1298" s="12"/>
      <c r="AG1298" s="14"/>
      <c r="AL1298" s="8"/>
      <c r="AQ1298" s="8"/>
      <c r="AT1298" s="14"/>
      <c r="AV1298" s="14"/>
    </row>
    <row r="1299" spans="7:48" ht="15.75" customHeight="1">
      <c r="G1299" s="12"/>
      <c r="H1299" s="13"/>
      <c r="N1299" s="8"/>
      <c r="P1299" s="12"/>
      <c r="S1299" s="8"/>
      <c r="U1299" s="12"/>
      <c r="V1299" s="12"/>
      <c r="AB1299" s="12"/>
      <c r="AG1299" s="14"/>
      <c r="AL1299" s="8"/>
      <c r="AQ1299" s="8"/>
      <c r="AT1299" s="14"/>
      <c r="AV1299" s="14"/>
    </row>
    <row r="1300" spans="7:48" ht="15.75" customHeight="1">
      <c r="G1300" s="12"/>
      <c r="H1300" s="13"/>
      <c r="N1300" s="8"/>
      <c r="P1300" s="12"/>
      <c r="S1300" s="8"/>
      <c r="U1300" s="12"/>
      <c r="V1300" s="12"/>
      <c r="AB1300" s="12"/>
      <c r="AG1300" s="14"/>
      <c r="AL1300" s="8"/>
      <c r="AQ1300" s="8"/>
      <c r="AT1300" s="14"/>
      <c r="AV1300" s="14"/>
    </row>
    <row r="1301" spans="7:48" ht="15.75" customHeight="1">
      <c r="G1301" s="12"/>
      <c r="H1301" s="13"/>
      <c r="N1301" s="8"/>
      <c r="P1301" s="12"/>
      <c r="S1301" s="8"/>
      <c r="U1301" s="12"/>
      <c r="V1301" s="12"/>
      <c r="AB1301" s="12"/>
      <c r="AG1301" s="14"/>
      <c r="AL1301" s="8"/>
      <c r="AQ1301" s="8"/>
      <c r="AT1301" s="14"/>
      <c r="AV1301" s="14"/>
    </row>
    <row r="1302" spans="7:48" ht="15.75" customHeight="1">
      <c r="G1302" s="12"/>
      <c r="H1302" s="13"/>
      <c r="N1302" s="8"/>
      <c r="P1302" s="12"/>
      <c r="S1302" s="8"/>
      <c r="U1302" s="12"/>
      <c r="V1302" s="12"/>
      <c r="AB1302" s="12"/>
      <c r="AG1302" s="14"/>
      <c r="AL1302" s="8"/>
      <c r="AQ1302" s="8"/>
      <c r="AT1302" s="14"/>
      <c r="AV1302" s="14"/>
    </row>
    <row r="1303" spans="7:48" ht="15.75" customHeight="1">
      <c r="G1303" s="12"/>
      <c r="H1303" s="13"/>
      <c r="N1303" s="8"/>
      <c r="P1303" s="12"/>
      <c r="S1303" s="8"/>
      <c r="U1303" s="12"/>
      <c r="V1303" s="12"/>
      <c r="AB1303" s="12"/>
      <c r="AG1303" s="14"/>
      <c r="AL1303" s="8"/>
      <c r="AQ1303" s="8"/>
      <c r="AT1303" s="14"/>
      <c r="AV1303" s="14"/>
    </row>
    <row r="1304" spans="7:48" ht="15.75" customHeight="1">
      <c r="G1304" s="12"/>
      <c r="H1304" s="13"/>
      <c r="N1304" s="8"/>
      <c r="P1304" s="12"/>
      <c r="S1304" s="8"/>
      <c r="U1304" s="12"/>
      <c r="V1304" s="12"/>
      <c r="AB1304" s="12"/>
      <c r="AG1304" s="14"/>
      <c r="AL1304" s="8"/>
      <c r="AQ1304" s="8"/>
      <c r="AT1304" s="14"/>
      <c r="AV1304" s="14"/>
    </row>
    <row r="1305" spans="7:48" ht="15.75" customHeight="1">
      <c r="G1305" s="12"/>
      <c r="H1305" s="13"/>
      <c r="N1305" s="8"/>
      <c r="P1305" s="12"/>
      <c r="S1305" s="8"/>
      <c r="U1305" s="12"/>
      <c r="V1305" s="12"/>
      <c r="AB1305" s="12"/>
      <c r="AG1305" s="14"/>
      <c r="AL1305" s="8"/>
      <c r="AQ1305" s="8"/>
      <c r="AT1305" s="14"/>
      <c r="AV1305" s="14"/>
    </row>
    <row r="1306" spans="7:48" ht="15.75" customHeight="1">
      <c r="G1306" s="12"/>
      <c r="H1306" s="13"/>
      <c r="N1306" s="8"/>
      <c r="P1306" s="12"/>
      <c r="S1306" s="8"/>
      <c r="U1306" s="12"/>
      <c r="V1306" s="12"/>
      <c r="AB1306" s="12"/>
      <c r="AG1306" s="14"/>
      <c r="AL1306" s="8"/>
      <c r="AQ1306" s="8"/>
      <c r="AT1306" s="14"/>
      <c r="AV1306" s="14"/>
    </row>
    <row r="1307" spans="7:48" ht="15.75" customHeight="1">
      <c r="G1307" s="12"/>
      <c r="H1307" s="13"/>
      <c r="N1307" s="8"/>
      <c r="P1307" s="12"/>
      <c r="S1307" s="8"/>
      <c r="U1307" s="12"/>
      <c r="V1307" s="12"/>
      <c r="AB1307" s="12"/>
      <c r="AG1307" s="14"/>
      <c r="AL1307" s="8"/>
      <c r="AQ1307" s="8"/>
      <c r="AT1307" s="14"/>
      <c r="AV1307" s="14"/>
    </row>
    <row r="1308" spans="7:48" ht="15.75" customHeight="1">
      <c r="G1308" s="12"/>
      <c r="H1308" s="13"/>
      <c r="N1308" s="8"/>
      <c r="P1308" s="12"/>
      <c r="S1308" s="8"/>
      <c r="U1308" s="12"/>
      <c r="V1308" s="12"/>
      <c r="AB1308" s="12"/>
      <c r="AG1308" s="14"/>
      <c r="AL1308" s="8"/>
      <c r="AQ1308" s="8"/>
      <c r="AT1308" s="14"/>
      <c r="AV1308" s="14"/>
    </row>
    <row r="1309" spans="7:48" ht="15.75" customHeight="1">
      <c r="G1309" s="12"/>
      <c r="H1309" s="13"/>
      <c r="N1309" s="8"/>
      <c r="P1309" s="12"/>
      <c r="S1309" s="8"/>
      <c r="U1309" s="12"/>
      <c r="V1309" s="12"/>
      <c r="AB1309" s="12"/>
      <c r="AG1309" s="14"/>
      <c r="AL1309" s="8"/>
      <c r="AQ1309" s="8"/>
      <c r="AT1309" s="14"/>
      <c r="AV1309" s="14"/>
    </row>
    <row r="1310" spans="7:48" ht="15.75" customHeight="1">
      <c r="G1310" s="12"/>
      <c r="H1310" s="13"/>
      <c r="N1310" s="8"/>
      <c r="P1310" s="12"/>
      <c r="S1310" s="8"/>
      <c r="U1310" s="12"/>
      <c r="V1310" s="12"/>
      <c r="AB1310" s="12"/>
      <c r="AG1310" s="14"/>
      <c r="AL1310" s="8"/>
      <c r="AQ1310" s="8"/>
      <c r="AT1310" s="14"/>
      <c r="AV1310" s="14"/>
    </row>
    <row r="1311" spans="7:48" ht="15.75" customHeight="1">
      <c r="G1311" s="12"/>
      <c r="H1311" s="13"/>
      <c r="N1311" s="8"/>
      <c r="P1311" s="12"/>
      <c r="S1311" s="8"/>
      <c r="U1311" s="12"/>
      <c r="V1311" s="12"/>
      <c r="AB1311" s="12"/>
      <c r="AG1311" s="14"/>
      <c r="AL1311" s="8"/>
      <c r="AQ1311" s="8"/>
      <c r="AT1311" s="14"/>
      <c r="AV1311" s="14"/>
    </row>
    <row r="1312" spans="7:48" ht="15.75" customHeight="1">
      <c r="G1312" s="12"/>
      <c r="H1312" s="13"/>
      <c r="N1312" s="8"/>
      <c r="P1312" s="12"/>
      <c r="S1312" s="8"/>
      <c r="U1312" s="12"/>
      <c r="V1312" s="12"/>
      <c r="AB1312" s="12"/>
      <c r="AG1312" s="14"/>
      <c r="AL1312" s="8"/>
      <c r="AQ1312" s="8"/>
      <c r="AT1312" s="14"/>
      <c r="AV1312" s="14"/>
    </row>
    <row r="1313" spans="7:48" ht="15.75" customHeight="1">
      <c r="G1313" s="12"/>
      <c r="H1313" s="13"/>
      <c r="N1313" s="8"/>
      <c r="P1313" s="12"/>
      <c r="S1313" s="8"/>
      <c r="U1313" s="12"/>
      <c r="V1313" s="12"/>
      <c r="AB1313" s="12"/>
      <c r="AG1313" s="14"/>
      <c r="AL1313" s="8"/>
      <c r="AQ1313" s="8"/>
      <c r="AT1313" s="14"/>
      <c r="AV1313" s="14"/>
    </row>
    <row r="1314" spans="7:48" ht="15.75" customHeight="1">
      <c r="G1314" s="12"/>
      <c r="H1314" s="13"/>
      <c r="N1314" s="8"/>
      <c r="P1314" s="12"/>
      <c r="S1314" s="8"/>
      <c r="U1314" s="12"/>
      <c r="V1314" s="12"/>
      <c r="AB1314" s="12"/>
      <c r="AG1314" s="14"/>
      <c r="AL1314" s="8"/>
      <c r="AQ1314" s="8"/>
      <c r="AT1314" s="14"/>
      <c r="AV1314" s="14"/>
    </row>
    <row r="1315" spans="7:48" ht="15.75" customHeight="1">
      <c r="G1315" s="12"/>
      <c r="H1315" s="13"/>
      <c r="N1315" s="8"/>
      <c r="P1315" s="12"/>
      <c r="S1315" s="8"/>
      <c r="U1315" s="12"/>
      <c r="V1315" s="12"/>
      <c r="AB1315" s="12"/>
      <c r="AG1315" s="14"/>
      <c r="AL1315" s="8"/>
      <c r="AQ1315" s="8"/>
      <c r="AT1315" s="14"/>
      <c r="AV1315" s="14"/>
    </row>
    <row r="1316" spans="7:48" ht="15.75" customHeight="1">
      <c r="G1316" s="12"/>
      <c r="H1316" s="13"/>
      <c r="N1316" s="8"/>
      <c r="P1316" s="12"/>
      <c r="S1316" s="8"/>
      <c r="U1316" s="12"/>
      <c r="V1316" s="12"/>
      <c r="AB1316" s="12"/>
      <c r="AG1316" s="14"/>
      <c r="AL1316" s="8"/>
      <c r="AQ1316" s="8"/>
      <c r="AT1316" s="14"/>
      <c r="AV1316" s="14"/>
    </row>
    <row r="1317" spans="7:48" ht="15.75" customHeight="1">
      <c r="G1317" s="12"/>
      <c r="H1317" s="13"/>
      <c r="N1317" s="8"/>
      <c r="P1317" s="12"/>
      <c r="S1317" s="8"/>
      <c r="U1317" s="12"/>
      <c r="V1317" s="12"/>
      <c r="AB1317" s="12"/>
      <c r="AG1317" s="14"/>
      <c r="AL1317" s="8"/>
      <c r="AQ1317" s="8"/>
      <c r="AT1317" s="14"/>
      <c r="AV1317" s="14"/>
    </row>
    <row r="1318" spans="7:48" ht="15.75" customHeight="1">
      <c r="G1318" s="12"/>
      <c r="H1318" s="13"/>
      <c r="N1318" s="8"/>
      <c r="P1318" s="12"/>
      <c r="S1318" s="8"/>
      <c r="U1318" s="12"/>
      <c r="V1318" s="12"/>
      <c r="AB1318" s="12"/>
      <c r="AG1318" s="14"/>
      <c r="AL1318" s="8"/>
      <c r="AQ1318" s="8"/>
      <c r="AT1318" s="14"/>
      <c r="AV1318" s="14"/>
    </row>
    <row r="1319" spans="7:48" ht="15.75" customHeight="1">
      <c r="G1319" s="12"/>
      <c r="H1319" s="13"/>
      <c r="N1319" s="8"/>
      <c r="P1319" s="12"/>
      <c r="S1319" s="8"/>
      <c r="U1319" s="12"/>
      <c r="V1319" s="12"/>
      <c r="AB1319" s="12"/>
      <c r="AG1319" s="14"/>
      <c r="AL1319" s="8"/>
      <c r="AQ1319" s="8"/>
      <c r="AT1319" s="14"/>
      <c r="AV1319" s="14"/>
    </row>
    <row r="1320" spans="7:48" ht="15.75" customHeight="1">
      <c r="G1320" s="12"/>
      <c r="H1320" s="13"/>
      <c r="N1320" s="8"/>
      <c r="P1320" s="12"/>
      <c r="S1320" s="8"/>
      <c r="U1320" s="12"/>
      <c r="V1320" s="12"/>
      <c r="AB1320" s="12"/>
      <c r="AG1320" s="14"/>
      <c r="AL1320" s="8"/>
      <c r="AQ1320" s="8"/>
      <c r="AT1320" s="14"/>
      <c r="AV1320" s="14"/>
    </row>
    <row r="1321" spans="7:48" ht="15.75" customHeight="1">
      <c r="G1321" s="12"/>
      <c r="H1321" s="13"/>
      <c r="N1321" s="8"/>
      <c r="P1321" s="12"/>
      <c r="S1321" s="8"/>
      <c r="U1321" s="12"/>
      <c r="V1321" s="12"/>
      <c r="AB1321" s="12"/>
      <c r="AG1321" s="14"/>
      <c r="AL1321" s="8"/>
      <c r="AQ1321" s="8"/>
      <c r="AT1321" s="14"/>
      <c r="AV1321" s="14"/>
    </row>
    <row r="1322" spans="7:48" ht="15.75" customHeight="1">
      <c r="G1322" s="12"/>
      <c r="H1322" s="13"/>
      <c r="N1322" s="8"/>
      <c r="P1322" s="12"/>
      <c r="S1322" s="8"/>
      <c r="U1322" s="12"/>
      <c r="V1322" s="12"/>
      <c r="AB1322" s="12"/>
      <c r="AG1322" s="14"/>
      <c r="AL1322" s="8"/>
      <c r="AQ1322" s="8"/>
      <c r="AT1322" s="14"/>
      <c r="AV1322" s="14"/>
    </row>
    <row r="1323" spans="7:48" ht="15.75" customHeight="1">
      <c r="G1323" s="12"/>
      <c r="H1323" s="13"/>
      <c r="N1323" s="8"/>
      <c r="P1323" s="12"/>
      <c r="S1323" s="8"/>
      <c r="U1323" s="12"/>
      <c r="V1323" s="12"/>
      <c r="AB1323" s="12"/>
      <c r="AG1323" s="14"/>
      <c r="AL1323" s="8"/>
      <c r="AQ1323" s="8"/>
      <c r="AT1323" s="14"/>
      <c r="AV1323" s="14"/>
    </row>
    <row r="1324" spans="7:48" ht="15.75" customHeight="1">
      <c r="G1324" s="12"/>
      <c r="H1324" s="13"/>
      <c r="N1324" s="8"/>
      <c r="P1324" s="12"/>
      <c r="S1324" s="8"/>
      <c r="U1324" s="12"/>
      <c r="V1324" s="12"/>
      <c r="AB1324" s="12"/>
      <c r="AG1324" s="14"/>
      <c r="AL1324" s="8"/>
      <c r="AQ1324" s="8"/>
      <c r="AT1324" s="14"/>
      <c r="AV1324" s="14"/>
    </row>
    <row r="1325" spans="7:48" ht="15.75" customHeight="1">
      <c r="G1325" s="12"/>
      <c r="H1325" s="13"/>
      <c r="N1325" s="8"/>
      <c r="P1325" s="12"/>
      <c r="S1325" s="8"/>
      <c r="U1325" s="12"/>
      <c r="V1325" s="12"/>
      <c r="AB1325" s="12"/>
      <c r="AG1325" s="14"/>
      <c r="AL1325" s="8"/>
      <c r="AQ1325" s="8"/>
      <c r="AT1325" s="14"/>
      <c r="AV1325" s="14"/>
    </row>
    <row r="1326" spans="7:48" ht="15.75" customHeight="1">
      <c r="G1326" s="12"/>
      <c r="H1326" s="13"/>
      <c r="N1326" s="8"/>
      <c r="P1326" s="12"/>
      <c r="S1326" s="8"/>
      <c r="U1326" s="12"/>
      <c r="V1326" s="12"/>
      <c r="AB1326" s="12"/>
      <c r="AG1326" s="14"/>
      <c r="AL1326" s="8"/>
      <c r="AQ1326" s="8"/>
      <c r="AT1326" s="14"/>
      <c r="AV1326" s="14"/>
    </row>
    <row r="1327" spans="7:48" ht="15.75" customHeight="1">
      <c r="G1327" s="12"/>
      <c r="H1327" s="13"/>
      <c r="N1327" s="8"/>
      <c r="P1327" s="12"/>
      <c r="S1327" s="8"/>
      <c r="U1327" s="12"/>
      <c r="V1327" s="12"/>
      <c r="AB1327" s="12"/>
      <c r="AG1327" s="14"/>
      <c r="AL1327" s="8"/>
      <c r="AQ1327" s="8"/>
      <c r="AT1327" s="14"/>
      <c r="AV1327" s="14"/>
    </row>
    <row r="1328" spans="7:48" ht="15.75" customHeight="1">
      <c r="G1328" s="12"/>
      <c r="H1328" s="13"/>
      <c r="N1328" s="8"/>
      <c r="P1328" s="12"/>
      <c r="S1328" s="8"/>
      <c r="U1328" s="12"/>
      <c r="V1328" s="12"/>
      <c r="AB1328" s="12"/>
      <c r="AG1328" s="14"/>
      <c r="AL1328" s="8"/>
      <c r="AQ1328" s="8"/>
      <c r="AT1328" s="14"/>
      <c r="AV1328" s="14"/>
    </row>
    <row r="1329" spans="7:48" ht="15.75" customHeight="1">
      <c r="G1329" s="12"/>
      <c r="H1329" s="13"/>
      <c r="N1329" s="8"/>
      <c r="P1329" s="12"/>
      <c r="S1329" s="8"/>
      <c r="U1329" s="12"/>
      <c r="V1329" s="12"/>
      <c r="AB1329" s="12"/>
      <c r="AG1329" s="14"/>
      <c r="AL1329" s="8"/>
      <c r="AQ1329" s="8"/>
      <c r="AT1329" s="14"/>
      <c r="AV1329" s="14"/>
    </row>
    <row r="1330" spans="7:48" ht="15.75" customHeight="1">
      <c r="G1330" s="12"/>
      <c r="H1330" s="13"/>
      <c r="N1330" s="8"/>
      <c r="P1330" s="12"/>
      <c r="S1330" s="8"/>
      <c r="U1330" s="12"/>
      <c r="V1330" s="12"/>
      <c r="AB1330" s="12"/>
      <c r="AG1330" s="14"/>
      <c r="AL1330" s="8"/>
      <c r="AQ1330" s="8"/>
      <c r="AT1330" s="14"/>
      <c r="AV1330" s="14"/>
    </row>
    <row r="1331" spans="7:48" ht="15.75" customHeight="1">
      <c r="G1331" s="12"/>
      <c r="H1331" s="13"/>
      <c r="N1331" s="8"/>
      <c r="P1331" s="12"/>
      <c r="S1331" s="8"/>
      <c r="U1331" s="12"/>
      <c r="V1331" s="12"/>
      <c r="AB1331" s="12"/>
      <c r="AG1331" s="14"/>
      <c r="AL1331" s="8"/>
      <c r="AQ1331" s="8"/>
      <c r="AT1331" s="14"/>
      <c r="AV1331" s="14"/>
    </row>
    <row r="1332" spans="7:48" ht="15.75" customHeight="1">
      <c r="G1332" s="12"/>
      <c r="H1332" s="13"/>
      <c r="N1332" s="8"/>
      <c r="P1332" s="12"/>
      <c r="S1332" s="8"/>
      <c r="U1332" s="12"/>
      <c r="V1332" s="12"/>
      <c r="AB1332" s="12"/>
      <c r="AG1332" s="14"/>
      <c r="AL1332" s="8"/>
      <c r="AQ1332" s="8"/>
      <c r="AT1332" s="14"/>
      <c r="AV1332" s="14"/>
    </row>
    <row r="1333" spans="7:48" ht="15.75" customHeight="1">
      <c r="G1333" s="12"/>
      <c r="H1333" s="13"/>
      <c r="N1333" s="8"/>
      <c r="P1333" s="12"/>
      <c r="S1333" s="8"/>
      <c r="U1333" s="12"/>
      <c r="V1333" s="12"/>
      <c r="AB1333" s="12"/>
      <c r="AG1333" s="14"/>
      <c r="AL1333" s="8"/>
      <c r="AQ1333" s="8"/>
      <c r="AT1333" s="14"/>
      <c r="AV1333" s="14"/>
    </row>
    <row r="1334" spans="7:48" ht="15.75" customHeight="1">
      <c r="G1334" s="12"/>
      <c r="H1334" s="13"/>
      <c r="N1334" s="8"/>
      <c r="P1334" s="12"/>
      <c r="S1334" s="8"/>
      <c r="U1334" s="12"/>
      <c r="V1334" s="12"/>
      <c r="AB1334" s="12"/>
      <c r="AG1334" s="14"/>
      <c r="AL1334" s="8"/>
      <c r="AQ1334" s="8"/>
      <c r="AT1334" s="14"/>
      <c r="AV1334" s="14"/>
    </row>
    <row r="1335" spans="7:48" ht="15.75" customHeight="1">
      <c r="G1335" s="12"/>
      <c r="H1335" s="13"/>
      <c r="N1335" s="8"/>
      <c r="P1335" s="12"/>
      <c r="S1335" s="8"/>
      <c r="U1335" s="12"/>
      <c r="V1335" s="12"/>
      <c r="AB1335" s="12"/>
      <c r="AG1335" s="14"/>
      <c r="AL1335" s="8"/>
      <c r="AQ1335" s="8"/>
      <c r="AT1335" s="14"/>
      <c r="AV1335" s="14"/>
    </row>
    <row r="1336" spans="7:48" ht="15.75" customHeight="1">
      <c r="G1336" s="12"/>
      <c r="H1336" s="13"/>
      <c r="N1336" s="8"/>
      <c r="P1336" s="12"/>
      <c r="S1336" s="8"/>
      <c r="U1336" s="12"/>
      <c r="V1336" s="12"/>
      <c r="AB1336" s="12"/>
      <c r="AG1336" s="14"/>
      <c r="AL1336" s="8"/>
      <c r="AQ1336" s="8"/>
      <c r="AT1336" s="14"/>
      <c r="AV1336" s="14"/>
    </row>
    <row r="1337" spans="7:48" ht="15.75" customHeight="1">
      <c r="G1337" s="12"/>
      <c r="H1337" s="13"/>
      <c r="N1337" s="8"/>
      <c r="P1337" s="12"/>
      <c r="S1337" s="8"/>
      <c r="U1337" s="12"/>
      <c r="V1337" s="12"/>
      <c r="AB1337" s="12"/>
      <c r="AG1337" s="14"/>
      <c r="AL1337" s="8"/>
      <c r="AQ1337" s="8"/>
      <c r="AT1337" s="14"/>
      <c r="AV1337" s="14"/>
    </row>
    <row r="1338" spans="7:48" ht="15.75" customHeight="1">
      <c r="G1338" s="12"/>
      <c r="H1338" s="13"/>
      <c r="N1338" s="8"/>
      <c r="P1338" s="12"/>
      <c r="S1338" s="8"/>
      <c r="U1338" s="12"/>
      <c r="V1338" s="12"/>
      <c r="AB1338" s="12"/>
      <c r="AG1338" s="14"/>
      <c r="AL1338" s="8"/>
      <c r="AQ1338" s="8"/>
      <c r="AT1338" s="14"/>
      <c r="AV1338" s="14"/>
    </row>
    <row r="1339" spans="7:48" ht="15.75" customHeight="1">
      <c r="G1339" s="12"/>
      <c r="H1339" s="13"/>
      <c r="N1339" s="8"/>
      <c r="P1339" s="12"/>
      <c r="S1339" s="8"/>
      <c r="U1339" s="12"/>
      <c r="V1339" s="12"/>
      <c r="AB1339" s="12"/>
      <c r="AG1339" s="14"/>
      <c r="AL1339" s="8"/>
      <c r="AQ1339" s="8"/>
      <c r="AT1339" s="14"/>
      <c r="AV1339" s="14"/>
    </row>
    <row r="1340" spans="7:48" ht="15.75" customHeight="1">
      <c r="G1340" s="12"/>
      <c r="H1340" s="13"/>
      <c r="N1340" s="8"/>
      <c r="P1340" s="12"/>
      <c r="S1340" s="8"/>
      <c r="U1340" s="12"/>
      <c r="V1340" s="12"/>
      <c r="AB1340" s="12"/>
      <c r="AG1340" s="14"/>
      <c r="AL1340" s="8"/>
      <c r="AQ1340" s="8"/>
      <c r="AT1340" s="14"/>
      <c r="AV1340" s="14"/>
    </row>
    <row r="1341" spans="7:48" ht="15.75" customHeight="1">
      <c r="G1341" s="12"/>
      <c r="H1341" s="13"/>
      <c r="N1341" s="8"/>
      <c r="P1341" s="12"/>
      <c r="S1341" s="8"/>
      <c r="U1341" s="12"/>
      <c r="V1341" s="12"/>
      <c r="AB1341" s="12"/>
      <c r="AG1341" s="14"/>
      <c r="AL1341" s="8"/>
      <c r="AQ1341" s="8"/>
      <c r="AT1341" s="14"/>
      <c r="AV1341" s="14"/>
    </row>
    <row r="1342" spans="7:48" ht="15.75" customHeight="1">
      <c r="G1342" s="12"/>
      <c r="H1342" s="13"/>
      <c r="N1342" s="8"/>
      <c r="P1342" s="12"/>
      <c r="S1342" s="8"/>
      <c r="U1342" s="12"/>
      <c r="V1342" s="12"/>
      <c r="AB1342" s="12"/>
      <c r="AG1342" s="14"/>
      <c r="AL1342" s="8"/>
      <c r="AQ1342" s="8"/>
      <c r="AT1342" s="14"/>
      <c r="AV1342" s="14"/>
    </row>
    <row r="1343" spans="7:48" ht="15.75" customHeight="1">
      <c r="G1343" s="12"/>
      <c r="H1343" s="13"/>
      <c r="N1343" s="8"/>
      <c r="P1343" s="12"/>
      <c r="S1343" s="8"/>
      <c r="U1343" s="12"/>
      <c r="V1343" s="12"/>
      <c r="AB1343" s="12"/>
      <c r="AG1343" s="14"/>
      <c r="AL1343" s="8"/>
      <c r="AQ1343" s="8"/>
      <c r="AT1343" s="14"/>
      <c r="AV1343" s="14"/>
    </row>
    <row r="1344" spans="7:48" ht="15.75" customHeight="1">
      <c r="G1344" s="12"/>
      <c r="H1344" s="13"/>
      <c r="N1344" s="8"/>
      <c r="P1344" s="12"/>
      <c r="S1344" s="8"/>
      <c r="U1344" s="12"/>
      <c r="V1344" s="12"/>
      <c r="AB1344" s="12"/>
      <c r="AG1344" s="14"/>
      <c r="AL1344" s="8"/>
      <c r="AQ1344" s="8"/>
      <c r="AT1344" s="14"/>
      <c r="AV1344" s="14"/>
    </row>
    <row r="1345" spans="7:48" ht="15.75" customHeight="1">
      <c r="G1345" s="12"/>
      <c r="H1345" s="13"/>
      <c r="N1345" s="8"/>
      <c r="P1345" s="12"/>
      <c r="S1345" s="8"/>
      <c r="U1345" s="12"/>
      <c r="V1345" s="12"/>
      <c r="AB1345" s="12"/>
      <c r="AG1345" s="14"/>
      <c r="AL1345" s="8"/>
      <c r="AQ1345" s="8"/>
      <c r="AT1345" s="14"/>
      <c r="AV1345" s="14"/>
    </row>
    <row r="1346" spans="7:48" ht="15.75" customHeight="1">
      <c r="G1346" s="12"/>
      <c r="H1346" s="13"/>
      <c r="N1346" s="8"/>
      <c r="P1346" s="12"/>
      <c r="S1346" s="8"/>
      <c r="U1346" s="12"/>
      <c r="V1346" s="12"/>
      <c r="AB1346" s="12"/>
      <c r="AG1346" s="14"/>
      <c r="AL1346" s="8"/>
      <c r="AQ1346" s="8"/>
      <c r="AT1346" s="14"/>
      <c r="AV1346" s="14"/>
    </row>
    <row r="1347" spans="7:48" ht="15.75" customHeight="1">
      <c r="G1347" s="12"/>
      <c r="H1347" s="13"/>
      <c r="N1347" s="8"/>
      <c r="P1347" s="12"/>
      <c r="S1347" s="8"/>
      <c r="U1347" s="12"/>
      <c r="V1347" s="12"/>
      <c r="AB1347" s="12"/>
      <c r="AG1347" s="14"/>
      <c r="AL1347" s="8"/>
      <c r="AQ1347" s="8"/>
      <c r="AT1347" s="14"/>
      <c r="AV1347" s="14"/>
    </row>
    <row r="1348" spans="7:48" ht="15.75" customHeight="1">
      <c r="G1348" s="12"/>
      <c r="H1348" s="13"/>
      <c r="N1348" s="8"/>
      <c r="P1348" s="12"/>
      <c r="S1348" s="8"/>
      <c r="U1348" s="12"/>
      <c r="V1348" s="12"/>
      <c r="AB1348" s="12"/>
      <c r="AG1348" s="14"/>
      <c r="AL1348" s="8"/>
      <c r="AQ1348" s="8"/>
      <c r="AT1348" s="14"/>
      <c r="AV1348" s="14"/>
    </row>
    <row r="1349" spans="7:48" ht="15.75" customHeight="1">
      <c r="G1349" s="12"/>
      <c r="H1349" s="13"/>
      <c r="N1349" s="8"/>
      <c r="P1349" s="12"/>
      <c r="S1349" s="8"/>
      <c r="U1349" s="12"/>
      <c r="V1349" s="12"/>
      <c r="AB1349" s="12"/>
      <c r="AG1349" s="14"/>
      <c r="AL1349" s="8"/>
      <c r="AQ1349" s="8"/>
      <c r="AT1349" s="14"/>
      <c r="AV1349" s="14"/>
    </row>
    <row r="1350" spans="7:48" ht="15.75" customHeight="1">
      <c r="G1350" s="12"/>
      <c r="H1350" s="13"/>
      <c r="N1350" s="8"/>
      <c r="P1350" s="12"/>
      <c r="S1350" s="8"/>
      <c r="U1350" s="12"/>
      <c r="V1350" s="12"/>
      <c r="AB1350" s="12"/>
      <c r="AG1350" s="14"/>
      <c r="AL1350" s="8"/>
      <c r="AQ1350" s="8"/>
      <c r="AT1350" s="14"/>
      <c r="AV1350" s="14"/>
    </row>
    <row r="1351" spans="7:48" ht="15.75" customHeight="1">
      <c r="G1351" s="12"/>
      <c r="H1351" s="13"/>
      <c r="N1351" s="8"/>
      <c r="P1351" s="12"/>
      <c r="S1351" s="8"/>
      <c r="U1351" s="12"/>
      <c r="V1351" s="12"/>
      <c r="AB1351" s="12"/>
      <c r="AG1351" s="14"/>
      <c r="AL1351" s="8"/>
      <c r="AQ1351" s="8"/>
      <c r="AT1351" s="14"/>
      <c r="AV1351" s="14"/>
    </row>
    <row r="1352" spans="7:48" ht="15.75" customHeight="1">
      <c r="G1352" s="12"/>
      <c r="H1352" s="13"/>
      <c r="N1352" s="8"/>
      <c r="P1352" s="12"/>
      <c r="S1352" s="8"/>
      <c r="U1352" s="12"/>
      <c r="V1352" s="12"/>
      <c r="AB1352" s="12"/>
      <c r="AG1352" s="14"/>
      <c r="AL1352" s="8"/>
      <c r="AQ1352" s="8"/>
      <c r="AT1352" s="14"/>
      <c r="AV1352" s="14"/>
    </row>
    <row r="1353" spans="7:48" ht="15.75" customHeight="1">
      <c r="G1353" s="12"/>
      <c r="H1353" s="13"/>
      <c r="N1353" s="8"/>
      <c r="P1353" s="12"/>
      <c r="S1353" s="8"/>
      <c r="U1353" s="12"/>
      <c r="V1353" s="12"/>
      <c r="AB1353" s="12"/>
      <c r="AG1353" s="14"/>
      <c r="AL1353" s="8"/>
      <c r="AQ1353" s="8"/>
      <c r="AT1353" s="14"/>
      <c r="AV1353" s="14"/>
    </row>
    <row r="1354" spans="7:48" ht="15.75" customHeight="1">
      <c r="G1354" s="12"/>
      <c r="H1354" s="13"/>
      <c r="N1354" s="8"/>
      <c r="P1354" s="12"/>
      <c r="S1354" s="8"/>
      <c r="U1354" s="12"/>
      <c r="V1354" s="12"/>
      <c r="AB1354" s="12"/>
      <c r="AG1354" s="14"/>
      <c r="AL1354" s="8"/>
      <c r="AQ1354" s="8"/>
      <c r="AT1354" s="14"/>
      <c r="AV1354" s="14"/>
    </row>
    <row r="1355" spans="7:48" ht="15.75" customHeight="1">
      <c r="G1355" s="12"/>
      <c r="H1355" s="13"/>
      <c r="N1355" s="8"/>
      <c r="P1355" s="12"/>
      <c r="S1355" s="8"/>
      <c r="U1355" s="12"/>
      <c r="V1355" s="12"/>
      <c r="AB1355" s="12"/>
      <c r="AG1355" s="14"/>
      <c r="AL1355" s="8"/>
      <c r="AQ1355" s="8"/>
      <c r="AT1355" s="14"/>
      <c r="AV1355" s="14"/>
    </row>
    <row r="1356" spans="7:48" ht="15.75" customHeight="1">
      <c r="G1356" s="12"/>
      <c r="H1356" s="13"/>
      <c r="N1356" s="8"/>
      <c r="P1356" s="12"/>
      <c r="S1356" s="8"/>
      <c r="U1356" s="12"/>
      <c r="V1356" s="12"/>
      <c r="AB1356" s="12"/>
      <c r="AG1356" s="14"/>
      <c r="AL1356" s="8"/>
      <c r="AQ1356" s="8"/>
      <c r="AT1356" s="14"/>
      <c r="AV1356" s="14"/>
    </row>
    <row r="1357" spans="7:48" ht="15.75" customHeight="1">
      <c r="G1357" s="12"/>
      <c r="H1357" s="13"/>
      <c r="N1357" s="8"/>
      <c r="P1357" s="12"/>
      <c r="S1357" s="8"/>
      <c r="U1357" s="12"/>
      <c r="V1357" s="12"/>
      <c r="AB1357" s="12"/>
      <c r="AG1357" s="14"/>
      <c r="AL1357" s="8"/>
      <c r="AQ1357" s="8"/>
      <c r="AT1357" s="14"/>
      <c r="AV1357" s="14"/>
    </row>
    <row r="1358" spans="7:48" ht="15.75" customHeight="1">
      <c r="G1358" s="12"/>
      <c r="H1358" s="13"/>
      <c r="N1358" s="8"/>
      <c r="P1358" s="12"/>
      <c r="S1358" s="8"/>
      <c r="U1358" s="12"/>
      <c r="V1358" s="12"/>
      <c r="AB1358" s="12"/>
      <c r="AG1358" s="14"/>
      <c r="AL1358" s="8"/>
      <c r="AQ1358" s="8"/>
      <c r="AT1358" s="14"/>
      <c r="AV1358" s="14"/>
    </row>
    <row r="1359" spans="7:48" ht="15.75" customHeight="1">
      <c r="G1359" s="12"/>
      <c r="H1359" s="13"/>
      <c r="N1359" s="8"/>
      <c r="P1359" s="12"/>
      <c r="S1359" s="8"/>
      <c r="U1359" s="12"/>
      <c r="V1359" s="12"/>
      <c r="AB1359" s="12"/>
      <c r="AG1359" s="14"/>
      <c r="AL1359" s="8"/>
      <c r="AQ1359" s="8"/>
      <c r="AT1359" s="14"/>
      <c r="AV1359" s="14"/>
    </row>
    <row r="1360" spans="7:48" ht="15.75" customHeight="1">
      <c r="G1360" s="12"/>
      <c r="H1360" s="13"/>
      <c r="N1360" s="8"/>
      <c r="P1360" s="12"/>
      <c r="S1360" s="8"/>
      <c r="U1360" s="12"/>
      <c r="V1360" s="12"/>
      <c r="AB1360" s="12"/>
      <c r="AG1360" s="14"/>
      <c r="AL1360" s="8"/>
      <c r="AQ1360" s="8"/>
      <c r="AT1360" s="14"/>
      <c r="AV1360" s="14"/>
    </row>
    <row r="1361" spans="7:48" ht="15.75" customHeight="1">
      <c r="G1361" s="12"/>
      <c r="H1361" s="13"/>
      <c r="N1361" s="8"/>
      <c r="P1361" s="12"/>
      <c r="S1361" s="8"/>
      <c r="U1361" s="12"/>
      <c r="V1361" s="12"/>
      <c r="AB1361" s="12"/>
      <c r="AG1361" s="14"/>
      <c r="AL1361" s="8"/>
      <c r="AQ1361" s="8"/>
      <c r="AT1361" s="14"/>
      <c r="AV1361" s="14"/>
    </row>
    <row r="1362" spans="7:48" ht="15.75" customHeight="1">
      <c r="G1362" s="12"/>
      <c r="H1362" s="13"/>
      <c r="N1362" s="8"/>
      <c r="P1362" s="12"/>
      <c r="S1362" s="8"/>
      <c r="U1362" s="12"/>
      <c r="V1362" s="12"/>
      <c r="AB1362" s="12"/>
      <c r="AG1362" s="14"/>
      <c r="AL1362" s="8"/>
      <c r="AQ1362" s="8"/>
      <c r="AT1362" s="14"/>
      <c r="AV1362" s="14"/>
    </row>
    <row r="1363" spans="7:48" ht="15.75" customHeight="1">
      <c r="G1363" s="12"/>
      <c r="H1363" s="13"/>
      <c r="N1363" s="8"/>
      <c r="P1363" s="12"/>
      <c r="S1363" s="8"/>
      <c r="U1363" s="12"/>
      <c r="V1363" s="12"/>
      <c r="AB1363" s="12"/>
      <c r="AG1363" s="14"/>
      <c r="AL1363" s="8"/>
      <c r="AQ1363" s="8"/>
      <c r="AT1363" s="14"/>
      <c r="AV1363" s="14"/>
    </row>
    <row r="1364" spans="7:48" ht="15.75" customHeight="1">
      <c r="G1364" s="12"/>
      <c r="H1364" s="13"/>
      <c r="N1364" s="8"/>
      <c r="P1364" s="12"/>
      <c r="S1364" s="8"/>
      <c r="U1364" s="12"/>
      <c r="V1364" s="12"/>
      <c r="AB1364" s="12"/>
      <c r="AG1364" s="14"/>
      <c r="AL1364" s="8"/>
      <c r="AQ1364" s="8"/>
      <c r="AT1364" s="14"/>
      <c r="AV1364" s="14"/>
    </row>
    <row r="1365" spans="7:48" ht="15.75" customHeight="1">
      <c r="G1365" s="12"/>
      <c r="H1365" s="13"/>
      <c r="N1365" s="8"/>
      <c r="P1365" s="12"/>
      <c r="S1365" s="8"/>
      <c r="U1365" s="12"/>
      <c r="V1365" s="12"/>
      <c r="AB1365" s="12"/>
      <c r="AG1365" s="14"/>
      <c r="AL1365" s="8"/>
      <c r="AQ1365" s="8"/>
      <c r="AT1365" s="14"/>
      <c r="AV1365" s="14"/>
    </row>
    <row r="1366" spans="7:48" ht="15.75" customHeight="1">
      <c r="G1366" s="12"/>
      <c r="H1366" s="13"/>
      <c r="N1366" s="8"/>
      <c r="P1366" s="12"/>
      <c r="S1366" s="8"/>
      <c r="U1366" s="12"/>
      <c r="V1366" s="12"/>
      <c r="AB1366" s="12"/>
      <c r="AG1366" s="14"/>
      <c r="AL1366" s="8"/>
      <c r="AQ1366" s="8"/>
      <c r="AT1366" s="14"/>
      <c r="AV1366" s="14"/>
    </row>
    <row r="1367" spans="7:48" ht="15.75" customHeight="1">
      <c r="G1367" s="12"/>
      <c r="H1367" s="13"/>
      <c r="N1367" s="8"/>
      <c r="P1367" s="12"/>
      <c r="S1367" s="8"/>
      <c r="U1367" s="12"/>
      <c r="V1367" s="12"/>
      <c r="AB1367" s="12"/>
      <c r="AG1367" s="14"/>
      <c r="AL1367" s="8"/>
      <c r="AQ1367" s="8"/>
      <c r="AT1367" s="14"/>
      <c r="AV1367" s="14"/>
    </row>
    <row r="1368" spans="7:48" ht="15.75" customHeight="1">
      <c r="G1368" s="12"/>
      <c r="H1368" s="13"/>
      <c r="N1368" s="8"/>
      <c r="P1368" s="12"/>
      <c r="S1368" s="8"/>
      <c r="U1368" s="12"/>
      <c r="V1368" s="12"/>
      <c r="AB1368" s="12"/>
      <c r="AG1368" s="14"/>
      <c r="AL1368" s="8"/>
      <c r="AQ1368" s="8"/>
      <c r="AT1368" s="14"/>
      <c r="AV1368" s="14"/>
    </row>
    <row r="1369" spans="7:48" ht="15.75" customHeight="1">
      <c r="G1369" s="12"/>
      <c r="H1369" s="13"/>
      <c r="N1369" s="8"/>
      <c r="P1369" s="12"/>
      <c r="S1369" s="8"/>
      <c r="U1369" s="12"/>
      <c r="V1369" s="12"/>
      <c r="AB1369" s="12"/>
      <c r="AG1369" s="14"/>
      <c r="AL1369" s="8"/>
      <c r="AQ1369" s="8"/>
      <c r="AT1369" s="14"/>
      <c r="AV1369" s="14"/>
    </row>
    <row r="1370" spans="7:48" ht="15.75" customHeight="1">
      <c r="G1370" s="12"/>
      <c r="H1370" s="13"/>
      <c r="N1370" s="8"/>
      <c r="P1370" s="12"/>
      <c r="S1370" s="8"/>
      <c r="U1370" s="12"/>
      <c r="V1370" s="12"/>
      <c r="AB1370" s="12"/>
      <c r="AG1370" s="14"/>
      <c r="AL1370" s="8"/>
      <c r="AQ1370" s="8"/>
      <c r="AT1370" s="14"/>
      <c r="AV1370" s="14"/>
    </row>
    <row r="1371" spans="7:48" ht="15.75" customHeight="1">
      <c r="G1371" s="12"/>
      <c r="H1371" s="13"/>
      <c r="N1371" s="8"/>
      <c r="P1371" s="12"/>
      <c r="S1371" s="8"/>
      <c r="U1371" s="12"/>
      <c r="V1371" s="12"/>
      <c r="AB1371" s="12"/>
      <c r="AG1371" s="14"/>
      <c r="AL1371" s="8"/>
      <c r="AQ1371" s="8"/>
      <c r="AT1371" s="14"/>
      <c r="AV1371" s="14"/>
    </row>
    <row r="1372" spans="7:48" ht="15.75" customHeight="1">
      <c r="G1372" s="12"/>
      <c r="H1372" s="13"/>
      <c r="N1372" s="8"/>
      <c r="P1372" s="12"/>
      <c r="S1372" s="8"/>
      <c r="U1372" s="12"/>
      <c r="V1372" s="12"/>
      <c r="AB1372" s="12"/>
      <c r="AG1372" s="14"/>
      <c r="AL1372" s="8"/>
      <c r="AQ1372" s="8"/>
      <c r="AT1372" s="14"/>
      <c r="AV1372" s="14"/>
    </row>
    <row r="1373" spans="7:48" ht="15.75" customHeight="1">
      <c r="G1373" s="12"/>
      <c r="H1373" s="13"/>
      <c r="N1373" s="8"/>
      <c r="P1373" s="12"/>
      <c r="S1373" s="8"/>
      <c r="U1373" s="12"/>
      <c r="V1373" s="12"/>
      <c r="AB1373" s="12"/>
      <c r="AG1373" s="14"/>
      <c r="AL1373" s="8"/>
      <c r="AQ1373" s="8"/>
      <c r="AT1373" s="14"/>
      <c r="AV1373" s="14"/>
    </row>
    <row r="1374" spans="7:48" ht="15.75" customHeight="1">
      <c r="G1374" s="12"/>
      <c r="H1374" s="13"/>
      <c r="N1374" s="8"/>
      <c r="P1374" s="12"/>
      <c r="S1374" s="8"/>
      <c r="U1374" s="12"/>
      <c r="V1374" s="12"/>
      <c r="AB1374" s="12"/>
      <c r="AG1374" s="14"/>
      <c r="AL1374" s="8"/>
      <c r="AQ1374" s="8"/>
      <c r="AT1374" s="14"/>
      <c r="AV1374" s="14"/>
    </row>
    <row r="1375" spans="7:48" ht="15.75" customHeight="1">
      <c r="G1375" s="12"/>
      <c r="H1375" s="13"/>
      <c r="N1375" s="8"/>
      <c r="P1375" s="12"/>
      <c r="S1375" s="8"/>
      <c r="U1375" s="12"/>
      <c r="V1375" s="12"/>
      <c r="AB1375" s="12"/>
      <c r="AG1375" s="14"/>
      <c r="AL1375" s="8"/>
      <c r="AQ1375" s="8"/>
      <c r="AT1375" s="14"/>
      <c r="AV1375" s="14"/>
    </row>
    <row r="1376" spans="7:48" ht="15.75" customHeight="1">
      <c r="G1376" s="12"/>
      <c r="H1376" s="13"/>
      <c r="N1376" s="8"/>
      <c r="P1376" s="12"/>
      <c r="S1376" s="8"/>
      <c r="U1376" s="12"/>
      <c r="V1376" s="12"/>
      <c r="AB1376" s="12"/>
      <c r="AG1376" s="14"/>
      <c r="AL1376" s="8"/>
      <c r="AQ1376" s="8"/>
      <c r="AT1376" s="14"/>
      <c r="AV1376" s="14"/>
    </row>
    <row r="1377" spans="7:48" ht="15.75" customHeight="1">
      <c r="G1377" s="12"/>
      <c r="H1377" s="13"/>
      <c r="N1377" s="8"/>
      <c r="P1377" s="12"/>
      <c r="S1377" s="8"/>
      <c r="U1377" s="12"/>
      <c r="V1377" s="12"/>
      <c r="AB1377" s="12"/>
      <c r="AG1377" s="14"/>
      <c r="AL1377" s="8"/>
      <c r="AQ1377" s="8"/>
      <c r="AT1377" s="14"/>
      <c r="AV1377" s="14"/>
    </row>
    <row r="1378" spans="7:48" ht="15.75" customHeight="1">
      <c r="G1378" s="12"/>
      <c r="H1378" s="13"/>
      <c r="N1378" s="8"/>
      <c r="P1378" s="12"/>
      <c r="S1378" s="8"/>
      <c r="U1378" s="12"/>
      <c r="V1378" s="12"/>
      <c r="AB1378" s="12"/>
      <c r="AG1378" s="14"/>
      <c r="AL1378" s="8"/>
      <c r="AQ1378" s="8"/>
      <c r="AT1378" s="14"/>
      <c r="AV1378" s="14"/>
    </row>
    <row r="1379" spans="7:48" ht="15.75" customHeight="1">
      <c r="G1379" s="12"/>
      <c r="H1379" s="13"/>
      <c r="N1379" s="8"/>
      <c r="P1379" s="12"/>
      <c r="S1379" s="8"/>
      <c r="U1379" s="12"/>
      <c r="V1379" s="12"/>
      <c r="AB1379" s="12"/>
      <c r="AG1379" s="14"/>
      <c r="AL1379" s="8"/>
      <c r="AQ1379" s="8"/>
      <c r="AT1379" s="14"/>
      <c r="AV1379" s="14"/>
    </row>
    <row r="1380" spans="7:48" ht="15.75" customHeight="1">
      <c r="G1380" s="12"/>
      <c r="H1380" s="13"/>
      <c r="N1380" s="8"/>
      <c r="P1380" s="12"/>
      <c r="S1380" s="8"/>
      <c r="U1380" s="12"/>
      <c r="V1380" s="12"/>
      <c r="AB1380" s="12"/>
      <c r="AG1380" s="14"/>
      <c r="AL1380" s="8"/>
      <c r="AQ1380" s="8"/>
      <c r="AT1380" s="14"/>
      <c r="AV1380" s="14"/>
    </row>
    <row r="1381" spans="7:48" ht="15.75" customHeight="1">
      <c r="G1381" s="12"/>
      <c r="H1381" s="13"/>
      <c r="N1381" s="8"/>
      <c r="P1381" s="12"/>
      <c r="S1381" s="8"/>
      <c r="U1381" s="12"/>
      <c r="V1381" s="12"/>
      <c r="AB1381" s="12"/>
      <c r="AG1381" s="14"/>
      <c r="AL1381" s="8"/>
      <c r="AQ1381" s="8"/>
      <c r="AT1381" s="14"/>
      <c r="AV1381" s="14"/>
    </row>
    <row r="1382" spans="7:48" ht="15.75" customHeight="1">
      <c r="G1382" s="12"/>
      <c r="H1382" s="13"/>
      <c r="N1382" s="8"/>
      <c r="P1382" s="12"/>
      <c r="S1382" s="8"/>
      <c r="U1382" s="12"/>
      <c r="V1382" s="12"/>
      <c r="AB1382" s="12"/>
      <c r="AG1382" s="14"/>
      <c r="AL1382" s="8"/>
      <c r="AQ1382" s="8"/>
      <c r="AT1382" s="14"/>
      <c r="AV1382" s="14"/>
    </row>
    <row r="1383" spans="7:48" ht="15.75" customHeight="1">
      <c r="G1383" s="12"/>
      <c r="H1383" s="13"/>
      <c r="N1383" s="8"/>
      <c r="P1383" s="12"/>
      <c r="S1383" s="8"/>
      <c r="U1383" s="12"/>
      <c r="V1383" s="12"/>
      <c r="AB1383" s="12"/>
      <c r="AG1383" s="14"/>
      <c r="AL1383" s="8"/>
      <c r="AQ1383" s="8"/>
      <c r="AT1383" s="14"/>
      <c r="AV1383" s="14"/>
    </row>
    <row r="1384" spans="7:48" ht="15.75" customHeight="1">
      <c r="G1384" s="12"/>
      <c r="H1384" s="13"/>
      <c r="N1384" s="8"/>
      <c r="P1384" s="12"/>
      <c r="S1384" s="8"/>
      <c r="U1384" s="12"/>
      <c r="V1384" s="12"/>
      <c r="AB1384" s="12"/>
      <c r="AG1384" s="14"/>
      <c r="AL1384" s="8"/>
      <c r="AQ1384" s="8"/>
      <c r="AT1384" s="14"/>
      <c r="AV1384" s="14"/>
    </row>
    <row r="1385" spans="7:48" ht="15.75" customHeight="1">
      <c r="G1385" s="12"/>
      <c r="H1385" s="13"/>
      <c r="N1385" s="8"/>
      <c r="P1385" s="12"/>
      <c r="S1385" s="8"/>
      <c r="U1385" s="12"/>
      <c r="V1385" s="12"/>
      <c r="AB1385" s="12"/>
      <c r="AG1385" s="14"/>
      <c r="AL1385" s="8"/>
      <c r="AQ1385" s="8"/>
      <c r="AT1385" s="14"/>
      <c r="AV1385" s="14"/>
    </row>
    <row r="1386" spans="7:48" ht="15.75" customHeight="1">
      <c r="G1386" s="12"/>
      <c r="H1386" s="13"/>
      <c r="N1386" s="8"/>
      <c r="P1386" s="12"/>
      <c r="S1386" s="8"/>
      <c r="U1386" s="12"/>
      <c r="V1386" s="12"/>
      <c r="AB1386" s="12"/>
      <c r="AG1386" s="14"/>
      <c r="AL1386" s="8"/>
      <c r="AQ1386" s="8"/>
      <c r="AT1386" s="14"/>
      <c r="AV1386" s="14"/>
    </row>
    <row r="1387" spans="7:48" ht="15.75" customHeight="1">
      <c r="G1387" s="12"/>
      <c r="H1387" s="13"/>
      <c r="N1387" s="8"/>
      <c r="P1387" s="12"/>
      <c r="S1387" s="8"/>
      <c r="U1387" s="12"/>
      <c r="V1387" s="12"/>
      <c r="AB1387" s="12"/>
      <c r="AG1387" s="14"/>
      <c r="AL1387" s="8"/>
      <c r="AQ1387" s="8"/>
      <c r="AT1387" s="14"/>
      <c r="AV1387" s="14"/>
    </row>
    <row r="1388" spans="7:48" ht="15.75" customHeight="1">
      <c r="G1388" s="12"/>
      <c r="H1388" s="13"/>
      <c r="N1388" s="8"/>
      <c r="P1388" s="12"/>
      <c r="S1388" s="8"/>
      <c r="U1388" s="12"/>
      <c r="V1388" s="12"/>
      <c r="AB1388" s="12"/>
      <c r="AG1388" s="14"/>
      <c r="AL1388" s="8"/>
      <c r="AQ1388" s="8"/>
      <c r="AT1388" s="14"/>
      <c r="AV1388" s="14"/>
    </row>
    <row r="1389" spans="7:48" ht="15.75" customHeight="1">
      <c r="G1389" s="12"/>
      <c r="H1389" s="13"/>
      <c r="N1389" s="8"/>
      <c r="P1389" s="12"/>
      <c r="S1389" s="8"/>
      <c r="U1389" s="12"/>
      <c r="V1389" s="12"/>
      <c r="AB1389" s="12"/>
      <c r="AG1389" s="14"/>
      <c r="AL1389" s="8"/>
      <c r="AQ1389" s="8"/>
      <c r="AT1389" s="14"/>
      <c r="AV1389" s="14"/>
    </row>
    <row r="1390" spans="7:48" ht="15.75" customHeight="1">
      <c r="G1390" s="12"/>
      <c r="H1390" s="13"/>
      <c r="N1390" s="8"/>
      <c r="P1390" s="12"/>
      <c r="S1390" s="8"/>
      <c r="U1390" s="12"/>
      <c r="V1390" s="12"/>
      <c r="AB1390" s="12"/>
      <c r="AG1390" s="14"/>
      <c r="AL1390" s="8"/>
      <c r="AQ1390" s="8"/>
      <c r="AT1390" s="14"/>
      <c r="AV1390" s="14"/>
    </row>
    <row r="1391" spans="7:48" ht="15.75" customHeight="1">
      <c r="G1391" s="12"/>
      <c r="H1391" s="13"/>
      <c r="N1391" s="8"/>
      <c r="P1391" s="12"/>
      <c r="S1391" s="8"/>
      <c r="U1391" s="12"/>
      <c r="V1391" s="12"/>
      <c r="AB1391" s="12"/>
      <c r="AG1391" s="14"/>
      <c r="AL1391" s="8"/>
      <c r="AQ1391" s="8"/>
      <c r="AT1391" s="14"/>
      <c r="AV1391" s="14"/>
    </row>
    <row r="1392" spans="7:48" ht="15.75" customHeight="1">
      <c r="G1392" s="12"/>
      <c r="H1392" s="13"/>
      <c r="N1392" s="8"/>
      <c r="P1392" s="12"/>
      <c r="S1392" s="8"/>
      <c r="U1392" s="12"/>
      <c r="V1392" s="12"/>
      <c r="AB1392" s="12"/>
      <c r="AG1392" s="14"/>
      <c r="AL1392" s="8"/>
      <c r="AQ1392" s="8"/>
      <c r="AT1392" s="14"/>
      <c r="AV1392" s="14"/>
    </row>
    <row r="1393" spans="7:48" ht="15.75" customHeight="1">
      <c r="G1393" s="12"/>
      <c r="H1393" s="13"/>
      <c r="N1393" s="8"/>
      <c r="P1393" s="12"/>
      <c r="S1393" s="8"/>
      <c r="U1393" s="12"/>
      <c r="V1393" s="12"/>
      <c r="AB1393" s="12"/>
      <c r="AG1393" s="14"/>
      <c r="AL1393" s="8"/>
      <c r="AQ1393" s="8"/>
      <c r="AT1393" s="14"/>
      <c r="AV1393" s="14"/>
    </row>
    <row r="1394" spans="7:48" ht="15.75" customHeight="1">
      <c r="G1394" s="12"/>
      <c r="H1394" s="13"/>
      <c r="N1394" s="8"/>
      <c r="P1394" s="12"/>
      <c r="S1394" s="8"/>
      <c r="U1394" s="12"/>
      <c r="V1394" s="12"/>
      <c r="AB1394" s="12"/>
      <c r="AG1394" s="14"/>
      <c r="AL1394" s="8"/>
      <c r="AQ1394" s="8"/>
      <c r="AT1394" s="14"/>
      <c r="AV1394" s="14"/>
    </row>
    <row r="1395" spans="7:48" ht="15.75" customHeight="1">
      <c r="G1395" s="12"/>
      <c r="H1395" s="13"/>
      <c r="N1395" s="8"/>
      <c r="P1395" s="12"/>
      <c r="S1395" s="8"/>
      <c r="U1395" s="12"/>
      <c r="V1395" s="12"/>
      <c r="AB1395" s="12"/>
      <c r="AG1395" s="14"/>
      <c r="AL1395" s="8"/>
      <c r="AQ1395" s="8"/>
      <c r="AT1395" s="14"/>
      <c r="AV1395" s="14"/>
    </row>
    <row r="1396" spans="7:48" ht="15.75" customHeight="1">
      <c r="G1396" s="12"/>
      <c r="H1396" s="13"/>
      <c r="N1396" s="8"/>
      <c r="P1396" s="12"/>
      <c r="S1396" s="8"/>
      <c r="U1396" s="12"/>
      <c r="V1396" s="12"/>
      <c r="AB1396" s="12"/>
      <c r="AG1396" s="14"/>
      <c r="AL1396" s="8"/>
      <c r="AQ1396" s="8"/>
      <c r="AT1396" s="14"/>
      <c r="AV1396" s="14"/>
    </row>
    <row r="1397" spans="7:48" ht="15.75" customHeight="1">
      <c r="G1397" s="12"/>
      <c r="H1397" s="13"/>
      <c r="N1397" s="8"/>
      <c r="P1397" s="12"/>
      <c r="S1397" s="8"/>
      <c r="U1397" s="12"/>
      <c r="V1397" s="12"/>
      <c r="AB1397" s="12"/>
      <c r="AG1397" s="14"/>
      <c r="AL1397" s="8"/>
      <c r="AQ1397" s="8"/>
      <c r="AT1397" s="14"/>
      <c r="AV1397" s="14"/>
    </row>
    <row r="1398" spans="7:48" ht="15.75" customHeight="1">
      <c r="G1398" s="12"/>
      <c r="H1398" s="13"/>
      <c r="N1398" s="8"/>
      <c r="P1398" s="12"/>
      <c r="S1398" s="8"/>
      <c r="U1398" s="12"/>
      <c r="V1398" s="12"/>
      <c r="AB1398" s="12"/>
      <c r="AG1398" s="14"/>
      <c r="AL1398" s="8"/>
      <c r="AQ1398" s="8"/>
      <c r="AT1398" s="14"/>
      <c r="AV1398" s="14"/>
    </row>
    <row r="1399" spans="7:48" ht="15.75" customHeight="1">
      <c r="G1399" s="12"/>
      <c r="H1399" s="13"/>
      <c r="N1399" s="8"/>
      <c r="P1399" s="12"/>
      <c r="S1399" s="8"/>
      <c r="U1399" s="12"/>
      <c r="V1399" s="12"/>
      <c r="AB1399" s="12"/>
      <c r="AG1399" s="14"/>
      <c r="AL1399" s="8"/>
      <c r="AQ1399" s="8"/>
      <c r="AT1399" s="14"/>
      <c r="AV1399" s="14"/>
    </row>
    <row r="1400" spans="7:48" ht="15.75" customHeight="1">
      <c r="G1400" s="12"/>
      <c r="H1400" s="13"/>
      <c r="N1400" s="8"/>
      <c r="P1400" s="12"/>
      <c r="S1400" s="8"/>
      <c r="U1400" s="12"/>
      <c r="V1400" s="12"/>
      <c r="AB1400" s="12"/>
      <c r="AG1400" s="14"/>
      <c r="AL1400" s="8"/>
      <c r="AQ1400" s="8"/>
      <c r="AT1400" s="14"/>
      <c r="AV1400" s="14"/>
    </row>
    <row r="1401" spans="7:48" ht="15.75" customHeight="1">
      <c r="G1401" s="12"/>
      <c r="H1401" s="13"/>
      <c r="N1401" s="8"/>
      <c r="P1401" s="12"/>
      <c r="S1401" s="8"/>
      <c r="U1401" s="12"/>
      <c r="V1401" s="12"/>
      <c r="AB1401" s="12"/>
      <c r="AG1401" s="14"/>
      <c r="AL1401" s="8"/>
      <c r="AQ1401" s="8"/>
      <c r="AT1401" s="14"/>
      <c r="AV1401" s="14"/>
    </row>
    <row r="1402" spans="7:48" ht="15.75" customHeight="1">
      <c r="G1402" s="12"/>
      <c r="H1402" s="13"/>
      <c r="N1402" s="8"/>
      <c r="P1402" s="12"/>
      <c r="S1402" s="8"/>
      <c r="U1402" s="12"/>
      <c r="V1402" s="12"/>
      <c r="AB1402" s="12"/>
      <c r="AG1402" s="14"/>
      <c r="AL1402" s="8"/>
      <c r="AQ1402" s="8"/>
      <c r="AT1402" s="14"/>
      <c r="AV1402" s="14"/>
    </row>
    <row r="1403" spans="7:48" ht="15.75" customHeight="1">
      <c r="G1403" s="12"/>
      <c r="H1403" s="13"/>
      <c r="N1403" s="8"/>
      <c r="P1403" s="12"/>
      <c r="S1403" s="8"/>
      <c r="U1403" s="12"/>
      <c r="V1403" s="12"/>
      <c r="AB1403" s="12"/>
      <c r="AG1403" s="14"/>
      <c r="AL1403" s="8"/>
      <c r="AQ1403" s="8"/>
      <c r="AT1403" s="14"/>
      <c r="AV1403" s="14"/>
    </row>
    <row r="1404" spans="7:48" ht="15.75" customHeight="1">
      <c r="G1404" s="12"/>
      <c r="H1404" s="13"/>
      <c r="N1404" s="8"/>
      <c r="P1404" s="12"/>
      <c r="S1404" s="8"/>
      <c r="U1404" s="12"/>
      <c r="V1404" s="12"/>
      <c r="AB1404" s="12"/>
      <c r="AG1404" s="14"/>
      <c r="AL1404" s="8"/>
      <c r="AQ1404" s="8"/>
      <c r="AT1404" s="14"/>
      <c r="AV1404" s="14"/>
    </row>
    <row r="1405" spans="7:48" ht="15.75" customHeight="1">
      <c r="G1405" s="12"/>
      <c r="H1405" s="13"/>
      <c r="N1405" s="8"/>
      <c r="P1405" s="12"/>
      <c r="S1405" s="8"/>
      <c r="U1405" s="12"/>
      <c r="V1405" s="12"/>
      <c r="AB1405" s="12"/>
      <c r="AG1405" s="14"/>
      <c r="AL1405" s="8"/>
      <c r="AQ1405" s="8"/>
      <c r="AT1405" s="14"/>
      <c r="AV1405" s="14"/>
    </row>
    <row r="1406" spans="7:48" ht="15.75" customHeight="1">
      <c r="G1406" s="12"/>
      <c r="H1406" s="13"/>
      <c r="N1406" s="8"/>
      <c r="P1406" s="12"/>
      <c r="S1406" s="8"/>
      <c r="U1406" s="12"/>
      <c r="V1406" s="12"/>
      <c r="AB1406" s="12"/>
      <c r="AG1406" s="14"/>
      <c r="AL1406" s="8"/>
      <c r="AQ1406" s="8"/>
      <c r="AT1406" s="14"/>
      <c r="AV1406" s="14"/>
    </row>
    <row r="1407" spans="7:48" ht="15.75" customHeight="1">
      <c r="G1407" s="12"/>
      <c r="H1407" s="13"/>
      <c r="N1407" s="8"/>
      <c r="P1407" s="12"/>
      <c r="S1407" s="8"/>
      <c r="U1407" s="12"/>
      <c r="V1407" s="12"/>
      <c r="AB1407" s="12"/>
      <c r="AG1407" s="14"/>
      <c r="AL1407" s="8"/>
      <c r="AQ1407" s="8"/>
      <c r="AT1407" s="14"/>
      <c r="AV1407" s="14"/>
    </row>
    <row r="1408" spans="7:48" ht="15.75" customHeight="1">
      <c r="G1408" s="12"/>
      <c r="H1408" s="13"/>
      <c r="N1408" s="8"/>
      <c r="P1408" s="12"/>
      <c r="S1408" s="8"/>
      <c r="U1408" s="12"/>
      <c r="V1408" s="12"/>
      <c r="AB1408" s="12"/>
      <c r="AG1408" s="14"/>
      <c r="AL1408" s="8"/>
      <c r="AQ1408" s="8"/>
      <c r="AT1408" s="14"/>
      <c r="AV1408" s="14"/>
    </row>
    <row r="1409" spans="7:48" ht="15.75" customHeight="1">
      <c r="G1409" s="12"/>
      <c r="H1409" s="13"/>
      <c r="N1409" s="8"/>
      <c r="P1409" s="12"/>
      <c r="S1409" s="8"/>
      <c r="U1409" s="12"/>
      <c r="V1409" s="12"/>
      <c r="AB1409" s="12"/>
      <c r="AG1409" s="14"/>
      <c r="AL1409" s="8"/>
      <c r="AQ1409" s="8"/>
      <c r="AT1409" s="14"/>
      <c r="AV1409" s="14"/>
    </row>
    <row r="1410" spans="7:48" ht="15.75" customHeight="1">
      <c r="G1410" s="12"/>
      <c r="H1410" s="13"/>
      <c r="N1410" s="8"/>
      <c r="P1410" s="12"/>
      <c r="S1410" s="8"/>
      <c r="U1410" s="12"/>
      <c r="V1410" s="12"/>
      <c r="AB1410" s="12"/>
      <c r="AG1410" s="14"/>
      <c r="AL1410" s="8"/>
      <c r="AQ1410" s="8"/>
      <c r="AT1410" s="14"/>
      <c r="AV1410" s="14"/>
    </row>
    <row r="1411" spans="7:48" ht="15.75" customHeight="1">
      <c r="G1411" s="12"/>
      <c r="H1411" s="13"/>
      <c r="N1411" s="8"/>
      <c r="P1411" s="12"/>
      <c r="S1411" s="8"/>
      <c r="U1411" s="12"/>
      <c r="V1411" s="12"/>
      <c r="AB1411" s="12"/>
      <c r="AG1411" s="14"/>
      <c r="AL1411" s="8"/>
      <c r="AQ1411" s="8"/>
      <c r="AT1411" s="14"/>
      <c r="AV1411" s="14"/>
    </row>
    <row r="1412" spans="7:48" ht="15.75" customHeight="1">
      <c r="G1412" s="12"/>
      <c r="H1412" s="13"/>
      <c r="N1412" s="8"/>
      <c r="P1412" s="12"/>
      <c r="S1412" s="8"/>
      <c r="U1412" s="12"/>
      <c r="V1412" s="12"/>
      <c r="AB1412" s="12"/>
      <c r="AG1412" s="14"/>
      <c r="AL1412" s="8"/>
      <c r="AQ1412" s="8"/>
      <c r="AT1412" s="14"/>
      <c r="AV1412" s="14"/>
    </row>
    <row r="1413" spans="7:48" ht="15.75" customHeight="1">
      <c r="G1413" s="12"/>
      <c r="H1413" s="13"/>
      <c r="N1413" s="8"/>
      <c r="P1413" s="12"/>
      <c r="S1413" s="8"/>
      <c r="U1413" s="12"/>
      <c r="V1413" s="12"/>
      <c r="AB1413" s="12"/>
      <c r="AG1413" s="14"/>
      <c r="AL1413" s="8"/>
      <c r="AQ1413" s="8"/>
      <c r="AT1413" s="14"/>
      <c r="AV1413" s="14"/>
    </row>
    <row r="1414" spans="7:48" ht="15.75" customHeight="1">
      <c r="G1414" s="12"/>
      <c r="H1414" s="13"/>
      <c r="N1414" s="8"/>
      <c r="P1414" s="12"/>
      <c r="S1414" s="8"/>
      <c r="U1414" s="12"/>
      <c r="V1414" s="12"/>
      <c r="AB1414" s="12"/>
      <c r="AG1414" s="14"/>
      <c r="AL1414" s="8"/>
      <c r="AQ1414" s="8"/>
      <c r="AT1414" s="14"/>
      <c r="AV1414" s="14"/>
    </row>
    <row r="1415" spans="7:48" ht="15.75" customHeight="1">
      <c r="G1415" s="12"/>
      <c r="H1415" s="13"/>
      <c r="N1415" s="8"/>
      <c r="P1415" s="12"/>
      <c r="S1415" s="8"/>
      <c r="U1415" s="12"/>
      <c r="V1415" s="12"/>
      <c r="AB1415" s="12"/>
      <c r="AG1415" s="14"/>
      <c r="AL1415" s="8"/>
      <c r="AQ1415" s="8"/>
      <c r="AT1415" s="14"/>
      <c r="AV1415" s="14"/>
    </row>
    <row r="1416" spans="7:48" ht="15.75" customHeight="1">
      <c r="G1416" s="12"/>
      <c r="H1416" s="13"/>
      <c r="N1416" s="8"/>
      <c r="P1416" s="12"/>
      <c r="S1416" s="8"/>
      <c r="U1416" s="12"/>
      <c r="V1416" s="12"/>
      <c r="AB1416" s="12"/>
      <c r="AG1416" s="14"/>
      <c r="AL1416" s="8"/>
      <c r="AQ1416" s="8"/>
      <c r="AT1416" s="14"/>
      <c r="AV1416" s="14"/>
    </row>
    <row r="1417" spans="7:48" ht="15.75" customHeight="1">
      <c r="G1417" s="12"/>
      <c r="H1417" s="13"/>
      <c r="N1417" s="8"/>
      <c r="P1417" s="12"/>
      <c r="S1417" s="8"/>
      <c r="U1417" s="12"/>
      <c r="V1417" s="12"/>
      <c r="AB1417" s="12"/>
      <c r="AG1417" s="14"/>
      <c r="AL1417" s="8"/>
      <c r="AQ1417" s="8"/>
      <c r="AT1417" s="14"/>
      <c r="AV1417" s="14"/>
    </row>
    <row r="1418" spans="7:48" ht="15.75" customHeight="1">
      <c r="G1418" s="12"/>
      <c r="H1418" s="13"/>
      <c r="N1418" s="8"/>
      <c r="P1418" s="12"/>
      <c r="S1418" s="8"/>
      <c r="U1418" s="12"/>
      <c r="V1418" s="12"/>
      <c r="AB1418" s="12"/>
      <c r="AG1418" s="14"/>
      <c r="AL1418" s="8"/>
      <c r="AQ1418" s="8"/>
      <c r="AT1418" s="14"/>
      <c r="AV1418" s="14"/>
    </row>
    <row r="1419" spans="7:48" ht="15.75" customHeight="1">
      <c r="G1419" s="12"/>
      <c r="H1419" s="13"/>
      <c r="N1419" s="8"/>
      <c r="P1419" s="12"/>
      <c r="S1419" s="8"/>
      <c r="U1419" s="12"/>
      <c r="V1419" s="12"/>
      <c r="AB1419" s="12"/>
      <c r="AG1419" s="14"/>
      <c r="AL1419" s="8"/>
      <c r="AQ1419" s="8"/>
      <c r="AT1419" s="14"/>
      <c r="AV1419" s="14"/>
    </row>
    <row r="1420" spans="7:48" ht="15.75" customHeight="1">
      <c r="G1420" s="12"/>
      <c r="H1420" s="13"/>
      <c r="N1420" s="8"/>
      <c r="P1420" s="12"/>
      <c r="S1420" s="8"/>
      <c r="U1420" s="12"/>
      <c r="V1420" s="12"/>
      <c r="AB1420" s="12"/>
      <c r="AG1420" s="14"/>
      <c r="AL1420" s="8"/>
      <c r="AQ1420" s="8"/>
      <c r="AT1420" s="14"/>
      <c r="AV1420" s="14"/>
    </row>
    <row r="1421" spans="7:48" ht="15.75" customHeight="1">
      <c r="G1421" s="12"/>
      <c r="H1421" s="13"/>
      <c r="N1421" s="8"/>
      <c r="P1421" s="12"/>
      <c r="S1421" s="8"/>
      <c r="U1421" s="12"/>
      <c r="V1421" s="12"/>
      <c r="AB1421" s="12"/>
      <c r="AG1421" s="14"/>
      <c r="AL1421" s="8"/>
      <c r="AQ1421" s="8"/>
      <c r="AT1421" s="14"/>
      <c r="AV1421" s="14"/>
    </row>
    <row r="1422" spans="7:48" ht="15.75" customHeight="1">
      <c r="G1422" s="12"/>
      <c r="H1422" s="13"/>
      <c r="N1422" s="8"/>
      <c r="P1422" s="12"/>
      <c r="S1422" s="8"/>
      <c r="U1422" s="12"/>
      <c r="V1422" s="12"/>
      <c r="AB1422" s="12"/>
      <c r="AG1422" s="14"/>
      <c r="AL1422" s="8"/>
      <c r="AQ1422" s="8"/>
      <c r="AT1422" s="14"/>
      <c r="AV1422" s="14"/>
    </row>
    <row r="1423" spans="7:48" ht="15.75" customHeight="1">
      <c r="G1423" s="12"/>
      <c r="H1423" s="13"/>
      <c r="N1423" s="8"/>
      <c r="P1423" s="12"/>
      <c r="S1423" s="8"/>
      <c r="U1423" s="12"/>
      <c r="V1423" s="12"/>
      <c r="AB1423" s="12"/>
      <c r="AG1423" s="14"/>
      <c r="AL1423" s="8"/>
      <c r="AQ1423" s="8"/>
      <c r="AT1423" s="14"/>
      <c r="AV1423" s="14"/>
    </row>
    <row r="1424" spans="7:48" ht="15.75" customHeight="1">
      <c r="G1424" s="12"/>
      <c r="H1424" s="13"/>
      <c r="N1424" s="8"/>
      <c r="P1424" s="12"/>
      <c r="S1424" s="8"/>
      <c r="U1424" s="12"/>
      <c r="V1424" s="12"/>
      <c r="AB1424" s="12"/>
      <c r="AG1424" s="14"/>
      <c r="AL1424" s="8"/>
      <c r="AQ1424" s="8"/>
      <c r="AT1424" s="14"/>
      <c r="AV1424" s="14"/>
    </row>
    <row r="1425" spans="7:48" ht="15.75" customHeight="1">
      <c r="G1425" s="12"/>
      <c r="H1425" s="13"/>
      <c r="N1425" s="8"/>
      <c r="P1425" s="12"/>
      <c r="S1425" s="8"/>
      <c r="U1425" s="12"/>
      <c r="V1425" s="12"/>
      <c r="AB1425" s="12"/>
      <c r="AG1425" s="14"/>
      <c r="AL1425" s="8"/>
      <c r="AQ1425" s="8"/>
      <c r="AT1425" s="14"/>
      <c r="AV1425" s="14"/>
    </row>
    <row r="1426" spans="7:48" ht="15.75" customHeight="1">
      <c r="G1426" s="12"/>
      <c r="H1426" s="13"/>
      <c r="N1426" s="8"/>
      <c r="P1426" s="12"/>
      <c r="S1426" s="8"/>
      <c r="U1426" s="12"/>
      <c r="V1426" s="12"/>
      <c r="AB1426" s="12"/>
      <c r="AG1426" s="14"/>
      <c r="AL1426" s="8"/>
      <c r="AQ1426" s="8"/>
      <c r="AT1426" s="14"/>
      <c r="AV1426" s="14"/>
    </row>
    <row r="1427" spans="7:48" ht="15.75" customHeight="1">
      <c r="G1427" s="12"/>
      <c r="H1427" s="13"/>
      <c r="N1427" s="8"/>
      <c r="P1427" s="12"/>
      <c r="S1427" s="8"/>
      <c r="U1427" s="12"/>
      <c r="V1427" s="12"/>
      <c r="AB1427" s="12"/>
      <c r="AG1427" s="14"/>
      <c r="AL1427" s="8"/>
      <c r="AQ1427" s="8"/>
      <c r="AT1427" s="14"/>
      <c r="AV1427" s="14"/>
    </row>
    <row r="1428" spans="7:48" ht="15.75" customHeight="1">
      <c r="G1428" s="12"/>
      <c r="H1428" s="13"/>
      <c r="N1428" s="8"/>
      <c r="P1428" s="12"/>
      <c r="S1428" s="8"/>
      <c r="U1428" s="12"/>
      <c r="V1428" s="12"/>
      <c r="AB1428" s="12"/>
      <c r="AG1428" s="14"/>
      <c r="AL1428" s="8"/>
      <c r="AQ1428" s="8"/>
      <c r="AT1428" s="14"/>
      <c r="AV1428" s="14"/>
    </row>
    <row r="1429" spans="7:48" ht="15.75" customHeight="1">
      <c r="G1429" s="12"/>
      <c r="H1429" s="13"/>
      <c r="N1429" s="8"/>
      <c r="P1429" s="12"/>
      <c r="S1429" s="8"/>
      <c r="U1429" s="12"/>
      <c r="V1429" s="12"/>
      <c r="AB1429" s="12"/>
      <c r="AG1429" s="14"/>
      <c r="AL1429" s="8"/>
      <c r="AQ1429" s="8"/>
      <c r="AT1429" s="14"/>
      <c r="AV1429" s="14"/>
    </row>
    <row r="1430" spans="7:48" ht="15.75" customHeight="1">
      <c r="G1430" s="12"/>
      <c r="H1430" s="13"/>
      <c r="N1430" s="8"/>
      <c r="P1430" s="12"/>
      <c r="S1430" s="8"/>
      <c r="U1430" s="12"/>
      <c r="V1430" s="12"/>
      <c r="AB1430" s="12"/>
      <c r="AG1430" s="14"/>
      <c r="AL1430" s="8"/>
      <c r="AQ1430" s="8"/>
      <c r="AT1430" s="14"/>
      <c r="AV1430" s="14"/>
    </row>
    <row r="1431" spans="7:48" ht="15.75" customHeight="1">
      <c r="G1431" s="12"/>
      <c r="H1431" s="13"/>
      <c r="N1431" s="8"/>
      <c r="P1431" s="12"/>
      <c r="S1431" s="8"/>
      <c r="U1431" s="12"/>
      <c r="V1431" s="12"/>
      <c r="AB1431" s="12"/>
      <c r="AG1431" s="14"/>
      <c r="AL1431" s="8"/>
      <c r="AQ1431" s="8"/>
      <c r="AT1431" s="14"/>
      <c r="AV1431" s="14"/>
    </row>
    <row r="1432" spans="7:48" ht="15.75" customHeight="1">
      <c r="G1432" s="12"/>
      <c r="H1432" s="13"/>
      <c r="N1432" s="8"/>
      <c r="P1432" s="12"/>
      <c r="S1432" s="8"/>
      <c r="U1432" s="12"/>
      <c r="V1432" s="12"/>
      <c r="AB1432" s="12"/>
      <c r="AG1432" s="14"/>
      <c r="AL1432" s="8"/>
      <c r="AQ1432" s="8"/>
      <c r="AT1432" s="14"/>
      <c r="AV1432" s="14"/>
    </row>
    <row r="1433" spans="7:48" ht="15.75" customHeight="1">
      <c r="G1433" s="12"/>
      <c r="H1433" s="13"/>
      <c r="N1433" s="8"/>
      <c r="P1433" s="12"/>
      <c r="S1433" s="8"/>
      <c r="U1433" s="12"/>
      <c r="V1433" s="12"/>
      <c r="AB1433" s="12"/>
      <c r="AG1433" s="14"/>
      <c r="AL1433" s="8"/>
      <c r="AQ1433" s="8"/>
      <c r="AT1433" s="14"/>
      <c r="AV1433" s="14"/>
    </row>
    <row r="1434" spans="7:48" ht="15.75" customHeight="1">
      <c r="G1434" s="12"/>
      <c r="H1434" s="13"/>
      <c r="N1434" s="8"/>
      <c r="P1434" s="12"/>
      <c r="S1434" s="8"/>
      <c r="U1434" s="12"/>
      <c r="V1434" s="12"/>
      <c r="AB1434" s="12"/>
      <c r="AG1434" s="14"/>
      <c r="AL1434" s="8"/>
      <c r="AQ1434" s="8"/>
      <c r="AT1434" s="14"/>
      <c r="AV1434" s="14"/>
    </row>
    <row r="1435" spans="7:48" ht="15.75" customHeight="1">
      <c r="G1435" s="12"/>
      <c r="H1435" s="13"/>
      <c r="N1435" s="8"/>
      <c r="P1435" s="12"/>
      <c r="S1435" s="8"/>
      <c r="U1435" s="12"/>
      <c r="V1435" s="12"/>
      <c r="AB1435" s="12"/>
      <c r="AG1435" s="14"/>
      <c r="AL1435" s="8"/>
      <c r="AQ1435" s="8"/>
      <c r="AT1435" s="14"/>
      <c r="AV1435" s="14"/>
    </row>
    <row r="1436" spans="7:48" ht="15.75" customHeight="1">
      <c r="G1436" s="12"/>
      <c r="H1436" s="13"/>
      <c r="N1436" s="8"/>
      <c r="P1436" s="12"/>
      <c r="S1436" s="8"/>
      <c r="U1436" s="12"/>
      <c r="V1436" s="12"/>
      <c r="AB1436" s="12"/>
      <c r="AG1436" s="14"/>
      <c r="AL1436" s="8"/>
      <c r="AQ1436" s="8"/>
      <c r="AT1436" s="14"/>
      <c r="AV1436" s="14"/>
    </row>
    <row r="1437" spans="7:48" ht="15.75" customHeight="1">
      <c r="G1437" s="12"/>
      <c r="H1437" s="13"/>
      <c r="N1437" s="8"/>
      <c r="P1437" s="12"/>
      <c r="S1437" s="8"/>
      <c r="U1437" s="12"/>
      <c r="V1437" s="12"/>
      <c r="AB1437" s="12"/>
      <c r="AG1437" s="14"/>
      <c r="AL1437" s="8"/>
      <c r="AQ1437" s="8"/>
      <c r="AT1437" s="14"/>
      <c r="AV1437" s="14"/>
    </row>
    <row r="1438" spans="7:48" ht="15.75" customHeight="1">
      <c r="G1438" s="12"/>
      <c r="H1438" s="13"/>
      <c r="N1438" s="8"/>
      <c r="P1438" s="12"/>
      <c r="S1438" s="8"/>
      <c r="U1438" s="12"/>
      <c r="V1438" s="12"/>
      <c r="AB1438" s="12"/>
      <c r="AG1438" s="14"/>
      <c r="AL1438" s="8"/>
      <c r="AQ1438" s="8"/>
      <c r="AT1438" s="14"/>
      <c r="AV1438" s="14"/>
    </row>
    <row r="1439" spans="7:48" ht="15.75" customHeight="1">
      <c r="G1439" s="12"/>
      <c r="H1439" s="13"/>
      <c r="N1439" s="8"/>
      <c r="P1439" s="12"/>
      <c r="S1439" s="8"/>
      <c r="U1439" s="12"/>
      <c r="V1439" s="12"/>
      <c r="AB1439" s="12"/>
      <c r="AG1439" s="14"/>
      <c r="AL1439" s="8"/>
      <c r="AQ1439" s="8"/>
      <c r="AT1439" s="14"/>
      <c r="AV1439" s="14"/>
    </row>
    <row r="1440" spans="7:48" ht="15.75" customHeight="1">
      <c r="G1440" s="12"/>
      <c r="H1440" s="13"/>
      <c r="N1440" s="8"/>
      <c r="P1440" s="12"/>
      <c r="S1440" s="8"/>
      <c r="U1440" s="12"/>
      <c r="V1440" s="12"/>
      <c r="AB1440" s="12"/>
      <c r="AG1440" s="14"/>
      <c r="AL1440" s="8"/>
      <c r="AQ1440" s="8"/>
      <c r="AT1440" s="14"/>
      <c r="AV1440" s="14"/>
    </row>
    <row r="1441" spans="7:48" ht="15.75" customHeight="1">
      <c r="G1441" s="12"/>
      <c r="H1441" s="13"/>
      <c r="N1441" s="8"/>
      <c r="P1441" s="12"/>
      <c r="S1441" s="8"/>
      <c r="U1441" s="12"/>
      <c r="V1441" s="12"/>
      <c r="AB1441" s="12"/>
      <c r="AG1441" s="14"/>
      <c r="AL1441" s="8"/>
      <c r="AQ1441" s="8"/>
      <c r="AT1441" s="14"/>
      <c r="AV1441" s="14"/>
    </row>
    <row r="1442" spans="7:48" ht="15.75" customHeight="1">
      <c r="G1442" s="12"/>
      <c r="H1442" s="13"/>
      <c r="N1442" s="8"/>
      <c r="P1442" s="12"/>
      <c r="S1442" s="8"/>
      <c r="U1442" s="12"/>
      <c r="V1442" s="12"/>
      <c r="AB1442" s="12"/>
      <c r="AG1442" s="14"/>
      <c r="AL1442" s="8"/>
      <c r="AQ1442" s="8"/>
      <c r="AT1442" s="14"/>
      <c r="AV1442" s="14"/>
    </row>
    <row r="1443" spans="7:48" ht="15.75" customHeight="1">
      <c r="G1443" s="12"/>
      <c r="H1443" s="13"/>
      <c r="N1443" s="8"/>
      <c r="P1443" s="12"/>
      <c r="S1443" s="8"/>
      <c r="U1443" s="12"/>
      <c r="V1443" s="12"/>
      <c r="AB1443" s="12"/>
      <c r="AG1443" s="14"/>
      <c r="AL1443" s="8"/>
      <c r="AQ1443" s="8"/>
      <c r="AT1443" s="14"/>
      <c r="AV1443" s="14"/>
    </row>
    <row r="1444" spans="7:48" ht="15.75" customHeight="1">
      <c r="G1444" s="12"/>
      <c r="H1444" s="13"/>
      <c r="N1444" s="8"/>
      <c r="P1444" s="12"/>
      <c r="S1444" s="8"/>
      <c r="U1444" s="12"/>
      <c r="V1444" s="12"/>
      <c r="AB1444" s="12"/>
      <c r="AG1444" s="14"/>
      <c r="AL1444" s="8"/>
      <c r="AQ1444" s="8"/>
      <c r="AT1444" s="14"/>
      <c r="AV1444" s="14"/>
    </row>
    <row r="1445" spans="7:48" ht="15.75" customHeight="1">
      <c r="G1445" s="12"/>
      <c r="H1445" s="13"/>
      <c r="N1445" s="8"/>
      <c r="P1445" s="12"/>
      <c r="S1445" s="8"/>
      <c r="U1445" s="12"/>
      <c r="V1445" s="12"/>
      <c r="AB1445" s="12"/>
      <c r="AG1445" s="14"/>
      <c r="AL1445" s="8"/>
      <c r="AQ1445" s="8"/>
      <c r="AT1445" s="14"/>
      <c r="AV1445" s="14"/>
    </row>
    <row r="1446" spans="7:48" ht="15.75" customHeight="1">
      <c r="G1446" s="12"/>
      <c r="H1446" s="13"/>
      <c r="N1446" s="8"/>
      <c r="P1446" s="12"/>
      <c r="S1446" s="8"/>
      <c r="U1446" s="12"/>
      <c r="V1446" s="12"/>
      <c r="AB1446" s="12"/>
      <c r="AG1446" s="14"/>
      <c r="AL1446" s="8"/>
      <c r="AQ1446" s="8"/>
      <c r="AT1446" s="14"/>
      <c r="AV1446" s="14"/>
    </row>
    <row r="1447" spans="7:48" ht="15.75" customHeight="1">
      <c r="G1447" s="12"/>
      <c r="H1447" s="13"/>
      <c r="N1447" s="8"/>
      <c r="P1447" s="12"/>
      <c r="S1447" s="8"/>
      <c r="U1447" s="12"/>
      <c r="V1447" s="12"/>
      <c r="AB1447" s="12"/>
      <c r="AG1447" s="14"/>
      <c r="AL1447" s="8"/>
      <c r="AQ1447" s="8"/>
      <c r="AT1447" s="14"/>
      <c r="AV1447" s="14"/>
    </row>
    <row r="1448" spans="7:48" ht="15.75" customHeight="1">
      <c r="G1448" s="12"/>
      <c r="H1448" s="13"/>
      <c r="N1448" s="8"/>
      <c r="P1448" s="12"/>
      <c r="S1448" s="8"/>
      <c r="U1448" s="12"/>
      <c r="V1448" s="12"/>
      <c r="AB1448" s="12"/>
      <c r="AG1448" s="14"/>
      <c r="AL1448" s="8"/>
      <c r="AQ1448" s="8"/>
      <c r="AT1448" s="14"/>
      <c r="AV1448" s="14"/>
    </row>
    <row r="1449" spans="7:48" ht="15.75" customHeight="1">
      <c r="G1449" s="12"/>
      <c r="H1449" s="13"/>
      <c r="N1449" s="8"/>
      <c r="P1449" s="12"/>
      <c r="S1449" s="8"/>
      <c r="U1449" s="12"/>
      <c r="V1449" s="12"/>
      <c r="AB1449" s="12"/>
      <c r="AG1449" s="14"/>
      <c r="AL1449" s="8"/>
      <c r="AQ1449" s="8"/>
      <c r="AT1449" s="14"/>
      <c r="AV1449" s="14"/>
    </row>
    <row r="1450" spans="7:48" ht="15.75" customHeight="1">
      <c r="G1450" s="12"/>
      <c r="H1450" s="13"/>
      <c r="N1450" s="8"/>
      <c r="P1450" s="12"/>
      <c r="S1450" s="8"/>
      <c r="U1450" s="12"/>
      <c r="V1450" s="12"/>
      <c r="AB1450" s="12"/>
      <c r="AG1450" s="14"/>
      <c r="AL1450" s="8"/>
      <c r="AQ1450" s="8"/>
      <c r="AT1450" s="14"/>
      <c r="AV1450" s="14"/>
    </row>
    <row r="1451" spans="7:48" ht="15.75" customHeight="1">
      <c r="G1451" s="12"/>
      <c r="H1451" s="13"/>
      <c r="N1451" s="8"/>
      <c r="P1451" s="12"/>
      <c r="S1451" s="8"/>
      <c r="U1451" s="12"/>
      <c r="V1451" s="12"/>
      <c r="AB1451" s="12"/>
      <c r="AG1451" s="14"/>
      <c r="AL1451" s="8"/>
      <c r="AQ1451" s="8"/>
      <c r="AT1451" s="14"/>
      <c r="AV1451" s="14"/>
    </row>
    <row r="1452" spans="7:48" ht="15.75" customHeight="1">
      <c r="G1452" s="12"/>
      <c r="H1452" s="13"/>
      <c r="N1452" s="8"/>
      <c r="P1452" s="12"/>
      <c r="S1452" s="8"/>
      <c r="U1452" s="12"/>
      <c r="V1452" s="12"/>
      <c r="AB1452" s="12"/>
      <c r="AG1452" s="14"/>
      <c r="AL1452" s="8"/>
      <c r="AQ1452" s="8"/>
      <c r="AT1452" s="14"/>
      <c r="AV1452" s="14"/>
    </row>
    <row r="1453" spans="7:48" ht="15.75" customHeight="1">
      <c r="G1453" s="12"/>
      <c r="H1453" s="13"/>
      <c r="N1453" s="8"/>
      <c r="P1453" s="12"/>
      <c r="S1453" s="8"/>
      <c r="U1453" s="12"/>
      <c r="V1453" s="12"/>
      <c r="AB1453" s="12"/>
      <c r="AG1453" s="14"/>
      <c r="AL1453" s="8"/>
      <c r="AQ1453" s="8"/>
      <c r="AT1453" s="14"/>
      <c r="AV1453" s="14"/>
    </row>
    <row r="1454" spans="7:48" ht="15.75" customHeight="1">
      <c r="G1454" s="12"/>
      <c r="H1454" s="13"/>
      <c r="N1454" s="8"/>
      <c r="P1454" s="12"/>
      <c r="S1454" s="8"/>
      <c r="U1454" s="12"/>
      <c r="V1454" s="12"/>
      <c r="AB1454" s="12"/>
      <c r="AG1454" s="14"/>
      <c r="AL1454" s="8"/>
      <c r="AQ1454" s="8"/>
      <c r="AT1454" s="14"/>
      <c r="AV1454" s="14"/>
    </row>
    <row r="1455" spans="7:48" ht="15.75" customHeight="1">
      <c r="G1455" s="12"/>
      <c r="H1455" s="13"/>
      <c r="N1455" s="8"/>
      <c r="P1455" s="12"/>
      <c r="S1455" s="8"/>
      <c r="U1455" s="12"/>
      <c r="V1455" s="12"/>
      <c r="AB1455" s="12"/>
      <c r="AG1455" s="14"/>
      <c r="AL1455" s="8"/>
      <c r="AQ1455" s="8"/>
      <c r="AT1455" s="14"/>
      <c r="AV1455" s="14"/>
    </row>
    <row r="1456" spans="7:48" ht="15.75" customHeight="1">
      <c r="G1456" s="12"/>
      <c r="H1456" s="13"/>
      <c r="N1456" s="8"/>
      <c r="P1456" s="12"/>
      <c r="S1456" s="8"/>
      <c r="U1456" s="12"/>
      <c r="V1456" s="12"/>
      <c r="AB1456" s="12"/>
      <c r="AG1456" s="14"/>
      <c r="AL1456" s="8"/>
      <c r="AQ1456" s="8"/>
      <c r="AT1456" s="14"/>
      <c r="AV1456" s="14"/>
    </row>
    <row r="1457" spans="7:48" ht="15.75" customHeight="1">
      <c r="G1457" s="12"/>
      <c r="H1457" s="13"/>
      <c r="N1457" s="8"/>
      <c r="P1457" s="12"/>
      <c r="S1457" s="8"/>
      <c r="U1457" s="12"/>
      <c r="V1457" s="12"/>
      <c r="AB1457" s="12"/>
      <c r="AG1457" s="14"/>
      <c r="AL1457" s="8"/>
      <c r="AQ1457" s="8"/>
      <c r="AT1457" s="14"/>
      <c r="AV1457" s="14"/>
    </row>
    <row r="1458" spans="7:48" ht="15.75" customHeight="1">
      <c r="G1458" s="12"/>
      <c r="H1458" s="13"/>
      <c r="N1458" s="8"/>
      <c r="P1458" s="12"/>
      <c r="S1458" s="8"/>
      <c r="U1458" s="12"/>
      <c r="V1458" s="12"/>
      <c r="AB1458" s="12"/>
      <c r="AG1458" s="14"/>
      <c r="AL1458" s="8"/>
      <c r="AQ1458" s="8"/>
      <c r="AT1458" s="14"/>
      <c r="AV1458" s="14"/>
    </row>
    <row r="1459" spans="7:48" ht="15.75" customHeight="1">
      <c r="G1459" s="12"/>
      <c r="H1459" s="13"/>
      <c r="N1459" s="8"/>
      <c r="P1459" s="12"/>
      <c r="S1459" s="8"/>
      <c r="U1459" s="12"/>
      <c r="V1459" s="12"/>
      <c r="AB1459" s="12"/>
      <c r="AG1459" s="14"/>
      <c r="AL1459" s="8"/>
      <c r="AQ1459" s="8"/>
      <c r="AT1459" s="14"/>
      <c r="AV1459" s="14"/>
    </row>
    <row r="1460" spans="7:48" ht="15.75" customHeight="1">
      <c r="G1460" s="12"/>
      <c r="H1460" s="13"/>
      <c r="N1460" s="8"/>
      <c r="P1460" s="12"/>
      <c r="S1460" s="8"/>
      <c r="U1460" s="12"/>
      <c r="V1460" s="12"/>
      <c r="AB1460" s="12"/>
      <c r="AG1460" s="14"/>
      <c r="AL1460" s="8"/>
      <c r="AQ1460" s="8"/>
      <c r="AT1460" s="14"/>
      <c r="AV1460" s="14"/>
    </row>
    <row r="1461" spans="7:48" ht="15.75" customHeight="1">
      <c r="G1461" s="12"/>
      <c r="H1461" s="13"/>
      <c r="N1461" s="8"/>
      <c r="P1461" s="12"/>
      <c r="S1461" s="8"/>
      <c r="U1461" s="12"/>
      <c r="V1461" s="12"/>
      <c r="AB1461" s="12"/>
      <c r="AG1461" s="14"/>
      <c r="AL1461" s="8"/>
      <c r="AQ1461" s="8"/>
      <c r="AT1461" s="14"/>
      <c r="AV1461" s="14"/>
    </row>
    <row r="1462" spans="7:48" ht="15.75" customHeight="1">
      <c r="G1462" s="12"/>
      <c r="H1462" s="13"/>
      <c r="N1462" s="8"/>
      <c r="P1462" s="12"/>
      <c r="S1462" s="8"/>
      <c r="U1462" s="12"/>
      <c r="V1462" s="12"/>
      <c r="AB1462" s="12"/>
      <c r="AG1462" s="14"/>
      <c r="AL1462" s="8"/>
      <c r="AQ1462" s="8"/>
      <c r="AT1462" s="14"/>
      <c r="AV1462" s="14"/>
    </row>
    <row r="1463" spans="7:48" ht="15.75" customHeight="1">
      <c r="G1463" s="12"/>
      <c r="H1463" s="13"/>
      <c r="N1463" s="8"/>
      <c r="P1463" s="12"/>
      <c r="S1463" s="8"/>
      <c r="U1463" s="12"/>
      <c r="V1463" s="12"/>
      <c r="AB1463" s="12"/>
      <c r="AG1463" s="14"/>
      <c r="AL1463" s="8"/>
      <c r="AQ1463" s="8"/>
      <c r="AT1463" s="14"/>
      <c r="AV1463" s="14"/>
    </row>
    <row r="1464" spans="7:48" ht="15.75" customHeight="1">
      <c r="G1464" s="12"/>
      <c r="H1464" s="13"/>
      <c r="N1464" s="8"/>
      <c r="P1464" s="12"/>
      <c r="S1464" s="8"/>
      <c r="U1464" s="12"/>
      <c r="V1464" s="12"/>
      <c r="AB1464" s="12"/>
      <c r="AG1464" s="14"/>
      <c r="AL1464" s="8"/>
      <c r="AQ1464" s="8"/>
      <c r="AT1464" s="14"/>
      <c r="AV1464" s="14"/>
    </row>
    <row r="1465" spans="7:48" ht="15.75" customHeight="1">
      <c r="G1465" s="12"/>
      <c r="H1465" s="13"/>
      <c r="N1465" s="8"/>
      <c r="P1465" s="12"/>
      <c r="S1465" s="8"/>
      <c r="U1465" s="12"/>
      <c r="V1465" s="12"/>
      <c r="AB1465" s="12"/>
      <c r="AG1465" s="14"/>
      <c r="AL1465" s="8"/>
      <c r="AQ1465" s="8"/>
      <c r="AT1465" s="14"/>
      <c r="AV1465" s="14"/>
    </row>
    <row r="1466" spans="7:48" ht="15.75" customHeight="1">
      <c r="G1466" s="12"/>
      <c r="H1466" s="13"/>
      <c r="N1466" s="8"/>
      <c r="P1466" s="12"/>
      <c r="S1466" s="8"/>
      <c r="U1466" s="12"/>
      <c r="V1466" s="12"/>
      <c r="AB1466" s="12"/>
      <c r="AG1466" s="14"/>
      <c r="AL1466" s="8"/>
      <c r="AQ1466" s="8"/>
      <c r="AT1466" s="14"/>
      <c r="AV1466" s="14"/>
    </row>
    <row r="1467" spans="7:48" ht="15.75" customHeight="1">
      <c r="G1467" s="12"/>
      <c r="H1467" s="13"/>
      <c r="N1467" s="8"/>
      <c r="P1467" s="12"/>
      <c r="S1467" s="8"/>
      <c r="U1467" s="12"/>
      <c r="V1467" s="12"/>
      <c r="AB1467" s="12"/>
      <c r="AG1467" s="14"/>
      <c r="AL1467" s="8"/>
      <c r="AQ1467" s="8"/>
      <c r="AT1467" s="14"/>
      <c r="AV1467" s="14"/>
    </row>
    <row r="1468" spans="7:48" ht="15.75" customHeight="1">
      <c r="G1468" s="12"/>
      <c r="H1468" s="13"/>
      <c r="N1468" s="8"/>
      <c r="P1468" s="12"/>
      <c r="S1468" s="8"/>
      <c r="U1468" s="12"/>
      <c r="V1468" s="12"/>
      <c r="AB1468" s="12"/>
      <c r="AG1468" s="14"/>
      <c r="AL1468" s="8"/>
      <c r="AQ1468" s="8"/>
      <c r="AT1468" s="14"/>
      <c r="AV1468" s="14"/>
    </row>
    <row r="1469" spans="7:48" ht="15.75" customHeight="1">
      <c r="G1469" s="12"/>
      <c r="H1469" s="13"/>
      <c r="N1469" s="8"/>
      <c r="P1469" s="12"/>
      <c r="S1469" s="8"/>
      <c r="U1469" s="12"/>
      <c r="V1469" s="12"/>
      <c r="AB1469" s="12"/>
      <c r="AG1469" s="14"/>
      <c r="AL1469" s="8"/>
      <c r="AQ1469" s="8"/>
      <c r="AT1469" s="14"/>
      <c r="AV1469" s="14"/>
    </row>
    <row r="1470" spans="7:48" ht="15.75" customHeight="1">
      <c r="G1470" s="12"/>
      <c r="H1470" s="13"/>
      <c r="N1470" s="8"/>
      <c r="P1470" s="12"/>
      <c r="S1470" s="8"/>
      <c r="U1470" s="12"/>
      <c r="V1470" s="12"/>
      <c r="AB1470" s="12"/>
      <c r="AG1470" s="14"/>
      <c r="AL1470" s="8"/>
      <c r="AQ1470" s="8"/>
      <c r="AT1470" s="14"/>
      <c r="AV1470" s="14"/>
    </row>
    <row r="1471" spans="7:48" ht="15.75" customHeight="1">
      <c r="G1471" s="12"/>
      <c r="H1471" s="13"/>
      <c r="N1471" s="8"/>
      <c r="P1471" s="12"/>
      <c r="S1471" s="8"/>
      <c r="U1471" s="12"/>
      <c r="V1471" s="12"/>
      <c r="AB1471" s="12"/>
      <c r="AG1471" s="14"/>
      <c r="AL1471" s="8"/>
      <c r="AQ1471" s="8"/>
      <c r="AT1471" s="14"/>
      <c r="AV1471" s="14"/>
    </row>
    <row r="1472" spans="7:48" ht="15.75" customHeight="1">
      <c r="G1472" s="12"/>
      <c r="H1472" s="13"/>
      <c r="N1472" s="8"/>
      <c r="P1472" s="12"/>
      <c r="S1472" s="8"/>
      <c r="U1472" s="12"/>
      <c r="V1472" s="12"/>
      <c r="AB1472" s="12"/>
      <c r="AG1472" s="14"/>
      <c r="AL1472" s="8"/>
      <c r="AQ1472" s="8"/>
      <c r="AT1472" s="14"/>
      <c r="AV1472" s="14"/>
    </row>
    <row r="1473" spans="7:48" ht="15.75" customHeight="1">
      <c r="G1473" s="12"/>
      <c r="H1473" s="13"/>
      <c r="N1473" s="8"/>
      <c r="P1473" s="12"/>
      <c r="S1473" s="8"/>
      <c r="U1473" s="12"/>
      <c r="V1473" s="12"/>
      <c r="AB1473" s="12"/>
      <c r="AG1473" s="14"/>
      <c r="AL1473" s="8"/>
      <c r="AQ1473" s="8"/>
      <c r="AT1473" s="14"/>
      <c r="AV1473" s="14"/>
    </row>
    <row r="1474" spans="7:48" ht="15.75" customHeight="1">
      <c r="G1474" s="12"/>
      <c r="H1474" s="13"/>
      <c r="N1474" s="8"/>
      <c r="P1474" s="12"/>
      <c r="S1474" s="8"/>
      <c r="U1474" s="12"/>
      <c r="V1474" s="12"/>
      <c r="AB1474" s="12"/>
      <c r="AG1474" s="14"/>
      <c r="AL1474" s="8"/>
      <c r="AQ1474" s="8"/>
      <c r="AT1474" s="14"/>
      <c r="AV1474" s="14"/>
    </row>
    <row r="1475" spans="7:48" ht="15.75" customHeight="1">
      <c r="G1475" s="12"/>
      <c r="H1475" s="13"/>
      <c r="N1475" s="8"/>
      <c r="P1475" s="12"/>
      <c r="S1475" s="8"/>
      <c r="U1475" s="12"/>
      <c r="V1475" s="12"/>
      <c r="AB1475" s="12"/>
      <c r="AG1475" s="14"/>
      <c r="AL1475" s="8"/>
      <c r="AQ1475" s="8"/>
      <c r="AT1475" s="14"/>
      <c r="AV1475" s="14"/>
    </row>
    <row r="1476" spans="7:48" ht="15.75" customHeight="1">
      <c r="G1476" s="12"/>
      <c r="H1476" s="13"/>
      <c r="N1476" s="8"/>
      <c r="P1476" s="12"/>
      <c r="S1476" s="8"/>
      <c r="U1476" s="12"/>
      <c r="V1476" s="12"/>
      <c r="AB1476" s="12"/>
      <c r="AG1476" s="14"/>
      <c r="AL1476" s="8"/>
      <c r="AQ1476" s="8"/>
      <c r="AT1476" s="14"/>
      <c r="AV1476" s="14"/>
    </row>
    <row r="1477" spans="7:48" ht="15.75" customHeight="1">
      <c r="G1477" s="12"/>
      <c r="H1477" s="13"/>
      <c r="N1477" s="8"/>
      <c r="P1477" s="12"/>
      <c r="S1477" s="8"/>
      <c r="U1477" s="12"/>
      <c r="V1477" s="12"/>
      <c r="AB1477" s="12"/>
      <c r="AG1477" s="14"/>
      <c r="AL1477" s="8"/>
      <c r="AQ1477" s="8"/>
      <c r="AT1477" s="14"/>
      <c r="AV1477" s="14"/>
    </row>
    <row r="1478" spans="7:48" ht="15.75" customHeight="1">
      <c r="G1478" s="12"/>
      <c r="H1478" s="13"/>
      <c r="N1478" s="8"/>
      <c r="P1478" s="12"/>
      <c r="S1478" s="8"/>
      <c r="U1478" s="12"/>
      <c r="V1478" s="12"/>
      <c r="AB1478" s="12"/>
      <c r="AG1478" s="14"/>
      <c r="AL1478" s="8"/>
      <c r="AQ1478" s="8"/>
      <c r="AT1478" s="14"/>
      <c r="AV1478" s="14"/>
    </row>
    <row r="1479" spans="7:48" ht="15.75" customHeight="1">
      <c r="G1479" s="12"/>
      <c r="H1479" s="13"/>
      <c r="N1479" s="8"/>
      <c r="P1479" s="12"/>
      <c r="S1479" s="8"/>
      <c r="U1479" s="12"/>
      <c r="V1479" s="12"/>
      <c r="AB1479" s="12"/>
      <c r="AG1479" s="14"/>
      <c r="AL1479" s="8"/>
      <c r="AQ1479" s="8"/>
      <c r="AT1479" s="14"/>
      <c r="AV1479" s="14"/>
    </row>
    <row r="1480" spans="7:48" ht="15.75" customHeight="1">
      <c r="G1480" s="12"/>
      <c r="H1480" s="13"/>
      <c r="N1480" s="8"/>
      <c r="P1480" s="12"/>
      <c r="S1480" s="8"/>
      <c r="U1480" s="12"/>
      <c r="V1480" s="12"/>
      <c r="AB1480" s="12"/>
      <c r="AG1480" s="14"/>
      <c r="AL1480" s="8"/>
      <c r="AQ1480" s="8"/>
      <c r="AT1480" s="14"/>
      <c r="AV1480" s="14"/>
    </row>
    <row r="1481" spans="7:48" ht="15.75" customHeight="1">
      <c r="G1481" s="12"/>
      <c r="H1481" s="13"/>
      <c r="N1481" s="8"/>
      <c r="P1481" s="12"/>
      <c r="S1481" s="8"/>
      <c r="U1481" s="12"/>
      <c r="V1481" s="12"/>
      <c r="AB1481" s="12"/>
      <c r="AG1481" s="14"/>
      <c r="AL1481" s="8"/>
      <c r="AQ1481" s="8"/>
      <c r="AT1481" s="14"/>
      <c r="AV1481" s="14"/>
    </row>
    <row r="1482" spans="7:48" ht="15.75" customHeight="1">
      <c r="G1482" s="12"/>
      <c r="H1482" s="13"/>
      <c r="N1482" s="8"/>
      <c r="P1482" s="12"/>
      <c r="S1482" s="8"/>
      <c r="U1482" s="12"/>
      <c r="V1482" s="12"/>
      <c r="AB1482" s="12"/>
      <c r="AG1482" s="14"/>
      <c r="AL1482" s="8"/>
      <c r="AQ1482" s="8"/>
      <c r="AT1482" s="14"/>
      <c r="AV1482" s="14"/>
    </row>
    <row r="1483" spans="7:48" ht="15.75" customHeight="1">
      <c r="G1483" s="12"/>
      <c r="H1483" s="13"/>
      <c r="N1483" s="8"/>
      <c r="P1483" s="12"/>
      <c r="S1483" s="8"/>
      <c r="U1483" s="12"/>
      <c r="V1483" s="12"/>
      <c r="AB1483" s="12"/>
      <c r="AG1483" s="14"/>
      <c r="AL1483" s="8"/>
      <c r="AQ1483" s="8"/>
      <c r="AT1483" s="14"/>
      <c r="AV1483" s="14"/>
    </row>
    <row r="1484" spans="7:48" ht="15.75" customHeight="1">
      <c r="G1484" s="12"/>
      <c r="H1484" s="13"/>
      <c r="N1484" s="8"/>
      <c r="P1484" s="12"/>
      <c r="S1484" s="8"/>
      <c r="U1484" s="12"/>
      <c r="V1484" s="12"/>
      <c r="AB1484" s="12"/>
      <c r="AG1484" s="14"/>
      <c r="AL1484" s="8"/>
      <c r="AQ1484" s="8"/>
      <c r="AT1484" s="14"/>
      <c r="AV1484" s="14"/>
    </row>
    <row r="1485" spans="7:48" ht="15.75" customHeight="1">
      <c r="G1485" s="12"/>
      <c r="H1485" s="13"/>
      <c r="N1485" s="8"/>
      <c r="P1485" s="12"/>
      <c r="S1485" s="8"/>
      <c r="U1485" s="12"/>
      <c r="V1485" s="12"/>
      <c r="AB1485" s="12"/>
      <c r="AG1485" s="14"/>
      <c r="AL1485" s="8"/>
      <c r="AQ1485" s="8"/>
      <c r="AT1485" s="14"/>
      <c r="AV1485" s="14"/>
    </row>
    <row r="1486" spans="7:48" ht="15.75" customHeight="1">
      <c r="G1486" s="12"/>
      <c r="H1486" s="13"/>
      <c r="N1486" s="8"/>
      <c r="P1486" s="12"/>
      <c r="S1486" s="8"/>
      <c r="U1486" s="12"/>
      <c r="V1486" s="12"/>
      <c r="AB1486" s="12"/>
      <c r="AG1486" s="14"/>
      <c r="AL1486" s="8"/>
      <c r="AQ1486" s="8"/>
      <c r="AT1486" s="14"/>
      <c r="AV1486" s="14"/>
    </row>
    <row r="1487" spans="7:48" ht="15.75" customHeight="1">
      <c r="G1487" s="12"/>
      <c r="H1487" s="13"/>
      <c r="N1487" s="8"/>
      <c r="P1487" s="12"/>
      <c r="S1487" s="8"/>
      <c r="U1487" s="12"/>
      <c r="V1487" s="12"/>
      <c r="AB1487" s="12"/>
      <c r="AG1487" s="14"/>
      <c r="AL1487" s="8"/>
      <c r="AQ1487" s="8"/>
      <c r="AT1487" s="14"/>
      <c r="AV1487" s="14"/>
    </row>
    <row r="1488" spans="7:48" ht="15.75" customHeight="1">
      <c r="G1488" s="12"/>
      <c r="H1488" s="13"/>
      <c r="N1488" s="8"/>
      <c r="P1488" s="12"/>
      <c r="S1488" s="8"/>
      <c r="U1488" s="12"/>
      <c r="V1488" s="12"/>
      <c r="AB1488" s="12"/>
      <c r="AG1488" s="14"/>
      <c r="AL1488" s="8"/>
      <c r="AQ1488" s="8"/>
      <c r="AT1488" s="14"/>
      <c r="AV1488" s="14"/>
    </row>
    <row r="1489" spans="7:48" ht="15.75" customHeight="1">
      <c r="G1489" s="12"/>
      <c r="H1489" s="13"/>
      <c r="N1489" s="8"/>
      <c r="P1489" s="12"/>
      <c r="S1489" s="8"/>
      <c r="U1489" s="12"/>
      <c r="V1489" s="12"/>
      <c r="AB1489" s="12"/>
      <c r="AG1489" s="14"/>
      <c r="AL1489" s="8"/>
      <c r="AQ1489" s="8"/>
      <c r="AT1489" s="14"/>
      <c r="AV1489" s="14"/>
    </row>
    <row r="1490" spans="7:48" ht="15.75" customHeight="1">
      <c r="G1490" s="12"/>
      <c r="H1490" s="13"/>
      <c r="N1490" s="8"/>
      <c r="P1490" s="12"/>
      <c r="S1490" s="8"/>
      <c r="U1490" s="12"/>
      <c r="V1490" s="12"/>
      <c r="AB1490" s="12"/>
      <c r="AG1490" s="14"/>
      <c r="AL1490" s="8"/>
      <c r="AQ1490" s="8"/>
      <c r="AT1490" s="14"/>
      <c r="AV1490" s="14"/>
    </row>
    <row r="1491" spans="7:48" ht="15.75" customHeight="1">
      <c r="G1491" s="12"/>
      <c r="H1491" s="13"/>
      <c r="N1491" s="8"/>
      <c r="P1491" s="12"/>
      <c r="S1491" s="8"/>
      <c r="U1491" s="12"/>
      <c r="V1491" s="12"/>
      <c r="AB1491" s="12"/>
      <c r="AG1491" s="14"/>
      <c r="AL1491" s="8"/>
      <c r="AQ1491" s="8"/>
      <c r="AT1491" s="14"/>
      <c r="AV1491" s="14"/>
    </row>
    <row r="1492" spans="7:48" ht="15.75" customHeight="1">
      <c r="G1492" s="12"/>
      <c r="H1492" s="13"/>
      <c r="N1492" s="8"/>
      <c r="P1492" s="12"/>
      <c r="S1492" s="8"/>
      <c r="U1492" s="12"/>
      <c r="V1492" s="12"/>
      <c r="AB1492" s="12"/>
      <c r="AG1492" s="14"/>
      <c r="AL1492" s="8"/>
      <c r="AQ1492" s="8"/>
      <c r="AT1492" s="14"/>
      <c r="AV1492" s="14"/>
    </row>
    <row r="1493" spans="7:48" ht="15.75" customHeight="1">
      <c r="G1493" s="12"/>
      <c r="H1493" s="13"/>
      <c r="N1493" s="8"/>
      <c r="P1493" s="12"/>
      <c r="S1493" s="8"/>
      <c r="U1493" s="12"/>
      <c r="V1493" s="12"/>
      <c r="AB1493" s="12"/>
      <c r="AG1493" s="14"/>
      <c r="AL1493" s="8"/>
      <c r="AQ1493" s="8"/>
      <c r="AT1493" s="14"/>
      <c r="AV1493" s="14"/>
    </row>
    <row r="1494" spans="7:48" ht="15.75" customHeight="1">
      <c r="G1494" s="12"/>
      <c r="H1494" s="13"/>
      <c r="N1494" s="8"/>
      <c r="P1494" s="12"/>
      <c r="S1494" s="8"/>
      <c r="U1494" s="12"/>
      <c r="V1494" s="12"/>
      <c r="AB1494" s="12"/>
      <c r="AG1494" s="14"/>
      <c r="AL1494" s="8"/>
      <c r="AQ1494" s="8"/>
      <c r="AT1494" s="14"/>
      <c r="AV1494" s="14"/>
    </row>
    <row r="1495" spans="7:48" ht="15.75" customHeight="1">
      <c r="G1495" s="12"/>
      <c r="H1495" s="13"/>
      <c r="N1495" s="8"/>
      <c r="P1495" s="12"/>
      <c r="S1495" s="8"/>
      <c r="U1495" s="12"/>
      <c r="V1495" s="12"/>
      <c r="AB1495" s="12"/>
      <c r="AG1495" s="14"/>
      <c r="AL1495" s="8"/>
      <c r="AQ1495" s="8"/>
      <c r="AT1495" s="14"/>
      <c r="AV1495" s="14"/>
    </row>
    <row r="1496" spans="7:48" ht="15.75" customHeight="1">
      <c r="G1496" s="12"/>
      <c r="H1496" s="13"/>
      <c r="N1496" s="8"/>
      <c r="P1496" s="12"/>
      <c r="S1496" s="8"/>
      <c r="U1496" s="12"/>
      <c r="V1496" s="12"/>
      <c r="AB1496" s="12"/>
      <c r="AG1496" s="14"/>
      <c r="AL1496" s="8"/>
      <c r="AQ1496" s="8"/>
      <c r="AT1496" s="14"/>
      <c r="AV1496" s="14"/>
    </row>
    <row r="1497" spans="7:48" ht="15.75" customHeight="1">
      <c r="G1497" s="12"/>
      <c r="H1497" s="13"/>
      <c r="N1497" s="8"/>
      <c r="P1497" s="12"/>
      <c r="S1497" s="8"/>
      <c r="U1497" s="12"/>
      <c r="V1497" s="12"/>
      <c r="AB1497" s="12"/>
      <c r="AG1497" s="14"/>
      <c r="AL1497" s="8"/>
      <c r="AQ1497" s="8"/>
      <c r="AT1497" s="14"/>
      <c r="AV1497" s="14"/>
    </row>
    <row r="1498" spans="7:48" ht="15.75" customHeight="1">
      <c r="G1498" s="12"/>
      <c r="H1498" s="13"/>
      <c r="N1498" s="8"/>
      <c r="P1498" s="12"/>
      <c r="S1498" s="8"/>
      <c r="U1498" s="12"/>
      <c r="V1498" s="12"/>
      <c r="AB1498" s="12"/>
      <c r="AG1498" s="14"/>
      <c r="AL1498" s="8"/>
      <c r="AQ1498" s="8"/>
      <c r="AT1498" s="14"/>
      <c r="AV1498" s="14"/>
    </row>
    <row r="1499" spans="7:48" ht="15.75" customHeight="1">
      <c r="G1499" s="12"/>
      <c r="H1499" s="13"/>
      <c r="N1499" s="8"/>
      <c r="P1499" s="12"/>
      <c r="S1499" s="8"/>
      <c r="U1499" s="12"/>
      <c r="V1499" s="12"/>
      <c r="AB1499" s="12"/>
      <c r="AG1499" s="14"/>
      <c r="AL1499" s="8"/>
      <c r="AQ1499" s="8"/>
      <c r="AT1499" s="14"/>
      <c r="AV1499" s="14"/>
    </row>
    <row r="1500" spans="7:48" ht="15.75" customHeight="1">
      <c r="G1500" s="12"/>
      <c r="H1500" s="13"/>
      <c r="N1500" s="8"/>
      <c r="P1500" s="12"/>
      <c r="S1500" s="8"/>
      <c r="U1500" s="12"/>
      <c r="V1500" s="12"/>
      <c r="AB1500" s="12"/>
      <c r="AG1500" s="14"/>
      <c r="AL1500" s="8"/>
      <c r="AQ1500" s="8"/>
      <c r="AT1500" s="14"/>
      <c r="AV1500" s="14"/>
    </row>
    <row r="1501" spans="7:48" ht="15.75" customHeight="1">
      <c r="G1501" s="12"/>
      <c r="H1501" s="13"/>
      <c r="N1501" s="8"/>
      <c r="P1501" s="12"/>
      <c r="S1501" s="8"/>
      <c r="U1501" s="12"/>
      <c r="V1501" s="12"/>
      <c r="AB1501" s="12"/>
      <c r="AG1501" s="14"/>
      <c r="AL1501" s="8"/>
      <c r="AQ1501" s="8"/>
      <c r="AT1501" s="14"/>
      <c r="AV1501" s="14"/>
    </row>
    <row r="1502" spans="7:48" ht="15.75" customHeight="1">
      <c r="G1502" s="12"/>
      <c r="H1502" s="13"/>
      <c r="N1502" s="8"/>
      <c r="P1502" s="12"/>
      <c r="S1502" s="8"/>
      <c r="U1502" s="12"/>
      <c r="V1502" s="12"/>
      <c r="AB1502" s="12"/>
      <c r="AG1502" s="14"/>
      <c r="AL1502" s="8"/>
      <c r="AQ1502" s="8"/>
      <c r="AT1502" s="14"/>
      <c r="AV1502" s="14"/>
    </row>
    <row r="1503" spans="7:48" ht="15.75" customHeight="1">
      <c r="G1503" s="12"/>
      <c r="H1503" s="13"/>
      <c r="N1503" s="8"/>
      <c r="P1503" s="12"/>
      <c r="S1503" s="8"/>
      <c r="U1503" s="12"/>
      <c r="V1503" s="12"/>
      <c r="AB1503" s="12"/>
      <c r="AG1503" s="14"/>
      <c r="AL1503" s="8"/>
      <c r="AQ1503" s="8"/>
      <c r="AT1503" s="14"/>
      <c r="AV1503" s="14"/>
    </row>
    <row r="1504" spans="7:48" ht="15.75" customHeight="1">
      <c r="G1504" s="12"/>
      <c r="H1504" s="13"/>
      <c r="N1504" s="8"/>
      <c r="P1504" s="12"/>
      <c r="S1504" s="8"/>
      <c r="U1504" s="12"/>
      <c r="V1504" s="12"/>
      <c r="AB1504" s="12"/>
      <c r="AG1504" s="14"/>
      <c r="AL1504" s="8"/>
      <c r="AQ1504" s="8"/>
      <c r="AT1504" s="14"/>
      <c r="AV1504" s="14"/>
    </row>
    <row r="1505" spans="7:48" ht="15.75" customHeight="1">
      <c r="G1505" s="12"/>
      <c r="H1505" s="13"/>
      <c r="N1505" s="8"/>
      <c r="P1505" s="12"/>
      <c r="S1505" s="8"/>
      <c r="U1505" s="12"/>
      <c r="V1505" s="12"/>
      <c r="AB1505" s="12"/>
      <c r="AG1505" s="14"/>
      <c r="AL1505" s="8"/>
      <c r="AQ1505" s="8"/>
      <c r="AT1505" s="14"/>
      <c r="AV1505" s="14"/>
    </row>
    <row r="1506" spans="7:48" ht="15.75" customHeight="1">
      <c r="G1506" s="12"/>
      <c r="H1506" s="13"/>
      <c r="N1506" s="8"/>
      <c r="P1506" s="12"/>
      <c r="S1506" s="8"/>
      <c r="U1506" s="12"/>
      <c r="V1506" s="12"/>
      <c r="AB1506" s="12"/>
      <c r="AG1506" s="14"/>
      <c r="AL1506" s="8"/>
      <c r="AQ1506" s="8"/>
      <c r="AT1506" s="14"/>
      <c r="AV1506" s="14"/>
    </row>
    <row r="1507" spans="7:48" ht="15.75" customHeight="1">
      <c r="G1507" s="12"/>
      <c r="H1507" s="13"/>
      <c r="N1507" s="8"/>
      <c r="P1507" s="12"/>
      <c r="S1507" s="8"/>
      <c r="U1507" s="12"/>
      <c r="V1507" s="12"/>
      <c r="AB1507" s="12"/>
      <c r="AG1507" s="14"/>
      <c r="AL1507" s="8"/>
      <c r="AQ1507" s="8"/>
      <c r="AT1507" s="14"/>
      <c r="AV1507" s="14"/>
    </row>
    <row r="1508" spans="7:48" ht="15.75" customHeight="1">
      <c r="G1508" s="12"/>
      <c r="H1508" s="13"/>
      <c r="N1508" s="8"/>
      <c r="P1508" s="12"/>
      <c r="S1508" s="8"/>
      <c r="U1508" s="12"/>
      <c r="V1508" s="12"/>
      <c r="AB1508" s="12"/>
      <c r="AG1508" s="14"/>
      <c r="AL1508" s="8"/>
      <c r="AQ1508" s="8"/>
      <c r="AT1508" s="14"/>
      <c r="AV1508" s="14"/>
    </row>
    <row r="1509" spans="7:48" ht="15.75" customHeight="1">
      <c r="G1509" s="12"/>
      <c r="H1509" s="13"/>
      <c r="N1509" s="8"/>
      <c r="P1509" s="12"/>
      <c r="S1509" s="8"/>
      <c r="U1509" s="12"/>
      <c r="V1509" s="12"/>
      <c r="AB1509" s="12"/>
      <c r="AG1509" s="14"/>
      <c r="AL1509" s="8"/>
      <c r="AQ1509" s="8"/>
      <c r="AT1509" s="14"/>
      <c r="AV1509" s="14"/>
    </row>
    <row r="1510" spans="7:48" ht="15.75" customHeight="1">
      <c r="G1510" s="12"/>
      <c r="H1510" s="13"/>
      <c r="N1510" s="8"/>
      <c r="P1510" s="12"/>
      <c r="S1510" s="8"/>
      <c r="U1510" s="12"/>
      <c r="V1510" s="12"/>
      <c r="AB1510" s="12"/>
      <c r="AG1510" s="14"/>
      <c r="AL1510" s="8"/>
      <c r="AQ1510" s="8"/>
      <c r="AT1510" s="14"/>
      <c r="AV1510" s="14"/>
    </row>
    <row r="1511" spans="7:48" ht="15.75" customHeight="1">
      <c r="G1511" s="12"/>
      <c r="H1511" s="13"/>
      <c r="N1511" s="8"/>
      <c r="P1511" s="12"/>
      <c r="S1511" s="8"/>
      <c r="U1511" s="12"/>
      <c r="V1511" s="12"/>
      <c r="AB1511" s="12"/>
      <c r="AG1511" s="14"/>
      <c r="AL1511" s="8"/>
      <c r="AQ1511" s="8"/>
      <c r="AT1511" s="14"/>
      <c r="AV1511" s="14"/>
    </row>
    <row r="1512" spans="7:48" ht="15.75" customHeight="1">
      <c r="G1512" s="12"/>
      <c r="H1512" s="13"/>
      <c r="N1512" s="8"/>
      <c r="P1512" s="12"/>
      <c r="S1512" s="8"/>
      <c r="U1512" s="12"/>
      <c r="V1512" s="12"/>
      <c r="AB1512" s="12"/>
      <c r="AG1512" s="14"/>
      <c r="AL1512" s="8"/>
      <c r="AQ1512" s="8"/>
      <c r="AT1512" s="14"/>
      <c r="AV1512" s="14"/>
    </row>
    <row r="1513" spans="7:48" ht="15.75" customHeight="1">
      <c r="G1513" s="12"/>
      <c r="H1513" s="13"/>
      <c r="N1513" s="8"/>
      <c r="P1513" s="12"/>
      <c r="S1513" s="8"/>
      <c r="U1513" s="12"/>
      <c r="V1513" s="12"/>
      <c r="AB1513" s="12"/>
      <c r="AG1513" s="14"/>
      <c r="AL1513" s="8"/>
      <c r="AQ1513" s="8"/>
      <c r="AT1513" s="14"/>
      <c r="AV1513" s="14"/>
    </row>
    <row r="1514" spans="7:48" ht="15.75" customHeight="1">
      <c r="G1514" s="12"/>
      <c r="H1514" s="13"/>
      <c r="N1514" s="8"/>
      <c r="P1514" s="12"/>
      <c r="S1514" s="8"/>
      <c r="U1514" s="12"/>
      <c r="V1514" s="12"/>
      <c r="AB1514" s="12"/>
      <c r="AG1514" s="14"/>
      <c r="AL1514" s="8"/>
      <c r="AQ1514" s="8"/>
      <c r="AT1514" s="14"/>
      <c r="AV1514" s="14"/>
    </row>
    <row r="1515" spans="7:48" ht="15.75" customHeight="1">
      <c r="G1515" s="12"/>
      <c r="H1515" s="13"/>
      <c r="N1515" s="8"/>
      <c r="P1515" s="12"/>
      <c r="S1515" s="8"/>
      <c r="U1515" s="12"/>
      <c r="V1515" s="12"/>
      <c r="AB1515" s="12"/>
      <c r="AG1515" s="14"/>
      <c r="AL1515" s="8"/>
      <c r="AQ1515" s="8"/>
      <c r="AT1515" s="14"/>
      <c r="AV1515" s="14"/>
    </row>
    <row r="1516" spans="7:48" ht="15.75" customHeight="1">
      <c r="G1516" s="12"/>
      <c r="H1516" s="13"/>
      <c r="N1516" s="8"/>
      <c r="P1516" s="12"/>
      <c r="S1516" s="8"/>
      <c r="U1516" s="12"/>
      <c r="V1516" s="12"/>
      <c r="AB1516" s="12"/>
      <c r="AG1516" s="14"/>
      <c r="AL1516" s="8"/>
      <c r="AQ1516" s="8"/>
      <c r="AT1516" s="14"/>
      <c r="AV1516" s="14"/>
    </row>
    <row r="1517" spans="7:48" ht="15.75" customHeight="1">
      <c r="G1517" s="12"/>
      <c r="H1517" s="13"/>
      <c r="N1517" s="8"/>
      <c r="P1517" s="12"/>
      <c r="S1517" s="8"/>
      <c r="U1517" s="12"/>
      <c r="V1517" s="12"/>
      <c r="AB1517" s="12"/>
      <c r="AG1517" s="14"/>
      <c r="AL1517" s="8"/>
      <c r="AQ1517" s="8"/>
      <c r="AT1517" s="14"/>
      <c r="AV1517" s="14"/>
    </row>
    <row r="1518" spans="7:48" ht="15.75" customHeight="1">
      <c r="G1518" s="12"/>
      <c r="H1518" s="13"/>
      <c r="N1518" s="8"/>
      <c r="P1518" s="12"/>
      <c r="S1518" s="8"/>
      <c r="U1518" s="12"/>
      <c r="V1518" s="12"/>
      <c r="AB1518" s="12"/>
      <c r="AG1518" s="14"/>
      <c r="AL1518" s="8"/>
      <c r="AQ1518" s="8"/>
      <c r="AT1518" s="14"/>
      <c r="AV1518" s="14"/>
    </row>
    <row r="1519" spans="7:48" ht="15.75" customHeight="1">
      <c r="G1519" s="12"/>
      <c r="H1519" s="13"/>
      <c r="N1519" s="8"/>
      <c r="P1519" s="12"/>
      <c r="S1519" s="8"/>
      <c r="U1519" s="12"/>
      <c r="V1519" s="12"/>
      <c r="AB1519" s="12"/>
      <c r="AG1519" s="14"/>
      <c r="AL1519" s="8"/>
      <c r="AQ1519" s="8"/>
      <c r="AT1519" s="14"/>
      <c r="AV1519" s="14"/>
    </row>
    <row r="1520" spans="7:48" ht="15.75" customHeight="1">
      <c r="G1520" s="12"/>
      <c r="H1520" s="13"/>
      <c r="N1520" s="8"/>
      <c r="P1520" s="12"/>
      <c r="S1520" s="8"/>
      <c r="U1520" s="12"/>
      <c r="V1520" s="12"/>
      <c r="AB1520" s="12"/>
      <c r="AG1520" s="14"/>
      <c r="AL1520" s="8"/>
      <c r="AQ1520" s="8"/>
      <c r="AT1520" s="14"/>
      <c r="AV1520" s="14"/>
    </row>
    <row r="1521" spans="7:48" ht="15.75" customHeight="1">
      <c r="G1521" s="12"/>
      <c r="H1521" s="13"/>
      <c r="N1521" s="8"/>
      <c r="P1521" s="12"/>
      <c r="S1521" s="8"/>
      <c r="U1521" s="12"/>
      <c r="V1521" s="12"/>
      <c r="AB1521" s="12"/>
      <c r="AG1521" s="14"/>
      <c r="AL1521" s="8"/>
      <c r="AQ1521" s="8"/>
      <c r="AT1521" s="14"/>
      <c r="AV1521" s="14"/>
    </row>
    <row r="1522" spans="7:48" ht="15.75" customHeight="1">
      <c r="G1522" s="12"/>
      <c r="H1522" s="13"/>
      <c r="N1522" s="8"/>
      <c r="P1522" s="12"/>
      <c r="S1522" s="8"/>
      <c r="U1522" s="12"/>
      <c r="V1522" s="12"/>
      <c r="AB1522" s="12"/>
      <c r="AG1522" s="14"/>
      <c r="AL1522" s="8"/>
      <c r="AQ1522" s="8"/>
      <c r="AT1522" s="14"/>
      <c r="AV1522" s="14"/>
    </row>
    <row r="1523" spans="7:48" ht="15.75" customHeight="1">
      <c r="G1523" s="12"/>
      <c r="H1523" s="13"/>
      <c r="N1523" s="8"/>
      <c r="P1523" s="12"/>
      <c r="S1523" s="8"/>
      <c r="U1523" s="12"/>
      <c r="V1523" s="12"/>
      <c r="AB1523" s="12"/>
      <c r="AG1523" s="14"/>
      <c r="AL1523" s="8"/>
      <c r="AQ1523" s="8"/>
      <c r="AT1523" s="14"/>
      <c r="AV1523" s="14"/>
    </row>
    <row r="1524" spans="7:48" ht="15.75" customHeight="1">
      <c r="G1524" s="12"/>
      <c r="H1524" s="13"/>
      <c r="N1524" s="8"/>
      <c r="P1524" s="12"/>
      <c r="S1524" s="8"/>
      <c r="U1524" s="12"/>
      <c r="V1524" s="12"/>
      <c r="AB1524" s="12"/>
      <c r="AG1524" s="14"/>
      <c r="AL1524" s="8"/>
      <c r="AQ1524" s="8"/>
      <c r="AT1524" s="14"/>
      <c r="AV1524" s="14"/>
    </row>
    <row r="1525" spans="7:48" ht="15.75" customHeight="1">
      <c r="G1525" s="12"/>
      <c r="H1525" s="13"/>
      <c r="N1525" s="8"/>
      <c r="P1525" s="12"/>
      <c r="S1525" s="8"/>
      <c r="U1525" s="12"/>
      <c r="V1525" s="12"/>
      <c r="AB1525" s="12"/>
      <c r="AG1525" s="14"/>
      <c r="AL1525" s="8"/>
      <c r="AQ1525" s="8"/>
      <c r="AT1525" s="14"/>
      <c r="AV1525" s="14"/>
    </row>
    <row r="1526" spans="7:48" ht="15.75" customHeight="1">
      <c r="G1526" s="12"/>
      <c r="H1526" s="13"/>
      <c r="N1526" s="8"/>
      <c r="P1526" s="12"/>
      <c r="S1526" s="8"/>
      <c r="U1526" s="12"/>
      <c r="V1526" s="12"/>
      <c r="AB1526" s="12"/>
      <c r="AG1526" s="14"/>
      <c r="AL1526" s="8"/>
      <c r="AQ1526" s="8"/>
      <c r="AT1526" s="14"/>
      <c r="AV1526" s="14"/>
    </row>
    <row r="1527" spans="7:48" ht="15.75" customHeight="1">
      <c r="G1527" s="12"/>
      <c r="H1527" s="13"/>
      <c r="N1527" s="8"/>
      <c r="P1527" s="12"/>
      <c r="S1527" s="8"/>
      <c r="U1527" s="12"/>
      <c r="V1527" s="12"/>
      <c r="AB1527" s="12"/>
      <c r="AG1527" s="14"/>
      <c r="AL1527" s="8"/>
      <c r="AQ1527" s="8"/>
      <c r="AT1527" s="14"/>
      <c r="AV1527" s="14"/>
    </row>
    <row r="1528" spans="7:48" ht="15.75" customHeight="1">
      <c r="G1528" s="12"/>
      <c r="H1528" s="13"/>
      <c r="N1528" s="8"/>
      <c r="P1528" s="12"/>
      <c r="S1528" s="8"/>
      <c r="U1528" s="12"/>
      <c r="V1528" s="12"/>
      <c r="AB1528" s="12"/>
      <c r="AG1528" s="14"/>
      <c r="AL1528" s="8"/>
      <c r="AQ1528" s="8"/>
      <c r="AT1528" s="14"/>
      <c r="AV1528" s="14"/>
    </row>
    <row r="1529" spans="7:48" ht="15.75" customHeight="1">
      <c r="G1529" s="12"/>
      <c r="H1529" s="13"/>
      <c r="N1529" s="8"/>
      <c r="P1529" s="12"/>
      <c r="S1529" s="8"/>
      <c r="U1529" s="12"/>
      <c r="V1529" s="12"/>
      <c r="AB1529" s="12"/>
      <c r="AG1529" s="14"/>
      <c r="AL1529" s="8"/>
      <c r="AQ1529" s="8"/>
      <c r="AT1529" s="14"/>
      <c r="AV1529" s="14"/>
    </row>
    <row r="1530" spans="7:48" ht="15.75" customHeight="1">
      <c r="G1530" s="12"/>
      <c r="H1530" s="13"/>
      <c r="N1530" s="8"/>
      <c r="P1530" s="12"/>
      <c r="S1530" s="8"/>
      <c r="U1530" s="12"/>
      <c r="V1530" s="12"/>
      <c r="AB1530" s="12"/>
      <c r="AG1530" s="14"/>
      <c r="AL1530" s="8"/>
      <c r="AQ1530" s="8"/>
      <c r="AT1530" s="14"/>
      <c r="AV1530" s="14"/>
    </row>
    <row r="1531" spans="7:48" ht="15.75" customHeight="1">
      <c r="G1531" s="12"/>
      <c r="H1531" s="13"/>
      <c r="N1531" s="8"/>
      <c r="P1531" s="12"/>
      <c r="S1531" s="8"/>
      <c r="U1531" s="12"/>
      <c r="V1531" s="12"/>
      <c r="AB1531" s="12"/>
      <c r="AG1531" s="14"/>
      <c r="AL1531" s="8"/>
      <c r="AQ1531" s="8"/>
      <c r="AT1531" s="14"/>
      <c r="AV1531" s="14"/>
    </row>
    <row r="1532" spans="7:48" ht="15.75" customHeight="1">
      <c r="G1532" s="12"/>
      <c r="H1532" s="13"/>
      <c r="N1532" s="8"/>
      <c r="P1532" s="12"/>
      <c r="S1532" s="8"/>
      <c r="U1532" s="12"/>
      <c r="V1532" s="12"/>
      <c r="AB1532" s="12"/>
      <c r="AG1532" s="14"/>
      <c r="AL1532" s="8"/>
      <c r="AQ1532" s="8"/>
      <c r="AT1532" s="14"/>
      <c r="AV1532" s="14"/>
    </row>
    <row r="1533" spans="7:48" ht="15.75" customHeight="1">
      <c r="G1533" s="12"/>
      <c r="H1533" s="13"/>
      <c r="N1533" s="8"/>
      <c r="P1533" s="12"/>
      <c r="S1533" s="8"/>
      <c r="U1533" s="12"/>
      <c r="V1533" s="12"/>
      <c r="AB1533" s="12"/>
      <c r="AG1533" s="14"/>
      <c r="AL1533" s="8"/>
      <c r="AQ1533" s="8"/>
      <c r="AT1533" s="14"/>
      <c r="AV1533" s="14"/>
    </row>
    <row r="1534" spans="7:48" ht="15.75" customHeight="1">
      <c r="G1534" s="12"/>
      <c r="H1534" s="13"/>
      <c r="N1534" s="8"/>
      <c r="P1534" s="12"/>
      <c r="S1534" s="8"/>
      <c r="U1534" s="12"/>
      <c r="V1534" s="12"/>
      <c r="AB1534" s="12"/>
      <c r="AG1534" s="14"/>
      <c r="AL1534" s="8"/>
      <c r="AQ1534" s="8"/>
      <c r="AT1534" s="14"/>
      <c r="AV1534" s="14"/>
    </row>
    <row r="1535" spans="7:48" ht="15.75" customHeight="1">
      <c r="G1535" s="12"/>
      <c r="H1535" s="13"/>
      <c r="N1535" s="8"/>
      <c r="P1535" s="12"/>
      <c r="S1535" s="8"/>
      <c r="U1535" s="12"/>
      <c r="V1535" s="12"/>
      <c r="AB1535" s="12"/>
      <c r="AG1535" s="14"/>
      <c r="AL1535" s="8"/>
      <c r="AQ1535" s="8"/>
      <c r="AT1535" s="14"/>
      <c r="AV1535" s="14"/>
    </row>
    <row r="1536" spans="7:48" ht="15.75" customHeight="1">
      <c r="G1536" s="12"/>
      <c r="H1536" s="13"/>
      <c r="N1536" s="8"/>
      <c r="P1536" s="12"/>
      <c r="S1536" s="8"/>
      <c r="U1536" s="12"/>
      <c r="V1536" s="12"/>
      <c r="AB1536" s="12"/>
      <c r="AG1536" s="14"/>
      <c r="AL1536" s="8"/>
      <c r="AQ1536" s="8"/>
      <c r="AT1536" s="14"/>
      <c r="AV1536" s="14"/>
    </row>
    <row r="1537" spans="7:48" ht="15.75" customHeight="1">
      <c r="G1537" s="12"/>
      <c r="H1537" s="13"/>
      <c r="N1537" s="8"/>
      <c r="P1537" s="12"/>
      <c r="S1537" s="8"/>
      <c r="U1537" s="12"/>
      <c r="V1537" s="12"/>
      <c r="AB1537" s="12"/>
      <c r="AG1537" s="14"/>
      <c r="AL1537" s="8"/>
      <c r="AQ1537" s="8"/>
      <c r="AT1537" s="14"/>
      <c r="AV1537" s="14"/>
    </row>
    <row r="1538" spans="7:48" ht="15.75" customHeight="1">
      <c r="G1538" s="12"/>
      <c r="H1538" s="13"/>
      <c r="N1538" s="8"/>
      <c r="P1538" s="12"/>
      <c r="S1538" s="8"/>
      <c r="U1538" s="12"/>
      <c r="V1538" s="12"/>
      <c r="AB1538" s="12"/>
      <c r="AG1538" s="14"/>
      <c r="AL1538" s="8"/>
      <c r="AQ1538" s="8"/>
      <c r="AT1538" s="14"/>
      <c r="AV1538" s="14"/>
    </row>
    <row r="1539" spans="7:48" ht="15.75" customHeight="1">
      <c r="G1539" s="12"/>
      <c r="H1539" s="13"/>
      <c r="N1539" s="8"/>
      <c r="P1539" s="12"/>
      <c r="S1539" s="8"/>
      <c r="U1539" s="12"/>
      <c r="V1539" s="12"/>
      <c r="AB1539" s="12"/>
      <c r="AG1539" s="14"/>
      <c r="AL1539" s="8"/>
      <c r="AQ1539" s="8"/>
      <c r="AT1539" s="14"/>
      <c r="AV1539" s="14"/>
    </row>
    <row r="1540" spans="7:48" ht="15.75" customHeight="1">
      <c r="G1540" s="12"/>
      <c r="H1540" s="13"/>
      <c r="N1540" s="8"/>
      <c r="P1540" s="12"/>
      <c r="S1540" s="8"/>
      <c r="U1540" s="12"/>
      <c r="V1540" s="12"/>
      <c r="AB1540" s="12"/>
      <c r="AG1540" s="14"/>
      <c r="AL1540" s="8"/>
      <c r="AQ1540" s="8"/>
      <c r="AT1540" s="14"/>
      <c r="AV1540" s="14"/>
    </row>
    <row r="1541" spans="7:48" ht="15.75" customHeight="1">
      <c r="G1541" s="12"/>
      <c r="H1541" s="13"/>
      <c r="N1541" s="8"/>
      <c r="P1541" s="12"/>
      <c r="S1541" s="8"/>
      <c r="U1541" s="12"/>
      <c r="V1541" s="12"/>
      <c r="AB1541" s="12"/>
      <c r="AG1541" s="14"/>
      <c r="AL1541" s="8"/>
      <c r="AQ1541" s="8"/>
      <c r="AT1541" s="14"/>
      <c r="AV1541" s="14"/>
    </row>
    <row r="1542" spans="7:48" ht="15.75" customHeight="1">
      <c r="G1542" s="12"/>
      <c r="H1542" s="13"/>
      <c r="N1542" s="8"/>
      <c r="P1542" s="12"/>
      <c r="S1542" s="8"/>
      <c r="U1542" s="12"/>
      <c r="V1542" s="12"/>
      <c r="AB1542" s="12"/>
      <c r="AG1542" s="14"/>
      <c r="AL1542" s="8"/>
      <c r="AQ1542" s="8"/>
      <c r="AT1542" s="14"/>
      <c r="AV1542" s="14"/>
    </row>
    <row r="1543" spans="7:48" ht="15.75" customHeight="1">
      <c r="G1543" s="12"/>
      <c r="H1543" s="13"/>
      <c r="N1543" s="8"/>
      <c r="P1543" s="12"/>
      <c r="S1543" s="8"/>
      <c r="U1543" s="12"/>
      <c r="V1543" s="12"/>
      <c r="AB1543" s="12"/>
      <c r="AG1543" s="14"/>
      <c r="AL1543" s="8"/>
      <c r="AQ1543" s="8"/>
      <c r="AT1543" s="14"/>
      <c r="AV1543" s="14"/>
    </row>
    <row r="1544" spans="7:48" ht="15.75" customHeight="1">
      <c r="G1544" s="12"/>
      <c r="H1544" s="13"/>
      <c r="N1544" s="8"/>
      <c r="P1544" s="12"/>
      <c r="S1544" s="8"/>
      <c r="U1544" s="12"/>
      <c r="V1544" s="12"/>
      <c r="AB1544" s="12"/>
      <c r="AG1544" s="14"/>
      <c r="AL1544" s="8"/>
      <c r="AQ1544" s="8"/>
      <c r="AT1544" s="14"/>
      <c r="AV1544" s="14"/>
    </row>
    <row r="1545" spans="7:48" ht="15.75" customHeight="1">
      <c r="G1545" s="12"/>
      <c r="H1545" s="13"/>
      <c r="N1545" s="8"/>
      <c r="P1545" s="12"/>
      <c r="S1545" s="8"/>
      <c r="U1545" s="12"/>
      <c r="V1545" s="12"/>
      <c r="AB1545" s="12"/>
      <c r="AG1545" s="14"/>
      <c r="AL1545" s="8"/>
      <c r="AQ1545" s="8"/>
      <c r="AT1545" s="14"/>
      <c r="AV1545" s="14"/>
    </row>
    <row r="1546" spans="7:48" ht="15.75" customHeight="1">
      <c r="G1546" s="12"/>
      <c r="H1546" s="13"/>
      <c r="N1546" s="8"/>
      <c r="P1546" s="12"/>
      <c r="S1546" s="8"/>
      <c r="U1546" s="12"/>
      <c r="V1546" s="12"/>
      <c r="AB1546" s="12"/>
      <c r="AG1546" s="14"/>
      <c r="AL1546" s="8"/>
      <c r="AQ1546" s="8"/>
      <c r="AT1546" s="14"/>
      <c r="AV1546" s="14"/>
    </row>
    <row r="1547" spans="7:48" ht="15.75" customHeight="1">
      <c r="G1547" s="12"/>
      <c r="H1547" s="13"/>
      <c r="N1547" s="8"/>
      <c r="P1547" s="12"/>
      <c r="S1547" s="8"/>
      <c r="U1547" s="12"/>
      <c r="V1547" s="12"/>
      <c r="AB1547" s="12"/>
      <c r="AG1547" s="14"/>
      <c r="AL1547" s="8"/>
      <c r="AQ1547" s="8"/>
      <c r="AT1547" s="14"/>
      <c r="AV1547" s="14"/>
    </row>
    <row r="1548" spans="7:48" ht="15.75" customHeight="1">
      <c r="G1548" s="12"/>
      <c r="H1548" s="13"/>
      <c r="N1548" s="8"/>
      <c r="P1548" s="12"/>
      <c r="S1548" s="8"/>
      <c r="U1548" s="12"/>
      <c r="V1548" s="12"/>
      <c r="AB1548" s="12"/>
      <c r="AG1548" s="14"/>
      <c r="AL1548" s="8"/>
      <c r="AQ1548" s="8"/>
      <c r="AT1548" s="14"/>
      <c r="AV1548" s="14"/>
    </row>
    <row r="1549" spans="7:48" ht="15.75" customHeight="1">
      <c r="G1549" s="12"/>
      <c r="H1549" s="13"/>
      <c r="N1549" s="8"/>
      <c r="P1549" s="12"/>
      <c r="S1549" s="8"/>
      <c r="U1549" s="12"/>
      <c r="V1549" s="12"/>
      <c r="AB1549" s="12"/>
      <c r="AG1549" s="14"/>
      <c r="AL1549" s="8"/>
      <c r="AQ1549" s="8"/>
      <c r="AT1549" s="14"/>
      <c r="AV1549" s="14"/>
    </row>
    <row r="1550" spans="7:48" ht="15.75" customHeight="1">
      <c r="G1550" s="12"/>
      <c r="H1550" s="13"/>
      <c r="N1550" s="8"/>
      <c r="P1550" s="12"/>
      <c r="S1550" s="8"/>
      <c r="U1550" s="12"/>
      <c r="V1550" s="12"/>
      <c r="AB1550" s="12"/>
      <c r="AG1550" s="14"/>
      <c r="AL1550" s="8"/>
      <c r="AQ1550" s="8"/>
      <c r="AT1550" s="14"/>
      <c r="AV1550" s="14"/>
    </row>
    <row r="1551" spans="7:48" ht="15.75" customHeight="1">
      <c r="G1551" s="12"/>
      <c r="H1551" s="13"/>
      <c r="N1551" s="8"/>
      <c r="P1551" s="12"/>
      <c r="S1551" s="8"/>
      <c r="U1551" s="12"/>
      <c r="V1551" s="12"/>
      <c r="AB1551" s="12"/>
      <c r="AG1551" s="14"/>
      <c r="AL1551" s="8"/>
      <c r="AQ1551" s="8"/>
      <c r="AT1551" s="14"/>
      <c r="AV1551" s="14"/>
    </row>
    <row r="1552" spans="7:48" ht="15.75" customHeight="1">
      <c r="G1552" s="12"/>
      <c r="H1552" s="13"/>
      <c r="N1552" s="8"/>
      <c r="P1552" s="12"/>
      <c r="S1552" s="8"/>
      <c r="U1552" s="12"/>
      <c r="V1552" s="12"/>
      <c r="AB1552" s="12"/>
      <c r="AG1552" s="14"/>
      <c r="AL1552" s="8"/>
      <c r="AQ1552" s="8"/>
      <c r="AT1552" s="14"/>
      <c r="AV1552" s="14"/>
    </row>
    <row r="1553" spans="7:48" ht="15.75" customHeight="1">
      <c r="G1553" s="12"/>
      <c r="H1553" s="13"/>
      <c r="N1553" s="8"/>
      <c r="P1553" s="12"/>
      <c r="S1553" s="8"/>
      <c r="U1553" s="12"/>
      <c r="V1553" s="12"/>
      <c r="AB1553" s="12"/>
      <c r="AG1553" s="14"/>
      <c r="AL1553" s="8"/>
      <c r="AQ1553" s="8"/>
      <c r="AT1553" s="14"/>
      <c r="AV1553" s="14"/>
    </row>
    <row r="1554" spans="7:48" ht="15.75" customHeight="1">
      <c r="G1554" s="12"/>
      <c r="H1554" s="13"/>
      <c r="N1554" s="8"/>
      <c r="P1554" s="12"/>
      <c r="S1554" s="8"/>
      <c r="U1554" s="12"/>
      <c r="V1554" s="12"/>
      <c r="AB1554" s="12"/>
      <c r="AG1554" s="14"/>
      <c r="AL1554" s="8"/>
      <c r="AQ1554" s="8"/>
      <c r="AT1554" s="14"/>
      <c r="AV1554" s="14"/>
    </row>
    <row r="1555" spans="7:48" ht="15.75" customHeight="1">
      <c r="G1555" s="12"/>
      <c r="H1555" s="13"/>
      <c r="N1555" s="8"/>
      <c r="P1555" s="12"/>
      <c r="S1555" s="8"/>
      <c r="U1555" s="12"/>
      <c r="V1555" s="12"/>
      <c r="AB1555" s="12"/>
      <c r="AG1555" s="14"/>
      <c r="AL1555" s="8"/>
      <c r="AQ1555" s="8"/>
      <c r="AT1555" s="14"/>
      <c r="AV1555" s="14"/>
    </row>
    <row r="1556" spans="7:48" ht="15.75" customHeight="1">
      <c r="G1556" s="12"/>
      <c r="H1556" s="13"/>
      <c r="N1556" s="8"/>
      <c r="P1556" s="12"/>
      <c r="S1556" s="8"/>
      <c r="U1556" s="12"/>
      <c r="V1556" s="12"/>
      <c r="AB1556" s="12"/>
      <c r="AG1556" s="14"/>
      <c r="AL1556" s="8"/>
      <c r="AQ1556" s="8"/>
      <c r="AT1556" s="14"/>
      <c r="AV1556" s="14"/>
    </row>
    <row r="1557" spans="7:48" ht="15.75" customHeight="1">
      <c r="G1557" s="12"/>
      <c r="H1557" s="13"/>
      <c r="N1557" s="8"/>
      <c r="P1557" s="12"/>
      <c r="S1557" s="8"/>
      <c r="U1557" s="12"/>
      <c r="V1557" s="12"/>
      <c r="AB1557" s="12"/>
      <c r="AG1557" s="14"/>
      <c r="AL1557" s="8"/>
      <c r="AQ1557" s="8"/>
      <c r="AT1557" s="14"/>
      <c r="AV1557" s="14"/>
    </row>
    <row r="1558" spans="7:48" ht="15.75" customHeight="1">
      <c r="G1558" s="12"/>
      <c r="H1558" s="13"/>
      <c r="N1558" s="8"/>
      <c r="P1558" s="12"/>
      <c r="S1558" s="8"/>
      <c r="U1558" s="12"/>
      <c r="V1558" s="12"/>
      <c r="AB1558" s="12"/>
      <c r="AG1558" s="14"/>
      <c r="AL1558" s="8"/>
      <c r="AQ1558" s="8"/>
      <c r="AT1558" s="14"/>
      <c r="AV1558" s="14"/>
    </row>
    <row r="1559" spans="7:48" ht="15.75" customHeight="1">
      <c r="G1559" s="12"/>
      <c r="H1559" s="13"/>
      <c r="N1559" s="8"/>
      <c r="P1559" s="12"/>
      <c r="S1559" s="8"/>
      <c r="U1559" s="12"/>
      <c r="V1559" s="12"/>
      <c r="AB1559" s="12"/>
      <c r="AG1559" s="14"/>
      <c r="AL1559" s="8"/>
      <c r="AQ1559" s="8"/>
      <c r="AT1559" s="14"/>
      <c r="AV1559" s="14"/>
    </row>
    <row r="1560" spans="7:48" ht="15.75" customHeight="1">
      <c r="G1560" s="12"/>
      <c r="H1560" s="13"/>
      <c r="N1560" s="8"/>
      <c r="P1560" s="12"/>
      <c r="S1560" s="8"/>
      <c r="U1560" s="12"/>
      <c r="V1560" s="12"/>
      <c r="AB1560" s="12"/>
      <c r="AG1560" s="14"/>
      <c r="AL1560" s="8"/>
      <c r="AQ1560" s="8"/>
      <c r="AT1560" s="14"/>
      <c r="AV1560" s="14"/>
    </row>
    <row r="1561" spans="7:48" ht="15.75" customHeight="1">
      <c r="G1561" s="12"/>
      <c r="H1561" s="13"/>
      <c r="N1561" s="8"/>
      <c r="P1561" s="12"/>
      <c r="S1561" s="8"/>
      <c r="U1561" s="12"/>
      <c r="V1561" s="12"/>
      <c r="AB1561" s="12"/>
      <c r="AG1561" s="14"/>
      <c r="AL1561" s="8"/>
      <c r="AQ1561" s="8"/>
      <c r="AT1561" s="14"/>
      <c r="AV1561" s="14"/>
    </row>
    <row r="1562" spans="7:48" ht="15.75" customHeight="1">
      <c r="G1562" s="12"/>
      <c r="H1562" s="13"/>
      <c r="N1562" s="8"/>
      <c r="P1562" s="12"/>
      <c r="S1562" s="8"/>
      <c r="U1562" s="12"/>
      <c r="V1562" s="12"/>
      <c r="AB1562" s="12"/>
      <c r="AG1562" s="14"/>
      <c r="AL1562" s="8"/>
      <c r="AQ1562" s="8"/>
      <c r="AT1562" s="14"/>
      <c r="AV1562" s="14"/>
    </row>
    <row r="1563" spans="7:48" ht="15.75" customHeight="1">
      <c r="G1563" s="12"/>
      <c r="H1563" s="13"/>
      <c r="N1563" s="8"/>
      <c r="P1563" s="12"/>
      <c r="S1563" s="8"/>
      <c r="U1563" s="12"/>
      <c r="V1563" s="12"/>
      <c r="AB1563" s="12"/>
      <c r="AG1563" s="14"/>
      <c r="AL1563" s="8"/>
      <c r="AQ1563" s="8"/>
      <c r="AT1563" s="14"/>
      <c r="AV1563" s="14"/>
    </row>
    <row r="1564" spans="7:48" ht="15.75" customHeight="1">
      <c r="G1564" s="12"/>
      <c r="H1564" s="13"/>
      <c r="N1564" s="8"/>
      <c r="P1564" s="12"/>
      <c r="S1564" s="8"/>
      <c r="U1564" s="12"/>
      <c r="V1564" s="12"/>
      <c r="AB1564" s="12"/>
      <c r="AG1564" s="14"/>
      <c r="AL1564" s="8"/>
      <c r="AQ1564" s="8"/>
      <c r="AT1564" s="14"/>
      <c r="AV1564" s="14"/>
    </row>
    <row r="1565" spans="7:48" ht="15.75" customHeight="1">
      <c r="G1565" s="12"/>
      <c r="H1565" s="13"/>
      <c r="N1565" s="8"/>
      <c r="P1565" s="12"/>
      <c r="S1565" s="8"/>
      <c r="U1565" s="12"/>
      <c r="V1565" s="12"/>
      <c r="AB1565" s="12"/>
      <c r="AG1565" s="14"/>
      <c r="AL1565" s="8"/>
      <c r="AQ1565" s="8"/>
      <c r="AT1565" s="14"/>
      <c r="AV1565" s="14"/>
    </row>
    <row r="1566" spans="7:48" ht="15.75" customHeight="1">
      <c r="G1566" s="12"/>
      <c r="H1566" s="13"/>
      <c r="N1566" s="8"/>
      <c r="P1566" s="12"/>
      <c r="S1566" s="8"/>
      <c r="U1566" s="12"/>
      <c r="V1566" s="12"/>
      <c r="AB1566" s="12"/>
      <c r="AG1566" s="14"/>
      <c r="AL1566" s="8"/>
      <c r="AQ1566" s="8"/>
      <c r="AT1566" s="14"/>
      <c r="AV1566" s="14"/>
    </row>
    <row r="1567" spans="7:48" ht="15.75" customHeight="1">
      <c r="G1567" s="12"/>
      <c r="H1567" s="13"/>
      <c r="N1567" s="8"/>
      <c r="P1567" s="12"/>
      <c r="S1567" s="8"/>
      <c r="U1567" s="12"/>
      <c r="V1567" s="12"/>
      <c r="AB1567" s="12"/>
      <c r="AG1567" s="14"/>
      <c r="AL1567" s="8"/>
      <c r="AQ1567" s="8"/>
      <c r="AT1567" s="14"/>
      <c r="AV1567" s="14"/>
    </row>
    <row r="1568" spans="7:48" ht="15.75" customHeight="1">
      <c r="G1568" s="12"/>
      <c r="H1568" s="13"/>
      <c r="N1568" s="8"/>
      <c r="P1568" s="12"/>
      <c r="S1568" s="8"/>
      <c r="U1568" s="12"/>
      <c r="V1568" s="12"/>
      <c r="AB1568" s="12"/>
      <c r="AG1568" s="14"/>
      <c r="AL1568" s="8"/>
      <c r="AQ1568" s="8"/>
      <c r="AT1568" s="14"/>
      <c r="AV1568" s="14"/>
    </row>
    <row r="1569" spans="7:48" ht="15.75" customHeight="1">
      <c r="G1569" s="12"/>
      <c r="H1569" s="13"/>
      <c r="N1569" s="8"/>
      <c r="P1569" s="12"/>
      <c r="S1569" s="8"/>
      <c r="U1569" s="12"/>
      <c r="V1569" s="12"/>
      <c r="AB1569" s="12"/>
      <c r="AG1569" s="14"/>
      <c r="AL1569" s="8"/>
      <c r="AQ1569" s="8"/>
      <c r="AT1569" s="14"/>
      <c r="AV1569" s="14"/>
    </row>
    <row r="1570" spans="7:48" ht="15.75" customHeight="1">
      <c r="G1570" s="12"/>
      <c r="H1570" s="13"/>
      <c r="N1570" s="8"/>
      <c r="P1570" s="12"/>
      <c r="S1570" s="8"/>
      <c r="U1570" s="12"/>
      <c r="V1570" s="12"/>
      <c r="AB1570" s="12"/>
      <c r="AG1570" s="14"/>
      <c r="AL1570" s="8"/>
      <c r="AQ1570" s="8"/>
      <c r="AT1570" s="14"/>
      <c r="AV1570" s="14"/>
    </row>
    <row r="1571" spans="7:48" ht="15.75" customHeight="1">
      <c r="G1571" s="12"/>
      <c r="H1571" s="13"/>
      <c r="N1571" s="8"/>
      <c r="P1571" s="12"/>
      <c r="S1571" s="8"/>
      <c r="U1571" s="12"/>
      <c r="V1571" s="12"/>
      <c r="AB1571" s="12"/>
      <c r="AG1571" s="14"/>
      <c r="AL1571" s="8"/>
      <c r="AQ1571" s="8"/>
      <c r="AT1571" s="14"/>
      <c r="AV1571" s="14"/>
    </row>
    <row r="1572" spans="7:48" ht="15.75" customHeight="1">
      <c r="G1572" s="12"/>
      <c r="H1572" s="13"/>
      <c r="N1572" s="8"/>
      <c r="P1572" s="12"/>
      <c r="S1572" s="8"/>
      <c r="U1572" s="12"/>
      <c r="V1572" s="12"/>
      <c r="AB1572" s="12"/>
      <c r="AG1572" s="14"/>
      <c r="AL1572" s="8"/>
      <c r="AQ1572" s="8"/>
      <c r="AT1572" s="14"/>
      <c r="AV1572" s="14"/>
    </row>
    <row r="1573" spans="7:48" ht="15.75" customHeight="1">
      <c r="G1573" s="12"/>
      <c r="H1573" s="13"/>
      <c r="N1573" s="8"/>
      <c r="P1573" s="12"/>
      <c r="S1573" s="8"/>
      <c r="U1573" s="12"/>
      <c r="V1573" s="12"/>
      <c r="AB1573" s="12"/>
      <c r="AG1573" s="14"/>
      <c r="AL1573" s="8"/>
      <c r="AQ1573" s="8"/>
      <c r="AT1573" s="14"/>
      <c r="AV1573" s="14"/>
    </row>
    <row r="1574" spans="7:48" ht="15.75" customHeight="1">
      <c r="G1574" s="12"/>
      <c r="H1574" s="13"/>
      <c r="N1574" s="8"/>
      <c r="P1574" s="12"/>
      <c r="S1574" s="8"/>
      <c r="U1574" s="12"/>
      <c r="V1574" s="12"/>
      <c r="AB1574" s="12"/>
      <c r="AG1574" s="14"/>
      <c r="AL1574" s="8"/>
      <c r="AQ1574" s="8"/>
      <c r="AT1574" s="14"/>
      <c r="AV1574" s="14"/>
    </row>
    <row r="1575" spans="7:48" ht="15.75" customHeight="1">
      <c r="G1575" s="12"/>
      <c r="H1575" s="13"/>
      <c r="N1575" s="8"/>
      <c r="P1575" s="12"/>
      <c r="S1575" s="8"/>
      <c r="U1575" s="12"/>
      <c r="V1575" s="12"/>
      <c r="AB1575" s="12"/>
      <c r="AG1575" s="14"/>
      <c r="AL1575" s="8"/>
      <c r="AQ1575" s="8"/>
      <c r="AT1575" s="14"/>
      <c r="AV1575" s="14"/>
    </row>
    <row r="1576" spans="7:48" ht="15.75" customHeight="1">
      <c r="G1576" s="12"/>
      <c r="H1576" s="13"/>
      <c r="N1576" s="8"/>
      <c r="P1576" s="12"/>
      <c r="S1576" s="8"/>
      <c r="U1576" s="12"/>
      <c r="V1576" s="12"/>
      <c r="AB1576" s="12"/>
      <c r="AG1576" s="14"/>
      <c r="AL1576" s="8"/>
      <c r="AQ1576" s="8"/>
      <c r="AT1576" s="14"/>
      <c r="AV1576" s="14"/>
    </row>
    <row r="1577" spans="7:48" ht="15.75" customHeight="1">
      <c r="G1577" s="12"/>
      <c r="H1577" s="13"/>
      <c r="N1577" s="8"/>
      <c r="P1577" s="12"/>
      <c r="S1577" s="8"/>
      <c r="U1577" s="12"/>
      <c r="V1577" s="12"/>
      <c r="AB1577" s="12"/>
      <c r="AG1577" s="14"/>
      <c r="AL1577" s="8"/>
      <c r="AQ1577" s="8"/>
      <c r="AT1577" s="14"/>
      <c r="AV1577" s="14"/>
    </row>
    <row r="1578" spans="7:48" ht="15.75" customHeight="1">
      <c r="G1578" s="12"/>
      <c r="H1578" s="13"/>
      <c r="N1578" s="8"/>
      <c r="P1578" s="12"/>
      <c r="S1578" s="8"/>
      <c r="U1578" s="12"/>
      <c r="V1578" s="12"/>
      <c r="AB1578" s="12"/>
      <c r="AG1578" s="14"/>
      <c r="AL1578" s="8"/>
      <c r="AQ1578" s="8"/>
      <c r="AT1578" s="14"/>
      <c r="AV1578" s="14"/>
    </row>
    <row r="1579" spans="7:48" ht="15.75" customHeight="1">
      <c r="G1579" s="12"/>
      <c r="H1579" s="13"/>
      <c r="N1579" s="8"/>
      <c r="P1579" s="12"/>
      <c r="S1579" s="8"/>
      <c r="U1579" s="12"/>
      <c r="V1579" s="12"/>
      <c r="AB1579" s="12"/>
      <c r="AG1579" s="14"/>
      <c r="AL1579" s="8"/>
      <c r="AQ1579" s="8"/>
      <c r="AT1579" s="14"/>
      <c r="AV1579" s="14"/>
    </row>
    <row r="1580" spans="7:48" ht="15.75" customHeight="1">
      <c r="G1580" s="12"/>
      <c r="H1580" s="13"/>
      <c r="N1580" s="8"/>
      <c r="P1580" s="12"/>
      <c r="S1580" s="8"/>
      <c r="U1580" s="12"/>
      <c r="V1580" s="12"/>
      <c r="AB1580" s="12"/>
      <c r="AG1580" s="14"/>
      <c r="AL1580" s="8"/>
      <c r="AQ1580" s="8"/>
      <c r="AT1580" s="14"/>
      <c r="AV1580" s="14"/>
    </row>
    <row r="1581" spans="7:48" ht="15.75" customHeight="1">
      <c r="G1581" s="12"/>
      <c r="H1581" s="13"/>
      <c r="N1581" s="8"/>
      <c r="P1581" s="12"/>
      <c r="S1581" s="8"/>
      <c r="U1581" s="12"/>
      <c r="V1581" s="12"/>
      <c r="AB1581" s="12"/>
      <c r="AG1581" s="14"/>
      <c r="AL1581" s="8"/>
      <c r="AQ1581" s="8"/>
      <c r="AT1581" s="14"/>
      <c r="AV1581" s="14"/>
    </row>
    <row r="1582" spans="7:48" ht="15.75" customHeight="1">
      <c r="G1582" s="12"/>
      <c r="H1582" s="13"/>
      <c r="N1582" s="8"/>
      <c r="P1582" s="12"/>
      <c r="S1582" s="8"/>
      <c r="U1582" s="12"/>
      <c r="V1582" s="12"/>
      <c r="AB1582" s="12"/>
      <c r="AG1582" s="14"/>
      <c r="AL1582" s="8"/>
      <c r="AQ1582" s="8"/>
      <c r="AT1582" s="14"/>
      <c r="AV1582" s="14"/>
    </row>
    <row r="1583" spans="7:48" ht="15.75" customHeight="1">
      <c r="G1583" s="12"/>
      <c r="H1583" s="13"/>
      <c r="N1583" s="8"/>
      <c r="P1583" s="12"/>
      <c r="S1583" s="8"/>
      <c r="U1583" s="12"/>
      <c r="V1583" s="12"/>
      <c r="AB1583" s="12"/>
      <c r="AG1583" s="14"/>
      <c r="AL1583" s="8"/>
      <c r="AQ1583" s="8"/>
      <c r="AT1583" s="14"/>
      <c r="AV1583" s="14"/>
    </row>
    <row r="1584" spans="7:48" ht="15.75" customHeight="1">
      <c r="G1584" s="12"/>
      <c r="H1584" s="13"/>
      <c r="N1584" s="8"/>
      <c r="P1584" s="12"/>
      <c r="S1584" s="8"/>
      <c r="U1584" s="12"/>
      <c r="V1584" s="12"/>
      <c r="AB1584" s="12"/>
      <c r="AG1584" s="14"/>
      <c r="AL1584" s="8"/>
      <c r="AQ1584" s="8"/>
      <c r="AT1584" s="14"/>
      <c r="AV1584" s="14"/>
    </row>
    <row r="1585" spans="7:48" ht="15.75" customHeight="1">
      <c r="G1585" s="12"/>
      <c r="H1585" s="13"/>
      <c r="N1585" s="8"/>
      <c r="P1585" s="12"/>
      <c r="S1585" s="8"/>
      <c r="U1585" s="12"/>
      <c r="V1585" s="12"/>
      <c r="AB1585" s="12"/>
      <c r="AG1585" s="14"/>
      <c r="AL1585" s="8"/>
      <c r="AQ1585" s="8"/>
      <c r="AT1585" s="14"/>
      <c r="AV1585" s="14"/>
    </row>
    <row r="1586" spans="7:48" ht="15.75" customHeight="1">
      <c r="G1586" s="12"/>
      <c r="H1586" s="13"/>
      <c r="N1586" s="8"/>
      <c r="P1586" s="12"/>
      <c r="S1586" s="8"/>
      <c r="U1586" s="12"/>
      <c r="V1586" s="12"/>
      <c r="AB1586" s="12"/>
      <c r="AG1586" s="14"/>
      <c r="AL1586" s="8"/>
      <c r="AQ1586" s="8"/>
      <c r="AT1586" s="14"/>
      <c r="AV1586" s="14"/>
    </row>
    <row r="1587" spans="7:48" ht="15.75" customHeight="1">
      <c r="G1587" s="12"/>
      <c r="H1587" s="13"/>
      <c r="N1587" s="8"/>
      <c r="P1587" s="12"/>
      <c r="S1587" s="8"/>
      <c r="U1587" s="12"/>
      <c r="V1587" s="12"/>
      <c r="AB1587" s="12"/>
      <c r="AG1587" s="14"/>
      <c r="AL1587" s="8"/>
      <c r="AQ1587" s="8"/>
      <c r="AT1587" s="14"/>
      <c r="AV1587" s="14"/>
    </row>
    <row r="1588" spans="7:48" ht="15.75" customHeight="1">
      <c r="G1588" s="12"/>
      <c r="H1588" s="13"/>
      <c r="N1588" s="8"/>
      <c r="P1588" s="12"/>
      <c r="S1588" s="8"/>
      <c r="U1588" s="12"/>
      <c r="V1588" s="12"/>
      <c r="AB1588" s="12"/>
      <c r="AG1588" s="14"/>
      <c r="AL1588" s="8"/>
      <c r="AQ1588" s="8"/>
      <c r="AT1588" s="14"/>
      <c r="AV1588" s="14"/>
    </row>
    <row r="1589" spans="7:48" ht="15.75" customHeight="1">
      <c r="G1589" s="12"/>
      <c r="H1589" s="13"/>
      <c r="N1589" s="8"/>
      <c r="P1589" s="12"/>
      <c r="S1589" s="8"/>
      <c r="U1589" s="12"/>
      <c r="V1589" s="12"/>
      <c r="AB1589" s="12"/>
      <c r="AG1589" s="14"/>
      <c r="AL1589" s="8"/>
      <c r="AQ1589" s="8"/>
      <c r="AT1589" s="14"/>
      <c r="AV1589" s="14"/>
    </row>
    <row r="1590" spans="7:48" ht="15.75" customHeight="1">
      <c r="G1590" s="12"/>
      <c r="H1590" s="13"/>
      <c r="N1590" s="8"/>
      <c r="P1590" s="12"/>
      <c r="S1590" s="8"/>
      <c r="U1590" s="12"/>
      <c r="V1590" s="12"/>
      <c r="AB1590" s="12"/>
      <c r="AG1590" s="14"/>
      <c r="AL1590" s="8"/>
      <c r="AQ1590" s="8"/>
      <c r="AT1590" s="14"/>
      <c r="AV1590" s="14"/>
    </row>
    <row r="1591" spans="7:48" ht="15.75" customHeight="1">
      <c r="G1591" s="12"/>
      <c r="H1591" s="13"/>
      <c r="N1591" s="8"/>
      <c r="P1591" s="12"/>
      <c r="S1591" s="8"/>
      <c r="U1591" s="12"/>
      <c r="V1591" s="12"/>
      <c r="AB1591" s="12"/>
      <c r="AG1591" s="14"/>
      <c r="AL1591" s="8"/>
      <c r="AQ1591" s="8"/>
      <c r="AT1591" s="14"/>
      <c r="AV1591" s="14"/>
    </row>
    <row r="1592" spans="7:48" ht="15.75" customHeight="1">
      <c r="G1592" s="12"/>
      <c r="H1592" s="13"/>
      <c r="N1592" s="8"/>
      <c r="P1592" s="12"/>
      <c r="S1592" s="8"/>
      <c r="U1592" s="12"/>
      <c r="V1592" s="12"/>
      <c r="AB1592" s="12"/>
      <c r="AG1592" s="14"/>
      <c r="AL1592" s="8"/>
      <c r="AQ1592" s="8"/>
      <c r="AT1592" s="14"/>
      <c r="AV1592" s="14"/>
    </row>
    <row r="1593" spans="7:48" ht="15.75" customHeight="1">
      <c r="G1593" s="12"/>
      <c r="H1593" s="13"/>
      <c r="N1593" s="8"/>
      <c r="P1593" s="12"/>
      <c r="S1593" s="8"/>
      <c r="U1593" s="12"/>
      <c r="V1593" s="12"/>
      <c r="AB1593" s="12"/>
      <c r="AG1593" s="14"/>
      <c r="AL1593" s="8"/>
      <c r="AQ1593" s="8"/>
      <c r="AT1593" s="14"/>
      <c r="AV1593" s="14"/>
    </row>
    <row r="1594" spans="7:48" ht="15.75" customHeight="1">
      <c r="G1594" s="12"/>
      <c r="H1594" s="13"/>
      <c r="N1594" s="8"/>
      <c r="P1594" s="12"/>
      <c r="S1594" s="8"/>
      <c r="U1594" s="12"/>
      <c r="V1594" s="12"/>
      <c r="AB1594" s="12"/>
      <c r="AG1594" s="14"/>
      <c r="AL1594" s="8"/>
      <c r="AQ1594" s="8"/>
      <c r="AT1594" s="14"/>
      <c r="AV1594" s="14"/>
    </row>
    <row r="1595" spans="7:48" ht="15.75" customHeight="1">
      <c r="G1595" s="12"/>
      <c r="H1595" s="13"/>
      <c r="N1595" s="8"/>
      <c r="P1595" s="12"/>
      <c r="S1595" s="8"/>
      <c r="U1595" s="12"/>
      <c r="V1595" s="12"/>
      <c r="AB1595" s="12"/>
      <c r="AG1595" s="14"/>
      <c r="AL1595" s="8"/>
      <c r="AQ1595" s="8"/>
      <c r="AT1595" s="14"/>
      <c r="AV1595" s="14"/>
    </row>
    <row r="1596" spans="7:48" ht="15.75" customHeight="1">
      <c r="G1596" s="12"/>
      <c r="H1596" s="13"/>
      <c r="N1596" s="8"/>
      <c r="P1596" s="12"/>
      <c r="S1596" s="8"/>
      <c r="U1596" s="12"/>
      <c r="V1596" s="12"/>
      <c r="AB1596" s="12"/>
      <c r="AG1596" s="14"/>
      <c r="AL1596" s="8"/>
      <c r="AQ1596" s="8"/>
      <c r="AT1596" s="14"/>
      <c r="AV1596" s="14"/>
    </row>
    <row r="1597" spans="7:48" ht="15.75" customHeight="1">
      <c r="G1597" s="12"/>
      <c r="H1597" s="13"/>
      <c r="N1597" s="8"/>
      <c r="P1597" s="12"/>
      <c r="S1597" s="8"/>
      <c r="U1597" s="12"/>
      <c r="V1597" s="12"/>
      <c r="AB1597" s="12"/>
      <c r="AG1597" s="14"/>
      <c r="AL1597" s="8"/>
      <c r="AQ1597" s="8"/>
      <c r="AT1597" s="14"/>
      <c r="AV1597" s="14"/>
    </row>
    <row r="1598" spans="7:48" ht="15.75" customHeight="1">
      <c r="G1598" s="12"/>
      <c r="H1598" s="13"/>
      <c r="N1598" s="8"/>
      <c r="P1598" s="12"/>
      <c r="S1598" s="8"/>
      <c r="U1598" s="12"/>
      <c r="V1598" s="12"/>
      <c r="AB1598" s="12"/>
      <c r="AG1598" s="14"/>
      <c r="AL1598" s="8"/>
      <c r="AQ1598" s="8"/>
      <c r="AT1598" s="14"/>
      <c r="AV1598" s="14"/>
    </row>
    <row r="1599" spans="7:48" ht="15.75" customHeight="1">
      <c r="G1599" s="12"/>
      <c r="H1599" s="13"/>
      <c r="N1599" s="8"/>
      <c r="P1599" s="12"/>
      <c r="S1599" s="8"/>
      <c r="U1599" s="12"/>
      <c r="V1599" s="12"/>
      <c r="AB1599" s="12"/>
      <c r="AG1599" s="14"/>
      <c r="AL1599" s="8"/>
      <c r="AQ1599" s="8"/>
      <c r="AT1599" s="14"/>
      <c r="AV1599" s="14"/>
    </row>
    <row r="1600" spans="7:48" ht="15.75" customHeight="1">
      <c r="G1600" s="12"/>
      <c r="H1600" s="13"/>
      <c r="N1600" s="8"/>
      <c r="P1600" s="12"/>
      <c r="S1600" s="8"/>
      <c r="U1600" s="12"/>
      <c r="V1600" s="12"/>
      <c r="AB1600" s="12"/>
      <c r="AG1600" s="14"/>
      <c r="AL1600" s="8"/>
      <c r="AQ1600" s="8"/>
      <c r="AT1600" s="14"/>
      <c r="AV1600" s="14"/>
    </row>
    <row r="1601" spans="7:48" ht="15.75" customHeight="1">
      <c r="G1601" s="12"/>
      <c r="H1601" s="13"/>
      <c r="N1601" s="8"/>
      <c r="P1601" s="12"/>
      <c r="S1601" s="8"/>
      <c r="U1601" s="12"/>
      <c r="V1601" s="12"/>
      <c r="AB1601" s="12"/>
      <c r="AG1601" s="14"/>
      <c r="AL1601" s="8"/>
      <c r="AQ1601" s="8"/>
      <c r="AT1601" s="14"/>
      <c r="AV1601" s="14"/>
    </row>
    <row r="1602" spans="7:48" ht="15.75" customHeight="1">
      <c r="G1602" s="12"/>
      <c r="H1602" s="13"/>
      <c r="N1602" s="8"/>
      <c r="P1602" s="12"/>
      <c r="S1602" s="8"/>
      <c r="U1602" s="12"/>
      <c r="V1602" s="12"/>
      <c r="AB1602" s="12"/>
      <c r="AG1602" s="14"/>
      <c r="AL1602" s="8"/>
      <c r="AQ1602" s="8"/>
      <c r="AT1602" s="14"/>
      <c r="AV1602" s="14"/>
    </row>
    <row r="1603" spans="7:48" ht="15.75" customHeight="1">
      <c r="G1603" s="12"/>
      <c r="H1603" s="13"/>
      <c r="N1603" s="8"/>
      <c r="P1603" s="12"/>
      <c r="S1603" s="8"/>
      <c r="U1603" s="12"/>
      <c r="V1603" s="12"/>
      <c r="AB1603" s="12"/>
      <c r="AG1603" s="14"/>
      <c r="AL1603" s="8"/>
      <c r="AQ1603" s="8"/>
      <c r="AT1603" s="14"/>
      <c r="AV1603" s="14"/>
    </row>
    <row r="1604" spans="7:48" ht="15.75" customHeight="1">
      <c r="G1604" s="12"/>
      <c r="H1604" s="13"/>
      <c r="N1604" s="8"/>
      <c r="P1604" s="12"/>
      <c r="S1604" s="8"/>
      <c r="U1604" s="12"/>
      <c r="V1604" s="12"/>
      <c r="AB1604" s="12"/>
      <c r="AG1604" s="14"/>
      <c r="AL1604" s="8"/>
      <c r="AQ1604" s="8"/>
      <c r="AT1604" s="14"/>
      <c r="AV1604" s="14"/>
    </row>
    <row r="1605" spans="7:48" ht="15.75" customHeight="1">
      <c r="G1605" s="12"/>
      <c r="H1605" s="13"/>
      <c r="N1605" s="8"/>
      <c r="P1605" s="12"/>
      <c r="S1605" s="8"/>
      <c r="U1605" s="12"/>
      <c r="V1605" s="12"/>
      <c r="AB1605" s="12"/>
      <c r="AG1605" s="14"/>
      <c r="AL1605" s="8"/>
      <c r="AQ1605" s="8"/>
      <c r="AT1605" s="14"/>
      <c r="AV1605" s="14"/>
    </row>
    <row r="1606" spans="7:48" ht="15.75" customHeight="1">
      <c r="G1606" s="12"/>
      <c r="H1606" s="13"/>
      <c r="N1606" s="8"/>
      <c r="P1606" s="12"/>
      <c r="S1606" s="8"/>
      <c r="U1606" s="12"/>
      <c r="V1606" s="12"/>
      <c r="AB1606" s="12"/>
      <c r="AG1606" s="14"/>
      <c r="AL1606" s="8"/>
      <c r="AQ1606" s="8"/>
      <c r="AT1606" s="14"/>
      <c r="AV1606" s="14"/>
    </row>
    <row r="1607" spans="7:48" ht="15.75" customHeight="1">
      <c r="G1607" s="12"/>
      <c r="H1607" s="13"/>
      <c r="N1607" s="8"/>
      <c r="P1607" s="12"/>
      <c r="S1607" s="8"/>
      <c r="U1607" s="12"/>
      <c r="V1607" s="12"/>
      <c r="AB1607" s="12"/>
      <c r="AG1607" s="14"/>
      <c r="AL1607" s="8"/>
      <c r="AQ1607" s="8"/>
      <c r="AT1607" s="14"/>
      <c r="AV1607" s="14"/>
    </row>
    <row r="1608" spans="7:48" ht="15.75" customHeight="1">
      <c r="G1608" s="12"/>
      <c r="H1608" s="13"/>
      <c r="N1608" s="8"/>
      <c r="P1608" s="12"/>
      <c r="S1608" s="8"/>
      <c r="U1608" s="12"/>
      <c r="V1608" s="12"/>
      <c r="AB1608" s="12"/>
      <c r="AG1608" s="14"/>
      <c r="AL1608" s="8"/>
      <c r="AQ1608" s="8"/>
      <c r="AT1608" s="14"/>
      <c r="AV1608" s="14"/>
    </row>
    <row r="1609" spans="7:48" ht="15.75" customHeight="1">
      <c r="G1609" s="12"/>
      <c r="H1609" s="13"/>
      <c r="N1609" s="8"/>
      <c r="P1609" s="12"/>
      <c r="S1609" s="8"/>
      <c r="U1609" s="12"/>
      <c r="V1609" s="12"/>
      <c r="AB1609" s="12"/>
      <c r="AG1609" s="14"/>
      <c r="AL1609" s="8"/>
      <c r="AQ1609" s="8"/>
      <c r="AT1609" s="14"/>
      <c r="AV1609" s="14"/>
    </row>
    <row r="1610" spans="7:48" ht="15.75" customHeight="1">
      <c r="G1610" s="12"/>
      <c r="H1610" s="13"/>
      <c r="N1610" s="8"/>
      <c r="P1610" s="12"/>
      <c r="S1610" s="8"/>
      <c r="U1610" s="12"/>
      <c r="V1610" s="12"/>
      <c r="AB1610" s="12"/>
      <c r="AG1610" s="14"/>
      <c r="AL1610" s="8"/>
      <c r="AQ1610" s="8"/>
      <c r="AT1610" s="14"/>
      <c r="AV1610" s="14"/>
    </row>
    <row r="1611" spans="7:48" ht="15.75" customHeight="1">
      <c r="G1611" s="12"/>
      <c r="H1611" s="13"/>
      <c r="N1611" s="8"/>
      <c r="P1611" s="12"/>
      <c r="S1611" s="8"/>
      <c r="U1611" s="12"/>
      <c r="V1611" s="12"/>
      <c r="AB1611" s="12"/>
      <c r="AG1611" s="14"/>
      <c r="AL1611" s="8"/>
      <c r="AQ1611" s="8"/>
      <c r="AT1611" s="14"/>
      <c r="AV1611" s="14"/>
    </row>
    <row r="1612" spans="7:48" ht="15.75" customHeight="1">
      <c r="G1612" s="12"/>
      <c r="H1612" s="13"/>
      <c r="N1612" s="8"/>
      <c r="P1612" s="12"/>
      <c r="S1612" s="8"/>
      <c r="U1612" s="12"/>
      <c r="V1612" s="12"/>
      <c r="AB1612" s="12"/>
      <c r="AG1612" s="14"/>
      <c r="AL1612" s="8"/>
      <c r="AQ1612" s="8"/>
      <c r="AT1612" s="14"/>
      <c r="AV1612" s="14"/>
    </row>
    <row r="1613" spans="7:48" ht="15.75" customHeight="1">
      <c r="G1613" s="12"/>
      <c r="H1613" s="13"/>
      <c r="N1613" s="8"/>
      <c r="P1613" s="12"/>
      <c r="S1613" s="8"/>
      <c r="U1613" s="12"/>
      <c r="V1613" s="12"/>
      <c r="AB1613" s="12"/>
      <c r="AG1613" s="14"/>
      <c r="AL1613" s="8"/>
      <c r="AQ1613" s="8"/>
      <c r="AT1613" s="14"/>
      <c r="AV1613" s="14"/>
    </row>
    <row r="1614" spans="7:48" ht="15.75" customHeight="1">
      <c r="G1614" s="12"/>
      <c r="H1614" s="13"/>
      <c r="N1614" s="8"/>
      <c r="P1614" s="12"/>
      <c r="S1614" s="8"/>
      <c r="U1614" s="12"/>
      <c r="V1614" s="12"/>
      <c r="AB1614" s="12"/>
      <c r="AG1614" s="14"/>
      <c r="AL1614" s="8"/>
      <c r="AQ1614" s="8"/>
      <c r="AT1614" s="14"/>
      <c r="AV1614" s="14"/>
    </row>
    <row r="1615" spans="7:48" ht="15.75" customHeight="1">
      <c r="G1615" s="12"/>
      <c r="H1615" s="13"/>
      <c r="N1615" s="8"/>
      <c r="P1615" s="12"/>
      <c r="S1615" s="8"/>
      <c r="U1615" s="12"/>
      <c r="V1615" s="12"/>
      <c r="AB1615" s="12"/>
      <c r="AG1615" s="14"/>
      <c r="AL1615" s="8"/>
      <c r="AQ1615" s="8"/>
      <c r="AT1615" s="14"/>
      <c r="AV1615" s="14"/>
    </row>
    <row r="1616" spans="7:48" ht="15.75" customHeight="1">
      <c r="G1616" s="12"/>
      <c r="H1616" s="13"/>
      <c r="N1616" s="8"/>
      <c r="P1616" s="12"/>
      <c r="S1616" s="8"/>
      <c r="U1616" s="12"/>
      <c r="V1616" s="12"/>
      <c r="AB1616" s="12"/>
      <c r="AG1616" s="14"/>
      <c r="AL1616" s="8"/>
      <c r="AQ1616" s="8"/>
      <c r="AT1616" s="14"/>
      <c r="AV1616" s="14"/>
    </row>
    <row r="1617" spans="7:48" ht="15.75" customHeight="1">
      <c r="G1617" s="12"/>
      <c r="H1617" s="13"/>
      <c r="N1617" s="8"/>
      <c r="P1617" s="12"/>
      <c r="S1617" s="8"/>
      <c r="U1617" s="12"/>
      <c r="V1617" s="12"/>
      <c r="AB1617" s="12"/>
      <c r="AG1617" s="14"/>
      <c r="AL1617" s="8"/>
      <c r="AQ1617" s="8"/>
      <c r="AT1617" s="14"/>
      <c r="AV1617" s="14"/>
    </row>
    <row r="1618" spans="7:48" ht="15.75" customHeight="1">
      <c r="G1618" s="12"/>
      <c r="H1618" s="13"/>
      <c r="N1618" s="8"/>
      <c r="P1618" s="12"/>
      <c r="S1618" s="8"/>
      <c r="U1618" s="12"/>
      <c r="V1618" s="12"/>
      <c r="AB1618" s="12"/>
      <c r="AG1618" s="14"/>
      <c r="AL1618" s="8"/>
      <c r="AQ1618" s="8"/>
      <c r="AT1618" s="14"/>
      <c r="AV1618" s="14"/>
    </row>
    <row r="1619" spans="7:48" ht="15.75" customHeight="1">
      <c r="G1619" s="12"/>
      <c r="H1619" s="13"/>
      <c r="N1619" s="8"/>
      <c r="P1619" s="12"/>
      <c r="S1619" s="8"/>
      <c r="U1619" s="12"/>
      <c r="V1619" s="12"/>
      <c r="AB1619" s="12"/>
      <c r="AG1619" s="14"/>
      <c r="AL1619" s="8"/>
      <c r="AQ1619" s="8"/>
      <c r="AT1619" s="14"/>
      <c r="AV1619" s="14"/>
    </row>
    <row r="1620" spans="7:48" ht="15.75" customHeight="1">
      <c r="G1620" s="12"/>
      <c r="H1620" s="13"/>
      <c r="N1620" s="8"/>
      <c r="P1620" s="12"/>
      <c r="S1620" s="8"/>
      <c r="U1620" s="12"/>
      <c r="V1620" s="12"/>
      <c r="AB1620" s="12"/>
      <c r="AG1620" s="14"/>
      <c r="AL1620" s="8"/>
      <c r="AQ1620" s="8"/>
      <c r="AT1620" s="14"/>
      <c r="AV1620" s="14"/>
    </row>
    <row r="1621" spans="7:48" ht="15.75" customHeight="1">
      <c r="G1621" s="12"/>
      <c r="H1621" s="13"/>
      <c r="N1621" s="8"/>
      <c r="P1621" s="12"/>
      <c r="S1621" s="8"/>
      <c r="U1621" s="12"/>
      <c r="V1621" s="12"/>
      <c r="AB1621" s="12"/>
      <c r="AG1621" s="14"/>
      <c r="AL1621" s="8"/>
      <c r="AQ1621" s="8"/>
      <c r="AT1621" s="14"/>
      <c r="AV1621" s="14"/>
    </row>
    <row r="1622" spans="7:48" ht="15.75" customHeight="1">
      <c r="G1622" s="12"/>
      <c r="H1622" s="13"/>
      <c r="N1622" s="8"/>
      <c r="P1622" s="12"/>
      <c r="S1622" s="8"/>
      <c r="U1622" s="12"/>
      <c r="V1622" s="12"/>
      <c r="AB1622" s="12"/>
      <c r="AG1622" s="14"/>
      <c r="AL1622" s="8"/>
      <c r="AQ1622" s="8"/>
      <c r="AT1622" s="14"/>
      <c r="AV1622" s="14"/>
    </row>
    <row r="1623" spans="7:48" ht="15.75" customHeight="1">
      <c r="G1623" s="12"/>
      <c r="H1623" s="13"/>
      <c r="N1623" s="8"/>
      <c r="P1623" s="12"/>
      <c r="S1623" s="8"/>
      <c r="U1623" s="12"/>
      <c r="V1623" s="12"/>
      <c r="AB1623" s="12"/>
      <c r="AG1623" s="14"/>
      <c r="AL1623" s="8"/>
      <c r="AQ1623" s="8"/>
      <c r="AT1623" s="14"/>
      <c r="AV1623" s="14"/>
    </row>
    <row r="1624" spans="7:48" ht="15.75" customHeight="1">
      <c r="G1624" s="12"/>
      <c r="H1624" s="13"/>
      <c r="N1624" s="8"/>
      <c r="P1624" s="12"/>
      <c r="S1624" s="8"/>
      <c r="U1624" s="12"/>
      <c r="V1624" s="12"/>
      <c r="AB1624" s="12"/>
      <c r="AG1624" s="14"/>
      <c r="AL1624" s="8"/>
      <c r="AQ1624" s="8"/>
      <c r="AT1624" s="14"/>
      <c r="AV1624" s="14"/>
    </row>
    <row r="1625" spans="7:48" ht="15.75" customHeight="1">
      <c r="G1625" s="12"/>
      <c r="H1625" s="13"/>
      <c r="N1625" s="8"/>
      <c r="P1625" s="12"/>
      <c r="S1625" s="8"/>
      <c r="U1625" s="12"/>
      <c r="V1625" s="12"/>
      <c r="AB1625" s="12"/>
      <c r="AG1625" s="14"/>
      <c r="AL1625" s="8"/>
      <c r="AQ1625" s="8"/>
      <c r="AT1625" s="14"/>
      <c r="AV1625" s="14"/>
    </row>
    <row r="1626" spans="7:48" ht="15.75" customHeight="1">
      <c r="G1626" s="12"/>
      <c r="H1626" s="13"/>
      <c r="N1626" s="8"/>
      <c r="P1626" s="12"/>
      <c r="S1626" s="8"/>
      <c r="U1626" s="12"/>
      <c r="V1626" s="12"/>
      <c r="AB1626" s="12"/>
      <c r="AG1626" s="14"/>
      <c r="AL1626" s="8"/>
      <c r="AQ1626" s="8"/>
      <c r="AT1626" s="14"/>
      <c r="AV1626" s="14"/>
    </row>
    <row r="1627" spans="7:48" ht="15.75" customHeight="1">
      <c r="G1627" s="12"/>
      <c r="H1627" s="13"/>
      <c r="N1627" s="8"/>
      <c r="P1627" s="12"/>
      <c r="S1627" s="8"/>
      <c r="U1627" s="12"/>
      <c r="V1627" s="12"/>
      <c r="AB1627" s="12"/>
      <c r="AG1627" s="14"/>
      <c r="AL1627" s="8"/>
      <c r="AQ1627" s="8"/>
      <c r="AT1627" s="14"/>
      <c r="AV1627" s="14"/>
    </row>
    <row r="1628" spans="7:48" ht="15.75" customHeight="1">
      <c r="G1628" s="12"/>
      <c r="H1628" s="13"/>
      <c r="N1628" s="8"/>
      <c r="P1628" s="12"/>
      <c r="S1628" s="8"/>
      <c r="U1628" s="12"/>
      <c r="V1628" s="12"/>
      <c r="AB1628" s="12"/>
      <c r="AG1628" s="14"/>
      <c r="AL1628" s="8"/>
      <c r="AQ1628" s="8"/>
      <c r="AT1628" s="14"/>
      <c r="AV1628" s="14"/>
    </row>
    <row r="1629" spans="7:48" ht="15.75" customHeight="1">
      <c r="G1629" s="12"/>
      <c r="H1629" s="13"/>
      <c r="N1629" s="8"/>
      <c r="P1629" s="12"/>
      <c r="S1629" s="8"/>
      <c r="U1629" s="12"/>
      <c r="V1629" s="12"/>
      <c r="AB1629" s="12"/>
      <c r="AG1629" s="14"/>
      <c r="AL1629" s="8"/>
      <c r="AQ1629" s="8"/>
      <c r="AT1629" s="14"/>
      <c r="AV1629" s="14"/>
    </row>
    <row r="1630" spans="7:48" ht="15.75" customHeight="1">
      <c r="G1630" s="12"/>
      <c r="H1630" s="13"/>
      <c r="N1630" s="8"/>
      <c r="P1630" s="12"/>
      <c r="S1630" s="8"/>
      <c r="U1630" s="12"/>
      <c r="V1630" s="12"/>
      <c r="AB1630" s="12"/>
      <c r="AG1630" s="14"/>
      <c r="AL1630" s="8"/>
      <c r="AQ1630" s="8"/>
      <c r="AT1630" s="14"/>
      <c r="AV1630" s="14"/>
    </row>
    <row r="1631" spans="7:48" ht="15.75" customHeight="1">
      <c r="G1631" s="12"/>
      <c r="H1631" s="13"/>
      <c r="N1631" s="8"/>
      <c r="P1631" s="12"/>
      <c r="S1631" s="8"/>
      <c r="U1631" s="12"/>
      <c r="V1631" s="12"/>
      <c r="AB1631" s="12"/>
      <c r="AG1631" s="14"/>
      <c r="AL1631" s="8"/>
      <c r="AQ1631" s="8"/>
      <c r="AT1631" s="14"/>
      <c r="AV1631" s="14"/>
    </row>
    <row r="1632" spans="7:48" ht="15.75" customHeight="1">
      <c r="G1632" s="12"/>
      <c r="H1632" s="13"/>
      <c r="N1632" s="8"/>
      <c r="P1632" s="12"/>
      <c r="S1632" s="8"/>
      <c r="U1632" s="12"/>
      <c r="V1632" s="12"/>
      <c r="AB1632" s="12"/>
      <c r="AG1632" s="14"/>
      <c r="AL1632" s="8"/>
      <c r="AQ1632" s="8"/>
      <c r="AT1632" s="14"/>
      <c r="AV1632" s="14"/>
    </row>
    <row r="1633" spans="7:48" ht="15.75" customHeight="1">
      <c r="G1633" s="12"/>
      <c r="H1633" s="13"/>
      <c r="N1633" s="8"/>
      <c r="P1633" s="12"/>
      <c r="S1633" s="8"/>
      <c r="U1633" s="12"/>
      <c r="V1633" s="12"/>
      <c r="AB1633" s="12"/>
      <c r="AG1633" s="14"/>
      <c r="AL1633" s="8"/>
      <c r="AQ1633" s="8"/>
      <c r="AT1633" s="14"/>
      <c r="AV1633" s="14"/>
    </row>
    <row r="1634" spans="7:48" ht="15.75" customHeight="1">
      <c r="G1634" s="12"/>
      <c r="H1634" s="13"/>
      <c r="N1634" s="8"/>
      <c r="P1634" s="12"/>
      <c r="S1634" s="8"/>
      <c r="U1634" s="12"/>
      <c r="V1634" s="12"/>
      <c r="AB1634" s="12"/>
      <c r="AG1634" s="14"/>
      <c r="AL1634" s="8"/>
      <c r="AQ1634" s="8"/>
      <c r="AT1634" s="14"/>
      <c r="AV1634" s="14"/>
    </row>
    <row r="1635" spans="7:48" ht="15.75" customHeight="1">
      <c r="G1635" s="12"/>
      <c r="H1635" s="13"/>
      <c r="N1635" s="8"/>
      <c r="P1635" s="12"/>
      <c r="S1635" s="8"/>
      <c r="U1635" s="12"/>
      <c r="V1635" s="12"/>
      <c r="AB1635" s="12"/>
      <c r="AG1635" s="14"/>
      <c r="AL1635" s="8"/>
      <c r="AQ1635" s="8"/>
      <c r="AT1635" s="14"/>
      <c r="AV1635" s="14"/>
    </row>
    <row r="1636" spans="7:48" ht="15.75" customHeight="1">
      <c r="G1636" s="12"/>
      <c r="H1636" s="13"/>
      <c r="N1636" s="8"/>
      <c r="P1636" s="12"/>
      <c r="S1636" s="8"/>
      <c r="U1636" s="12"/>
      <c r="V1636" s="12"/>
      <c r="AB1636" s="12"/>
      <c r="AG1636" s="14"/>
      <c r="AL1636" s="8"/>
      <c r="AQ1636" s="8"/>
      <c r="AT1636" s="14"/>
      <c r="AV1636" s="14"/>
    </row>
    <row r="1637" spans="7:48" ht="15.75" customHeight="1">
      <c r="G1637" s="12"/>
      <c r="H1637" s="13"/>
      <c r="N1637" s="8"/>
      <c r="P1637" s="12"/>
      <c r="S1637" s="8"/>
      <c r="U1637" s="12"/>
      <c r="V1637" s="12"/>
      <c r="AB1637" s="12"/>
      <c r="AG1637" s="14"/>
      <c r="AL1637" s="8"/>
      <c r="AQ1637" s="8"/>
      <c r="AT1637" s="14"/>
      <c r="AV1637" s="14"/>
    </row>
    <row r="1638" spans="7:48" ht="15.75" customHeight="1">
      <c r="G1638" s="12"/>
      <c r="H1638" s="13"/>
      <c r="N1638" s="8"/>
      <c r="P1638" s="12"/>
      <c r="S1638" s="8"/>
      <c r="U1638" s="12"/>
      <c r="V1638" s="12"/>
      <c r="AB1638" s="12"/>
      <c r="AG1638" s="14"/>
      <c r="AL1638" s="8"/>
      <c r="AQ1638" s="8"/>
      <c r="AT1638" s="14"/>
      <c r="AV1638" s="14"/>
    </row>
    <row r="1639" spans="7:48" ht="15.75" customHeight="1">
      <c r="G1639" s="12"/>
      <c r="H1639" s="13"/>
      <c r="N1639" s="8"/>
      <c r="P1639" s="12"/>
      <c r="S1639" s="8"/>
      <c r="U1639" s="12"/>
      <c r="V1639" s="12"/>
      <c r="AB1639" s="12"/>
      <c r="AG1639" s="14"/>
      <c r="AL1639" s="8"/>
      <c r="AQ1639" s="8"/>
      <c r="AT1639" s="14"/>
      <c r="AV1639" s="14"/>
    </row>
    <row r="1640" spans="7:48" ht="15.75" customHeight="1">
      <c r="G1640" s="12"/>
      <c r="H1640" s="13"/>
      <c r="N1640" s="8"/>
      <c r="P1640" s="12"/>
      <c r="S1640" s="8"/>
      <c r="U1640" s="12"/>
      <c r="V1640" s="12"/>
      <c r="AB1640" s="12"/>
      <c r="AG1640" s="14"/>
      <c r="AL1640" s="8"/>
      <c r="AQ1640" s="8"/>
      <c r="AT1640" s="14"/>
      <c r="AV1640" s="14"/>
    </row>
    <row r="1641" spans="7:48" ht="15.75" customHeight="1">
      <c r="G1641" s="12"/>
      <c r="H1641" s="13"/>
      <c r="N1641" s="8"/>
      <c r="P1641" s="12"/>
      <c r="S1641" s="8"/>
      <c r="U1641" s="12"/>
      <c r="V1641" s="12"/>
      <c r="AB1641" s="12"/>
      <c r="AG1641" s="14"/>
      <c r="AL1641" s="8"/>
      <c r="AQ1641" s="8"/>
      <c r="AT1641" s="14"/>
      <c r="AV1641" s="14"/>
    </row>
    <row r="1642" spans="7:48" ht="15.75" customHeight="1">
      <c r="G1642" s="12"/>
      <c r="H1642" s="13"/>
      <c r="N1642" s="8"/>
      <c r="P1642" s="12"/>
      <c r="S1642" s="8"/>
      <c r="U1642" s="12"/>
      <c r="V1642" s="12"/>
      <c r="AB1642" s="12"/>
      <c r="AG1642" s="14"/>
      <c r="AL1642" s="8"/>
      <c r="AQ1642" s="8"/>
      <c r="AT1642" s="14"/>
      <c r="AV1642" s="14"/>
    </row>
    <row r="1643" spans="7:48" ht="15.75" customHeight="1">
      <c r="G1643" s="12"/>
      <c r="H1643" s="13"/>
      <c r="N1643" s="8"/>
      <c r="P1643" s="12"/>
      <c r="S1643" s="8"/>
      <c r="U1643" s="12"/>
      <c r="V1643" s="12"/>
      <c r="AB1643" s="12"/>
      <c r="AG1643" s="14"/>
      <c r="AL1643" s="8"/>
      <c r="AQ1643" s="8"/>
      <c r="AT1643" s="14"/>
      <c r="AV1643" s="14"/>
    </row>
    <row r="1644" spans="7:48" ht="15.75" customHeight="1">
      <c r="G1644" s="12"/>
      <c r="H1644" s="13"/>
      <c r="N1644" s="8"/>
      <c r="P1644" s="12"/>
      <c r="S1644" s="8"/>
      <c r="U1644" s="12"/>
      <c r="V1644" s="12"/>
      <c r="AB1644" s="12"/>
      <c r="AG1644" s="14"/>
      <c r="AL1644" s="8"/>
      <c r="AQ1644" s="8"/>
      <c r="AT1644" s="14"/>
      <c r="AV1644" s="14"/>
    </row>
    <row r="1645" spans="7:48" ht="15.75" customHeight="1">
      <c r="G1645" s="12"/>
      <c r="H1645" s="13"/>
      <c r="N1645" s="8"/>
      <c r="P1645" s="12"/>
      <c r="S1645" s="8"/>
      <c r="U1645" s="12"/>
      <c r="V1645" s="12"/>
      <c r="AB1645" s="12"/>
      <c r="AG1645" s="14"/>
      <c r="AL1645" s="8"/>
      <c r="AQ1645" s="8"/>
      <c r="AT1645" s="14"/>
      <c r="AV1645" s="14"/>
    </row>
    <row r="1646" spans="7:48" ht="15.75" customHeight="1">
      <c r="G1646" s="12"/>
      <c r="H1646" s="13"/>
      <c r="N1646" s="8"/>
      <c r="P1646" s="12"/>
      <c r="S1646" s="8"/>
      <c r="U1646" s="12"/>
      <c r="V1646" s="12"/>
      <c r="AB1646" s="12"/>
      <c r="AG1646" s="14"/>
      <c r="AL1646" s="8"/>
      <c r="AQ1646" s="8"/>
      <c r="AT1646" s="14"/>
      <c r="AV1646" s="14"/>
    </row>
    <row r="1647" spans="7:48" ht="15.75" customHeight="1">
      <c r="G1647" s="12"/>
      <c r="H1647" s="13"/>
      <c r="N1647" s="8"/>
      <c r="P1647" s="12"/>
      <c r="S1647" s="8"/>
      <c r="U1647" s="12"/>
      <c r="V1647" s="12"/>
      <c r="AB1647" s="12"/>
      <c r="AG1647" s="14"/>
      <c r="AL1647" s="8"/>
      <c r="AQ1647" s="8"/>
      <c r="AT1647" s="14"/>
      <c r="AV1647" s="14"/>
    </row>
    <row r="1648" spans="7:48" ht="15.75" customHeight="1">
      <c r="G1648" s="12"/>
      <c r="H1648" s="13"/>
      <c r="N1648" s="8"/>
      <c r="P1648" s="12"/>
      <c r="S1648" s="8"/>
      <c r="U1648" s="12"/>
      <c r="V1648" s="12"/>
      <c r="AB1648" s="12"/>
      <c r="AG1648" s="14"/>
      <c r="AL1648" s="8"/>
      <c r="AQ1648" s="8"/>
      <c r="AT1648" s="14"/>
      <c r="AV1648" s="14"/>
    </row>
    <row r="1649" spans="7:48" ht="15.75" customHeight="1">
      <c r="G1649" s="12"/>
      <c r="H1649" s="13"/>
      <c r="N1649" s="8"/>
      <c r="P1649" s="12"/>
      <c r="S1649" s="8"/>
      <c r="U1649" s="12"/>
      <c r="V1649" s="12"/>
      <c r="AB1649" s="12"/>
      <c r="AG1649" s="14"/>
      <c r="AL1649" s="8"/>
      <c r="AQ1649" s="8"/>
      <c r="AT1649" s="14"/>
      <c r="AV1649" s="14"/>
    </row>
    <row r="1650" spans="7:48" ht="15.75" customHeight="1">
      <c r="G1650" s="12"/>
      <c r="H1650" s="13"/>
      <c r="N1650" s="8"/>
      <c r="P1650" s="12"/>
      <c r="S1650" s="8"/>
      <c r="U1650" s="12"/>
      <c r="V1650" s="12"/>
      <c r="AB1650" s="12"/>
      <c r="AG1650" s="14"/>
      <c r="AL1650" s="8"/>
      <c r="AQ1650" s="8"/>
      <c r="AT1650" s="14"/>
      <c r="AV1650" s="14"/>
    </row>
    <row r="1651" spans="7:48" ht="15.75" customHeight="1">
      <c r="G1651" s="12"/>
      <c r="H1651" s="13"/>
      <c r="N1651" s="8"/>
      <c r="P1651" s="12"/>
      <c r="S1651" s="8"/>
      <c r="U1651" s="12"/>
      <c r="V1651" s="12"/>
      <c r="AB1651" s="12"/>
      <c r="AG1651" s="14"/>
      <c r="AL1651" s="8"/>
      <c r="AQ1651" s="8"/>
      <c r="AT1651" s="14"/>
      <c r="AV1651" s="14"/>
    </row>
    <row r="1652" spans="7:48" ht="15.75" customHeight="1">
      <c r="G1652" s="12"/>
      <c r="H1652" s="13"/>
      <c r="N1652" s="8"/>
      <c r="P1652" s="12"/>
      <c r="S1652" s="8"/>
      <c r="U1652" s="12"/>
      <c r="V1652" s="12"/>
      <c r="AB1652" s="12"/>
      <c r="AG1652" s="14"/>
      <c r="AL1652" s="8"/>
      <c r="AQ1652" s="8"/>
      <c r="AT1652" s="14"/>
      <c r="AV1652" s="14"/>
    </row>
    <row r="1653" spans="7:48" ht="15.75" customHeight="1">
      <c r="G1653" s="12"/>
      <c r="H1653" s="13"/>
      <c r="N1653" s="8"/>
      <c r="P1653" s="12"/>
      <c r="S1653" s="8"/>
      <c r="U1653" s="12"/>
      <c r="V1653" s="12"/>
      <c r="AB1653" s="12"/>
      <c r="AG1653" s="14"/>
      <c r="AL1653" s="8"/>
      <c r="AQ1653" s="8"/>
      <c r="AT1653" s="14"/>
      <c r="AV1653" s="14"/>
    </row>
    <row r="1654" spans="7:48" ht="15.75" customHeight="1">
      <c r="G1654" s="12"/>
      <c r="H1654" s="13"/>
      <c r="N1654" s="8"/>
      <c r="P1654" s="12"/>
      <c r="S1654" s="8"/>
      <c r="U1654" s="12"/>
      <c r="V1654" s="12"/>
      <c r="AB1654" s="12"/>
      <c r="AG1654" s="14"/>
      <c r="AL1654" s="8"/>
      <c r="AQ1654" s="8"/>
      <c r="AT1654" s="14"/>
      <c r="AV1654" s="14"/>
    </row>
    <row r="1655" spans="7:48" ht="15.75" customHeight="1">
      <c r="G1655" s="12"/>
      <c r="H1655" s="13"/>
      <c r="N1655" s="8"/>
      <c r="P1655" s="12"/>
      <c r="S1655" s="8"/>
      <c r="U1655" s="12"/>
      <c r="V1655" s="12"/>
      <c r="AB1655" s="12"/>
      <c r="AG1655" s="14"/>
      <c r="AL1655" s="8"/>
      <c r="AQ1655" s="8"/>
      <c r="AT1655" s="14"/>
      <c r="AV1655" s="14"/>
    </row>
    <row r="1656" spans="7:48" ht="15.75" customHeight="1">
      <c r="G1656" s="12"/>
      <c r="H1656" s="13"/>
      <c r="N1656" s="8"/>
      <c r="P1656" s="12"/>
      <c r="S1656" s="8"/>
      <c r="U1656" s="12"/>
      <c r="V1656" s="12"/>
      <c r="AB1656" s="12"/>
      <c r="AG1656" s="14"/>
      <c r="AL1656" s="8"/>
      <c r="AQ1656" s="8"/>
      <c r="AT1656" s="14"/>
      <c r="AV1656" s="14"/>
    </row>
    <row r="1657" spans="7:48" ht="15.75" customHeight="1">
      <c r="G1657" s="12"/>
      <c r="H1657" s="13"/>
      <c r="N1657" s="8"/>
      <c r="P1657" s="12"/>
      <c r="S1657" s="8"/>
      <c r="U1657" s="12"/>
      <c r="V1657" s="12"/>
      <c r="AB1657" s="12"/>
      <c r="AG1657" s="14"/>
      <c r="AL1657" s="8"/>
      <c r="AQ1657" s="8"/>
      <c r="AT1657" s="14"/>
      <c r="AV1657" s="14"/>
    </row>
    <row r="1658" spans="7:48" ht="15.75" customHeight="1">
      <c r="G1658" s="12"/>
      <c r="H1658" s="13"/>
      <c r="N1658" s="8"/>
      <c r="P1658" s="12"/>
      <c r="S1658" s="8"/>
      <c r="U1658" s="12"/>
      <c r="V1658" s="12"/>
      <c r="AB1658" s="12"/>
      <c r="AG1658" s="14"/>
      <c r="AL1658" s="8"/>
      <c r="AQ1658" s="8"/>
      <c r="AT1658" s="14"/>
      <c r="AV1658" s="14"/>
    </row>
    <row r="1659" spans="7:48" ht="15.75" customHeight="1">
      <c r="G1659" s="12"/>
      <c r="H1659" s="13"/>
      <c r="N1659" s="8"/>
      <c r="P1659" s="12"/>
      <c r="S1659" s="8"/>
      <c r="U1659" s="12"/>
      <c r="V1659" s="12"/>
      <c r="AB1659" s="12"/>
      <c r="AG1659" s="14"/>
      <c r="AL1659" s="8"/>
      <c r="AQ1659" s="8"/>
      <c r="AT1659" s="14"/>
      <c r="AV1659" s="14"/>
    </row>
    <row r="1660" spans="7:48" ht="15.75" customHeight="1">
      <c r="G1660" s="12"/>
      <c r="H1660" s="13"/>
      <c r="N1660" s="8"/>
      <c r="P1660" s="12"/>
      <c r="S1660" s="8"/>
      <c r="U1660" s="12"/>
      <c r="V1660" s="12"/>
      <c r="AB1660" s="12"/>
      <c r="AG1660" s="14"/>
      <c r="AL1660" s="8"/>
      <c r="AQ1660" s="8"/>
      <c r="AT1660" s="14"/>
      <c r="AV1660" s="14"/>
    </row>
    <row r="1661" spans="7:48" ht="15.75" customHeight="1">
      <c r="G1661" s="12"/>
      <c r="H1661" s="13"/>
      <c r="N1661" s="8"/>
      <c r="P1661" s="12"/>
      <c r="S1661" s="8"/>
      <c r="U1661" s="12"/>
      <c r="V1661" s="12"/>
      <c r="AB1661" s="12"/>
      <c r="AG1661" s="14"/>
      <c r="AL1661" s="8"/>
      <c r="AQ1661" s="8"/>
      <c r="AT1661" s="14"/>
      <c r="AV1661" s="14"/>
    </row>
    <row r="1662" spans="7:48" ht="15.75" customHeight="1">
      <c r="G1662" s="12"/>
      <c r="H1662" s="13"/>
      <c r="N1662" s="8"/>
      <c r="P1662" s="12"/>
      <c r="S1662" s="8"/>
      <c r="U1662" s="12"/>
      <c r="V1662" s="12"/>
      <c r="AB1662" s="12"/>
      <c r="AG1662" s="14"/>
      <c r="AL1662" s="8"/>
      <c r="AQ1662" s="8"/>
      <c r="AT1662" s="14"/>
      <c r="AV1662" s="14"/>
    </row>
    <row r="1663" spans="7:48" ht="15.75" customHeight="1">
      <c r="G1663" s="12"/>
      <c r="H1663" s="13"/>
      <c r="N1663" s="8"/>
      <c r="P1663" s="12"/>
      <c r="S1663" s="8"/>
      <c r="U1663" s="12"/>
      <c r="V1663" s="12"/>
      <c r="AB1663" s="12"/>
      <c r="AG1663" s="14"/>
      <c r="AL1663" s="8"/>
      <c r="AQ1663" s="8"/>
      <c r="AT1663" s="14"/>
      <c r="AV1663" s="14"/>
    </row>
    <row r="1664" spans="7:48" ht="15.75" customHeight="1">
      <c r="G1664" s="12"/>
      <c r="H1664" s="13"/>
      <c r="N1664" s="8"/>
      <c r="P1664" s="12"/>
      <c r="S1664" s="8"/>
      <c r="U1664" s="12"/>
      <c r="V1664" s="12"/>
      <c r="AB1664" s="12"/>
      <c r="AG1664" s="14"/>
      <c r="AL1664" s="8"/>
      <c r="AQ1664" s="8"/>
      <c r="AT1664" s="14"/>
      <c r="AV1664" s="14"/>
    </row>
    <row r="1665" spans="7:48" ht="15.75" customHeight="1">
      <c r="G1665" s="12"/>
      <c r="H1665" s="13"/>
      <c r="N1665" s="8"/>
      <c r="P1665" s="12"/>
      <c r="S1665" s="8"/>
      <c r="U1665" s="12"/>
      <c r="V1665" s="12"/>
      <c r="AB1665" s="12"/>
      <c r="AG1665" s="14"/>
      <c r="AL1665" s="8"/>
      <c r="AQ1665" s="8"/>
      <c r="AT1665" s="14"/>
      <c r="AV1665" s="14"/>
    </row>
    <row r="1666" spans="7:48" ht="15.75" customHeight="1">
      <c r="G1666" s="12"/>
      <c r="H1666" s="13"/>
      <c r="N1666" s="8"/>
      <c r="P1666" s="12"/>
      <c r="S1666" s="8"/>
      <c r="U1666" s="12"/>
      <c r="V1666" s="12"/>
      <c r="AB1666" s="12"/>
      <c r="AG1666" s="14"/>
      <c r="AL1666" s="8"/>
      <c r="AQ1666" s="8"/>
      <c r="AT1666" s="14"/>
      <c r="AV1666" s="14"/>
    </row>
    <row r="1667" spans="7:48" ht="15.75" customHeight="1">
      <c r="G1667" s="12"/>
      <c r="H1667" s="13"/>
      <c r="N1667" s="8"/>
      <c r="P1667" s="12"/>
      <c r="S1667" s="8"/>
      <c r="U1667" s="12"/>
      <c r="V1667" s="12"/>
      <c r="AB1667" s="12"/>
      <c r="AG1667" s="14"/>
      <c r="AL1667" s="8"/>
      <c r="AQ1667" s="8"/>
      <c r="AT1667" s="14"/>
      <c r="AV1667" s="14"/>
    </row>
    <row r="1668" spans="7:48" ht="15.75" customHeight="1">
      <c r="G1668" s="12"/>
      <c r="H1668" s="13"/>
      <c r="N1668" s="8"/>
      <c r="P1668" s="12"/>
      <c r="S1668" s="8"/>
      <c r="U1668" s="12"/>
      <c r="V1668" s="12"/>
      <c r="AB1668" s="12"/>
      <c r="AG1668" s="14"/>
      <c r="AL1668" s="8"/>
      <c r="AQ1668" s="8"/>
      <c r="AT1668" s="14"/>
      <c r="AV1668" s="14"/>
    </row>
    <row r="1669" spans="7:48" ht="15.75" customHeight="1">
      <c r="G1669" s="12"/>
      <c r="H1669" s="13"/>
      <c r="N1669" s="8"/>
      <c r="P1669" s="12"/>
      <c r="S1669" s="8"/>
      <c r="U1669" s="12"/>
      <c r="V1669" s="12"/>
      <c r="AB1669" s="12"/>
      <c r="AG1669" s="14"/>
      <c r="AL1669" s="8"/>
      <c r="AQ1669" s="8"/>
      <c r="AT1669" s="14"/>
      <c r="AV1669" s="14"/>
    </row>
    <row r="1670" spans="7:48" ht="15.75" customHeight="1">
      <c r="G1670" s="12"/>
      <c r="H1670" s="13"/>
      <c r="N1670" s="8"/>
      <c r="P1670" s="12"/>
      <c r="S1670" s="8"/>
      <c r="U1670" s="12"/>
      <c r="V1670" s="12"/>
      <c r="AB1670" s="12"/>
      <c r="AG1670" s="14"/>
      <c r="AL1670" s="8"/>
      <c r="AQ1670" s="8"/>
      <c r="AT1670" s="14"/>
      <c r="AV1670" s="14"/>
    </row>
    <row r="1671" spans="7:48" ht="15.75" customHeight="1">
      <c r="G1671" s="12"/>
      <c r="H1671" s="13"/>
      <c r="N1671" s="8"/>
      <c r="P1671" s="12"/>
      <c r="S1671" s="8"/>
      <c r="U1671" s="12"/>
      <c r="V1671" s="12"/>
      <c r="AB1671" s="12"/>
      <c r="AG1671" s="14"/>
      <c r="AL1671" s="8"/>
      <c r="AQ1671" s="8"/>
      <c r="AT1671" s="14"/>
      <c r="AV1671" s="14"/>
    </row>
    <row r="1672" spans="7:48" ht="15.75" customHeight="1">
      <c r="G1672" s="12"/>
      <c r="H1672" s="13"/>
      <c r="N1672" s="8"/>
      <c r="P1672" s="12"/>
      <c r="S1672" s="8"/>
      <c r="U1672" s="12"/>
      <c r="V1672" s="12"/>
      <c r="AB1672" s="12"/>
      <c r="AG1672" s="14"/>
      <c r="AL1672" s="8"/>
      <c r="AQ1672" s="8"/>
      <c r="AT1672" s="14"/>
      <c r="AV1672" s="14"/>
    </row>
    <row r="1673" spans="7:48" ht="15.75" customHeight="1">
      <c r="G1673" s="12"/>
      <c r="H1673" s="13"/>
      <c r="N1673" s="8"/>
      <c r="P1673" s="12"/>
      <c r="S1673" s="8"/>
      <c r="U1673" s="12"/>
      <c r="V1673" s="12"/>
      <c r="AB1673" s="12"/>
      <c r="AG1673" s="14"/>
      <c r="AL1673" s="8"/>
      <c r="AQ1673" s="8"/>
      <c r="AT1673" s="14"/>
      <c r="AV1673" s="14"/>
    </row>
    <row r="1674" spans="7:48" ht="15.75" customHeight="1">
      <c r="G1674" s="12"/>
      <c r="H1674" s="13"/>
      <c r="N1674" s="8"/>
      <c r="P1674" s="12"/>
      <c r="S1674" s="8"/>
      <c r="U1674" s="12"/>
      <c r="V1674" s="12"/>
      <c r="AB1674" s="12"/>
      <c r="AG1674" s="14"/>
      <c r="AL1674" s="8"/>
      <c r="AQ1674" s="8"/>
      <c r="AT1674" s="14"/>
      <c r="AV1674" s="14"/>
    </row>
    <row r="1675" spans="7:48" ht="15.75" customHeight="1">
      <c r="G1675" s="12"/>
      <c r="H1675" s="13"/>
      <c r="N1675" s="8"/>
      <c r="P1675" s="12"/>
      <c r="S1675" s="8"/>
      <c r="U1675" s="12"/>
      <c r="V1675" s="12"/>
      <c r="AB1675" s="12"/>
      <c r="AG1675" s="14"/>
      <c r="AL1675" s="8"/>
      <c r="AQ1675" s="8"/>
      <c r="AT1675" s="14"/>
      <c r="AV1675" s="14"/>
    </row>
    <row r="1676" spans="7:48" ht="15.75" customHeight="1">
      <c r="G1676" s="12"/>
      <c r="H1676" s="13"/>
      <c r="N1676" s="8"/>
      <c r="P1676" s="12"/>
      <c r="S1676" s="8"/>
      <c r="U1676" s="12"/>
      <c r="V1676" s="12"/>
      <c r="AB1676" s="12"/>
      <c r="AG1676" s="14"/>
      <c r="AL1676" s="8"/>
      <c r="AQ1676" s="8"/>
      <c r="AT1676" s="14"/>
      <c r="AV1676" s="14"/>
    </row>
    <row r="1677" spans="7:48" ht="15.75" customHeight="1">
      <c r="G1677" s="12"/>
      <c r="H1677" s="13"/>
      <c r="N1677" s="8"/>
      <c r="P1677" s="12"/>
      <c r="S1677" s="8"/>
      <c r="U1677" s="12"/>
      <c r="V1677" s="12"/>
      <c r="AB1677" s="12"/>
      <c r="AG1677" s="14"/>
      <c r="AL1677" s="8"/>
      <c r="AQ1677" s="8"/>
      <c r="AT1677" s="14"/>
      <c r="AV1677" s="14"/>
    </row>
    <row r="1678" spans="7:48" ht="15.75" customHeight="1">
      <c r="G1678" s="12"/>
      <c r="H1678" s="13"/>
      <c r="N1678" s="8"/>
      <c r="P1678" s="12"/>
      <c r="S1678" s="8"/>
      <c r="U1678" s="12"/>
      <c r="V1678" s="12"/>
      <c r="AB1678" s="12"/>
      <c r="AG1678" s="14"/>
      <c r="AL1678" s="8"/>
      <c r="AQ1678" s="8"/>
      <c r="AT1678" s="14"/>
      <c r="AV1678" s="14"/>
    </row>
    <row r="1679" spans="7:48" ht="15.75" customHeight="1">
      <c r="G1679" s="12"/>
      <c r="H1679" s="13"/>
      <c r="N1679" s="8"/>
      <c r="P1679" s="12"/>
      <c r="S1679" s="8"/>
      <c r="U1679" s="12"/>
      <c r="V1679" s="12"/>
      <c r="AB1679" s="12"/>
      <c r="AG1679" s="14"/>
      <c r="AL1679" s="8"/>
      <c r="AQ1679" s="8"/>
      <c r="AT1679" s="14"/>
      <c r="AV1679" s="14"/>
    </row>
    <row r="1680" spans="7:48" ht="15.75" customHeight="1">
      <c r="G1680" s="12"/>
      <c r="H1680" s="13"/>
      <c r="N1680" s="8"/>
      <c r="P1680" s="12"/>
      <c r="S1680" s="8"/>
      <c r="U1680" s="12"/>
      <c r="V1680" s="12"/>
      <c r="AB1680" s="12"/>
      <c r="AG1680" s="14"/>
      <c r="AL1680" s="8"/>
      <c r="AQ1680" s="8"/>
      <c r="AT1680" s="14"/>
      <c r="AV1680" s="14"/>
    </row>
    <row r="1681" spans="7:48" ht="15.75" customHeight="1">
      <c r="G1681" s="12"/>
      <c r="H1681" s="13"/>
      <c r="N1681" s="8"/>
      <c r="P1681" s="12"/>
      <c r="S1681" s="8"/>
      <c r="U1681" s="12"/>
      <c r="V1681" s="12"/>
      <c r="AB1681" s="12"/>
      <c r="AG1681" s="14"/>
      <c r="AL1681" s="8"/>
      <c r="AQ1681" s="8"/>
      <c r="AT1681" s="14"/>
      <c r="AV1681" s="14"/>
    </row>
    <row r="1682" spans="7:48" ht="15.75" customHeight="1">
      <c r="G1682" s="12"/>
      <c r="H1682" s="13"/>
      <c r="N1682" s="8"/>
      <c r="P1682" s="12"/>
      <c r="S1682" s="8"/>
      <c r="U1682" s="12"/>
      <c r="V1682" s="12"/>
      <c r="AB1682" s="12"/>
      <c r="AG1682" s="14"/>
      <c r="AL1682" s="8"/>
      <c r="AQ1682" s="8"/>
      <c r="AT1682" s="14"/>
      <c r="AV1682" s="14"/>
    </row>
    <row r="1683" spans="7:48" ht="15.75" customHeight="1">
      <c r="G1683" s="12"/>
      <c r="H1683" s="13"/>
      <c r="N1683" s="8"/>
      <c r="P1683" s="12"/>
      <c r="S1683" s="8"/>
      <c r="U1683" s="12"/>
      <c r="V1683" s="12"/>
      <c r="AB1683" s="12"/>
      <c r="AG1683" s="14"/>
      <c r="AL1683" s="8"/>
      <c r="AQ1683" s="8"/>
      <c r="AT1683" s="14"/>
      <c r="AV1683" s="14"/>
    </row>
    <row r="1684" spans="7:48" ht="15.75" customHeight="1">
      <c r="G1684" s="12"/>
      <c r="H1684" s="13"/>
      <c r="N1684" s="8"/>
      <c r="P1684" s="12"/>
      <c r="S1684" s="8"/>
      <c r="U1684" s="12"/>
      <c r="V1684" s="12"/>
      <c r="AB1684" s="12"/>
      <c r="AG1684" s="14"/>
      <c r="AL1684" s="8"/>
      <c r="AQ1684" s="8"/>
      <c r="AT1684" s="14"/>
      <c r="AV1684" s="14"/>
    </row>
    <row r="1685" spans="7:48" ht="15.75" customHeight="1">
      <c r="G1685" s="12"/>
      <c r="H1685" s="13"/>
      <c r="N1685" s="8"/>
      <c r="P1685" s="12"/>
      <c r="S1685" s="8"/>
      <c r="U1685" s="12"/>
      <c r="V1685" s="12"/>
      <c r="AB1685" s="12"/>
      <c r="AG1685" s="14"/>
      <c r="AL1685" s="8"/>
      <c r="AQ1685" s="8"/>
      <c r="AT1685" s="14"/>
      <c r="AV1685" s="14"/>
    </row>
    <row r="1686" spans="7:48" ht="15.75" customHeight="1">
      <c r="G1686" s="12"/>
      <c r="H1686" s="13"/>
      <c r="N1686" s="8"/>
      <c r="P1686" s="12"/>
      <c r="S1686" s="8"/>
      <c r="U1686" s="12"/>
      <c r="V1686" s="12"/>
      <c r="AB1686" s="12"/>
      <c r="AG1686" s="14"/>
      <c r="AL1686" s="8"/>
      <c r="AQ1686" s="8"/>
      <c r="AT1686" s="14"/>
      <c r="AV1686" s="14"/>
    </row>
    <row r="1687" spans="7:48" ht="15.75" customHeight="1">
      <c r="G1687" s="12"/>
      <c r="H1687" s="13"/>
      <c r="N1687" s="8"/>
      <c r="P1687" s="12"/>
      <c r="S1687" s="8"/>
      <c r="U1687" s="12"/>
      <c r="V1687" s="12"/>
      <c r="AB1687" s="12"/>
      <c r="AG1687" s="14"/>
      <c r="AL1687" s="8"/>
      <c r="AQ1687" s="8"/>
      <c r="AT1687" s="14"/>
      <c r="AV1687" s="14"/>
    </row>
    <row r="1688" spans="7:48" ht="15.75" customHeight="1">
      <c r="G1688" s="12"/>
      <c r="H1688" s="13"/>
      <c r="N1688" s="8"/>
      <c r="P1688" s="12"/>
      <c r="S1688" s="8"/>
      <c r="U1688" s="12"/>
      <c r="V1688" s="12"/>
      <c r="AB1688" s="12"/>
      <c r="AG1688" s="14"/>
      <c r="AL1688" s="8"/>
      <c r="AQ1688" s="8"/>
      <c r="AT1688" s="14"/>
      <c r="AV1688" s="14"/>
    </row>
    <row r="1689" spans="7:48" ht="15.75" customHeight="1">
      <c r="G1689" s="12"/>
      <c r="H1689" s="13"/>
      <c r="N1689" s="8"/>
      <c r="P1689" s="12"/>
      <c r="S1689" s="8"/>
      <c r="U1689" s="12"/>
      <c r="V1689" s="12"/>
      <c r="AB1689" s="12"/>
      <c r="AG1689" s="14"/>
      <c r="AL1689" s="8"/>
      <c r="AQ1689" s="8"/>
      <c r="AT1689" s="14"/>
      <c r="AV1689" s="14"/>
    </row>
    <row r="1690" spans="7:48" ht="15.75" customHeight="1">
      <c r="G1690" s="12"/>
      <c r="H1690" s="13"/>
      <c r="N1690" s="8"/>
      <c r="P1690" s="12"/>
      <c r="S1690" s="8"/>
      <c r="U1690" s="12"/>
      <c r="V1690" s="12"/>
      <c r="AB1690" s="12"/>
      <c r="AG1690" s="14"/>
      <c r="AL1690" s="8"/>
      <c r="AQ1690" s="8"/>
      <c r="AT1690" s="14"/>
      <c r="AV1690" s="14"/>
    </row>
    <row r="1691" spans="7:48" ht="15.75" customHeight="1">
      <c r="G1691" s="12"/>
      <c r="H1691" s="13"/>
      <c r="N1691" s="8"/>
      <c r="P1691" s="12"/>
      <c r="S1691" s="8"/>
      <c r="U1691" s="12"/>
      <c r="V1691" s="12"/>
      <c r="AB1691" s="12"/>
      <c r="AG1691" s="14"/>
      <c r="AL1691" s="8"/>
      <c r="AQ1691" s="8"/>
      <c r="AT1691" s="14"/>
      <c r="AV1691" s="14"/>
    </row>
    <row r="1692" spans="7:48" ht="15.75" customHeight="1">
      <c r="G1692" s="12"/>
      <c r="H1692" s="13"/>
      <c r="N1692" s="8"/>
      <c r="P1692" s="12"/>
      <c r="S1692" s="8"/>
      <c r="U1692" s="12"/>
      <c r="V1692" s="12"/>
      <c r="AB1692" s="12"/>
      <c r="AG1692" s="14"/>
      <c r="AL1692" s="8"/>
      <c r="AQ1692" s="8"/>
      <c r="AT1692" s="14"/>
      <c r="AV1692" s="14"/>
    </row>
    <row r="1693" spans="7:48" ht="15.75" customHeight="1">
      <c r="G1693" s="12"/>
      <c r="H1693" s="13"/>
      <c r="N1693" s="8"/>
      <c r="P1693" s="12"/>
      <c r="S1693" s="8"/>
      <c r="U1693" s="12"/>
      <c r="V1693" s="12"/>
      <c r="AB1693" s="12"/>
      <c r="AG1693" s="14"/>
      <c r="AL1693" s="8"/>
      <c r="AQ1693" s="8"/>
      <c r="AT1693" s="14"/>
      <c r="AV1693" s="14"/>
    </row>
    <row r="1694" spans="7:48" ht="15.75" customHeight="1">
      <c r="G1694" s="12"/>
      <c r="H1694" s="13"/>
      <c r="N1694" s="8"/>
      <c r="P1694" s="12"/>
      <c r="S1694" s="8"/>
      <c r="U1694" s="12"/>
      <c r="V1694" s="12"/>
      <c r="AB1694" s="12"/>
      <c r="AG1694" s="14"/>
      <c r="AL1694" s="8"/>
      <c r="AQ1694" s="8"/>
      <c r="AT1694" s="14"/>
      <c r="AV1694" s="14"/>
    </row>
    <row r="1695" spans="7:48" ht="15.75" customHeight="1">
      <c r="G1695" s="12"/>
      <c r="H1695" s="13"/>
      <c r="N1695" s="8"/>
      <c r="P1695" s="12"/>
      <c r="S1695" s="8"/>
      <c r="U1695" s="12"/>
      <c r="V1695" s="12"/>
      <c r="AB1695" s="12"/>
      <c r="AG1695" s="14"/>
      <c r="AL1695" s="8"/>
      <c r="AQ1695" s="8"/>
      <c r="AT1695" s="14"/>
      <c r="AV1695" s="14"/>
    </row>
    <row r="1696" spans="7:48" ht="15.75" customHeight="1">
      <c r="G1696" s="12"/>
      <c r="H1696" s="13"/>
      <c r="N1696" s="8"/>
      <c r="P1696" s="12"/>
      <c r="S1696" s="8"/>
      <c r="U1696" s="12"/>
      <c r="V1696" s="12"/>
      <c r="AB1696" s="12"/>
      <c r="AG1696" s="14"/>
      <c r="AL1696" s="8"/>
      <c r="AQ1696" s="8"/>
      <c r="AT1696" s="14"/>
      <c r="AV1696" s="14"/>
    </row>
    <row r="1697" spans="7:48" ht="15.75" customHeight="1">
      <c r="G1697" s="12"/>
      <c r="H1697" s="13"/>
      <c r="N1697" s="8"/>
      <c r="P1697" s="12"/>
      <c r="S1697" s="8"/>
      <c r="U1697" s="12"/>
      <c r="V1697" s="12"/>
      <c r="AB1697" s="12"/>
      <c r="AG1697" s="14"/>
      <c r="AL1697" s="8"/>
      <c r="AQ1697" s="8"/>
      <c r="AT1697" s="14"/>
      <c r="AV1697" s="14"/>
    </row>
    <row r="1698" spans="7:48" ht="15.75" customHeight="1">
      <c r="G1698" s="12"/>
      <c r="H1698" s="13"/>
      <c r="N1698" s="8"/>
      <c r="P1698" s="12"/>
      <c r="S1698" s="8"/>
      <c r="U1698" s="12"/>
      <c r="V1698" s="12"/>
      <c r="AB1698" s="12"/>
      <c r="AG1698" s="14"/>
      <c r="AL1698" s="8"/>
      <c r="AQ1698" s="8"/>
      <c r="AT1698" s="14"/>
      <c r="AV1698" s="14"/>
    </row>
    <row r="1699" spans="7:48" ht="15.75" customHeight="1">
      <c r="G1699" s="12"/>
      <c r="H1699" s="13"/>
      <c r="N1699" s="8"/>
      <c r="P1699" s="12"/>
      <c r="S1699" s="8"/>
      <c r="U1699" s="12"/>
      <c r="V1699" s="12"/>
      <c r="AB1699" s="12"/>
      <c r="AG1699" s="14"/>
      <c r="AL1699" s="8"/>
      <c r="AQ1699" s="8"/>
      <c r="AT1699" s="14"/>
      <c r="AV1699" s="14"/>
    </row>
    <row r="1700" spans="7:48" ht="15.75" customHeight="1">
      <c r="G1700" s="12"/>
      <c r="H1700" s="13"/>
      <c r="N1700" s="8"/>
      <c r="P1700" s="12"/>
      <c r="S1700" s="8"/>
      <c r="U1700" s="12"/>
      <c r="V1700" s="12"/>
      <c r="AB1700" s="12"/>
      <c r="AG1700" s="14"/>
      <c r="AL1700" s="8"/>
      <c r="AQ1700" s="8"/>
      <c r="AT1700" s="14"/>
      <c r="AV1700" s="14"/>
    </row>
    <row r="1701" spans="7:48" ht="15.75" customHeight="1">
      <c r="G1701" s="12"/>
      <c r="H1701" s="13"/>
      <c r="N1701" s="8"/>
      <c r="P1701" s="12"/>
      <c r="S1701" s="8"/>
      <c r="U1701" s="12"/>
      <c r="V1701" s="12"/>
      <c r="AB1701" s="12"/>
      <c r="AG1701" s="14"/>
      <c r="AL1701" s="8"/>
      <c r="AQ1701" s="8"/>
      <c r="AT1701" s="14"/>
      <c r="AV1701" s="14"/>
    </row>
    <row r="1702" spans="7:48" ht="15.75" customHeight="1">
      <c r="G1702" s="12"/>
      <c r="H1702" s="13"/>
      <c r="N1702" s="8"/>
      <c r="P1702" s="12"/>
      <c r="S1702" s="8"/>
      <c r="U1702" s="12"/>
      <c r="V1702" s="12"/>
      <c r="AB1702" s="12"/>
      <c r="AG1702" s="14"/>
      <c r="AL1702" s="8"/>
      <c r="AQ1702" s="8"/>
      <c r="AT1702" s="14"/>
      <c r="AV1702" s="14"/>
    </row>
    <row r="1703" spans="7:48" ht="15.75" customHeight="1">
      <c r="G1703" s="12"/>
      <c r="H1703" s="13"/>
      <c r="N1703" s="8"/>
      <c r="P1703" s="12"/>
      <c r="S1703" s="8"/>
      <c r="U1703" s="12"/>
      <c r="V1703" s="12"/>
      <c r="AB1703" s="12"/>
      <c r="AG1703" s="14"/>
      <c r="AL1703" s="8"/>
      <c r="AQ1703" s="8"/>
      <c r="AT1703" s="14"/>
      <c r="AV1703" s="14"/>
    </row>
    <row r="1704" spans="7:48" ht="15.75" customHeight="1">
      <c r="G1704" s="12"/>
      <c r="H1704" s="13"/>
      <c r="N1704" s="8"/>
      <c r="P1704" s="12"/>
      <c r="S1704" s="8"/>
      <c r="U1704" s="12"/>
      <c r="V1704" s="12"/>
      <c r="AB1704" s="12"/>
      <c r="AG1704" s="14"/>
      <c r="AL1704" s="8"/>
      <c r="AQ1704" s="8"/>
      <c r="AT1704" s="14"/>
      <c r="AV1704" s="14"/>
    </row>
    <row r="1705" spans="7:48" ht="15.75" customHeight="1">
      <c r="G1705" s="12"/>
      <c r="H1705" s="13"/>
      <c r="N1705" s="8"/>
      <c r="P1705" s="12"/>
      <c r="S1705" s="8"/>
      <c r="U1705" s="12"/>
      <c r="V1705" s="12"/>
      <c r="AB1705" s="12"/>
      <c r="AG1705" s="14"/>
      <c r="AL1705" s="8"/>
      <c r="AQ1705" s="8"/>
      <c r="AT1705" s="14"/>
      <c r="AV1705" s="14"/>
    </row>
    <row r="1706" spans="7:48" ht="15.75" customHeight="1">
      <c r="G1706" s="12"/>
      <c r="H1706" s="13"/>
      <c r="N1706" s="8"/>
      <c r="P1706" s="12"/>
      <c r="S1706" s="8"/>
      <c r="U1706" s="12"/>
      <c r="V1706" s="12"/>
      <c r="AB1706" s="12"/>
      <c r="AG1706" s="14"/>
      <c r="AL1706" s="8"/>
      <c r="AQ1706" s="8"/>
      <c r="AT1706" s="14"/>
      <c r="AV1706" s="14"/>
    </row>
    <row r="1707" spans="7:48" ht="15.75" customHeight="1">
      <c r="G1707" s="12"/>
      <c r="H1707" s="13"/>
      <c r="N1707" s="8"/>
      <c r="P1707" s="12"/>
      <c r="S1707" s="8"/>
      <c r="U1707" s="12"/>
      <c r="V1707" s="12"/>
      <c r="AB1707" s="12"/>
      <c r="AG1707" s="14"/>
      <c r="AL1707" s="8"/>
      <c r="AQ1707" s="8"/>
      <c r="AT1707" s="14"/>
      <c r="AV1707" s="14"/>
    </row>
    <row r="1708" spans="7:48" ht="15.75" customHeight="1">
      <c r="G1708" s="12"/>
      <c r="H1708" s="13"/>
      <c r="N1708" s="8"/>
      <c r="P1708" s="12"/>
      <c r="S1708" s="8"/>
      <c r="U1708" s="12"/>
      <c r="V1708" s="12"/>
      <c r="AB1708" s="12"/>
      <c r="AG1708" s="14"/>
      <c r="AL1708" s="8"/>
      <c r="AQ1708" s="8"/>
      <c r="AT1708" s="14"/>
      <c r="AV1708" s="14"/>
    </row>
    <row r="1709" spans="7:48" ht="15.75" customHeight="1">
      <c r="G1709" s="12"/>
      <c r="H1709" s="13"/>
      <c r="N1709" s="8"/>
      <c r="P1709" s="12"/>
      <c r="S1709" s="8"/>
      <c r="U1709" s="12"/>
      <c r="V1709" s="12"/>
      <c r="AB1709" s="12"/>
      <c r="AG1709" s="14"/>
      <c r="AL1709" s="8"/>
      <c r="AQ1709" s="8"/>
      <c r="AT1709" s="14"/>
      <c r="AV1709" s="14"/>
    </row>
    <row r="1710" spans="7:48" ht="15.75" customHeight="1">
      <c r="G1710" s="12"/>
      <c r="H1710" s="13"/>
      <c r="N1710" s="8"/>
      <c r="P1710" s="12"/>
      <c r="S1710" s="8"/>
      <c r="U1710" s="12"/>
      <c r="V1710" s="12"/>
      <c r="AB1710" s="12"/>
      <c r="AG1710" s="14"/>
      <c r="AL1710" s="8"/>
      <c r="AQ1710" s="8"/>
      <c r="AT1710" s="14"/>
      <c r="AV1710" s="14"/>
    </row>
    <row r="1711" spans="7:48" ht="15.75" customHeight="1">
      <c r="G1711" s="12"/>
      <c r="H1711" s="13"/>
      <c r="N1711" s="8"/>
      <c r="P1711" s="12"/>
      <c r="S1711" s="8"/>
      <c r="U1711" s="12"/>
      <c r="V1711" s="12"/>
      <c r="AB1711" s="12"/>
      <c r="AG1711" s="14"/>
      <c r="AL1711" s="8"/>
      <c r="AQ1711" s="8"/>
      <c r="AT1711" s="14"/>
      <c r="AV1711" s="14"/>
    </row>
    <row r="1712" spans="7:48" ht="15.75" customHeight="1">
      <c r="G1712" s="12"/>
      <c r="H1712" s="13"/>
      <c r="N1712" s="8"/>
      <c r="P1712" s="12"/>
      <c r="S1712" s="8"/>
      <c r="U1712" s="12"/>
      <c r="V1712" s="12"/>
      <c r="AB1712" s="12"/>
      <c r="AG1712" s="14"/>
      <c r="AL1712" s="8"/>
      <c r="AQ1712" s="8"/>
      <c r="AT1712" s="14"/>
      <c r="AV1712" s="14"/>
    </row>
    <row r="1713" spans="7:48" ht="15.75" customHeight="1">
      <c r="G1713" s="12"/>
      <c r="H1713" s="13"/>
      <c r="N1713" s="8"/>
      <c r="P1713" s="12"/>
      <c r="S1713" s="8"/>
      <c r="U1713" s="12"/>
      <c r="V1713" s="12"/>
      <c r="AB1713" s="12"/>
      <c r="AG1713" s="14"/>
      <c r="AL1713" s="8"/>
      <c r="AQ1713" s="8"/>
      <c r="AT1713" s="14"/>
      <c r="AV1713" s="14"/>
    </row>
    <row r="1714" spans="7:48" ht="15.75" customHeight="1">
      <c r="G1714" s="12"/>
      <c r="H1714" s="13"/>
      <c r="N1714" s="8"/>
      <c r="P1714" s="12"/>
      <c r="S1714" s="8"/>
      <c r="U1714" s="12"/>
      <c r="V1714" s="12"/>
      <c r="AB1714" s="12"/>
      <c r="AG1714" s="14"/>
      <c r="AL1714" s="8"/>
      <c r="AQ1714" s="8"/>
      <c r="AT1714" s="14"/>
      <c r="AV1714" s="14"/>
    </row>
    <row r="1715" spans="7:48" ht="15.75" customHeight="1">
      <c r="G1715" s="12"/>
      <c r="H1715" s="13"/>
      <c r="N1715" s="8"/>
      <c r="P1715" s="12"/>
      <c r="S1715" s="8"/>
      <c r="U1715" s="12"/>
      <c r="V1715" s="12"/>
      <c r="AB1715" s="12"/>
      <c r="AG1715" s="14"/>
      <c r="AL1715" s="8"/>
      <c r="AQ1715" s="8"/>
      <c r="AT1715" s="14"/>
      <c r="AV1715" s="14"/>
    </row>
    <row r="1716" spans="7:48" ht="15.75" customHeight="1">
      <c r="G1716" s="12"/>
      <c r="H1716" s="13"/>
      <c r="N1716" s="8"/>
      <c r="P1716" s="12"/>
      <c r="S1716" s="8"/>
      <c r="U1716" s="12"/>
      <c r="V1716" s="12"/>
      <c r="AB1716" s="12"/>
      <c r="AG1716" s="14"/>
      <c r="AL1716" s="8"/>
      <c r="AQ1716" s="8"/>
      <c r="AT1716" s="14"/>
      <c r="AV1716" s="14"/>
    </row>
    <row r="1717" spans="7:48" ht="15.75" customHeight="1">
      <c r="G1717" s="12"/>
      <c r="H1717" s="13"/>
      <c r="N1717" s="8"/>
      <c r="P1717" s="12"/>
      <c r="S1717" s="8"/>
      <c r="U1717" s="12"/>
      <c r="V1717" s="12"/>
      <c r="AB1717" s="12"/>
      <c r="AG1717" s="14"/>
      <c r="AL1717" s="8"/>
      <c r="AQ1717" s="8"/>
      <c r="AT1717" s="14"/>
      <c r="AV1717" s="14"/>
    </row>
    <row r="1718" spans="7:48" ht="15.75" customHeight="1">
      <c r="G1718" s="12"/>
      <c r="H1718" s="13"/>
      <c r="N1718" s="8"/>
      <c r="P1718" s="12"/>
      <c r="S1718" s="8"/>
      <c r="U1718" s="12"/>
      <c r="V1718" s="12"/>
      <c r="AB1718" s="12"/>
      <c r="AG1718" s="14"/>
      <c r="AL1718" s="8"/>
      <c r="AQ1718" s="8"/>
      <c r="AT1718" s="14"/>
      <c r="AV1718" s="14"/>
    </row>
    <row r="1719" spans="7:48" ht="15.75" customHeight="1">
      <c r="G1719" s="12"/>
      <c r="H1719" s="13"/>
      <c r="N1719" s="8"/>
      <c r="P1719" s="12"/>
      <c r="S1719" s="8"/>
      <c r="U1719" s="12"/>
      <c r="V1719" s="12"/>
      <c r="AB1719" s="12"/>
      <c r="AG1719" s="14"/>
      <c r="AL1719" s="8"/>
      <c r="AQ1719" s="8"/>
      <c r="AT1719" s="14"/>
      <c r="AV1719" s="14"/>
    </row>
    <row r="1720" spans="7:48" ht="15.75" customHeight="1">
      <c r="G1720" s="12"/>
      <c r="H1720" s="13"/>
      <c r="N1720" s="8"/>
      <c r="P1720" s="12"/>
      <c r="S1720" s="8"/>
      <c r="U1720" s="12"/>
      <c r="V1720" s="12"/>
      <c r="AB1720" s="12"/>
      <c r="AG1720" s="14"/>
      <c r="AL1720" s="8"/>
      <c r="AQ1720" s="8"/>
      <c r="AT1720" s="14"/>
      <c r="AV1720" s="14"/>
    </row>
    <row r="1721" spans="7:48" ht="15.75" customHeight="1">
      <c r="G1721" s="12"/>
      <c r="H1721" s="13"/>
      <c r="N1721" s="8"/>
      <c r="P1721" s="12"/>
      <c r="S1721" s="8"/>
      <c r="U1721" s="12"/>
      <c r="V1721" s="12"/>
      <c r="AB1721" s="12"/>
      <c r="AG1721" s="14"/>
      <c r="AL1721" s="8"/>
      <c r="AQ1721" s="8"/>
      <c r="AT1721" s="14"/>
      <c r="AV1721" s="14"/>
    </row>
    <row r="1722" spans="7:48" ht="15.75" customHeight="1">
      <c r="G1722" s="12"/>
      <c r="H1722" s="13"/>
      <c r="N1722" s="8"/>
      <c r="P1722" s="12"/>
      <c r="S1722" s="8"/>
      <c r="U1722" s="12"/>
      <c r="V1722" s="12"/>
      <c r="AB1722" s="12"/>
      <c r="AG1722" s="14"/>
      <c r="AL1722" s="8"/>
      <c r="AQ1722" s="8"/>
      <c r="AT1722" s="14"/>
      <c r="AV1722" s="14"/>
    </row>
    <row r="1723" spans="7:48" ht="15.75" customHeight="1">
      <c r="G1723" s="12"/>
      <c r="H1723" s="13"/>
      <c r="N1723" s="8"/>
      <c r="P1723" s="12"/>
      <c r="S1723" s="8"/>
      <c r="U1723" s="12"/>
      <c r="V1723" s="12"/>
      <c r="AB1723" s="12"/>
      <c r="AG1723" s="14"/>
      <c r="AL1723" s="8"/>
      <c r="AQ1723" s="8"/>
      <c r="AT1723" s="14"/>
      <c r="AV1723" s="14"/>
    </row>
    <row r="1724" spans="7:48" ht="15.75" customHeight="1">
      <c r="G1724" s="12"/>
      <c r="H1724" s="13"/>
      <c r="N1724" s="8"/>
      <c r="P1724" s="12"/>
      <c r="S1724" s="8"/>
      <c r="U1724" s="12"/>
      <c r="V1724" s="12"/>
      <c r="AB1724" s="12"/>
      <c r="AG1724" s="14"/>
      <c r="AL1724" s="8"/>
      <c r="AQ1724" s="8"/>
      <c r="AT1724" s="14"/>
      <c r="AV1724" s="14"/>
    </row>
    <row r="1725" spans="7:48" ht="15.75" customHeight="1">
      <c r="G1725" s="12"/>
      <c r="H1725" s="13"/>
      <c r="N1725" s="8"/>
      <c r="P1725" s="12"/>
      <c r="S1725" s="8"/>
      <c r="U1725" s="12"/>
      <c r="V1725" s="12"/>
      <c r="AB1725" s="12"/>
      <c r="AG1725" s="14"/>
      <c r="AL1725" s="8"/>
      <c r="AQ1725" s="8"/>
      <c r="AT1725" s="14"/>
      <c r="AV1725" s="14"/>
    </row>
    <row r="1726" spans="7:48" ht="15.75" customHeight="1">
      <c r="G1726" s="12"/>
      <c r="H1726" s="13"/>
      <c r="N1726" s="8"/>
      <c r="P1726" s="12"/>
      <c r="S1726" s="8"/>
      <c r="U1726" s="12"/>
      <c r="V1726" s="12"/>
      <c r="AB1726" s="12"/>
      <c r="AG1726" s="14"/>
      <c r="AL1726" s="8"/>
      <c r="AQ1726" s="8"/>
      <c r="AT1726" s="14"/>
      <c r="AV1726" s="14"/>
    </row>
    <row r="1727" spans="7:48" ht="15.75" customHeight="1">
      <c r="G1727" s="12"/>
      <c r="H1727" s="13"/>
      <c r="N1727" s="8"/>
      <c r="P1727" s="12"/>
      <c r="S1727" s="8"/>
      <c r="U1727" s="12"/>
      <c r="V1727" s="12"/>
      <c r="AB1727" s="12"/>
      <c r="AG1727" s="14"/>
      <c r="AL1727" s="8"/>
      <c r="AQ1727" s="8"/>
      <c r="AT1727" s="14"/>
      <c r="AV1727" s="14"/>
    </row>
    <row r="1728" spans="7:48" ht="15.75" customHeight="1">
      <c r="G1728" s="12"/>
      <c r="H1728" s="13"/>
      <c r="N1728" s="8"/>
      <c r="P1728" s="12"/>
      <c r="S1728" s="8"/>
      <c r="U1728" s="12"/>
      <c r="V1728" s="12"/>
      <c r="AB1728" s="12"/>
      <c r="AG1728" s="14"/>
      <c r="AL1728" s="8"/>
      <c r="AQ1728" s="8"/>
      <c r="AT1728" s="14"/>
      <c r="AV1728" s="14"/>
    </row>
    <row r="1729" spans="7:48" ht="15.75" customHeight="1">
      <c r="G1729" s="12"/>
      <c r="H1729" s="13"/>
      <c r="N1729" s="8"/>
      <c r="P1729" s="12"/>
      <c r="S1729" s="8"/>
      <c r="U1729" s="12"/>
      <c r="V1729" s="12"/>
      <c r="AB1729" s="12"/>
      <c r="AG1729" s="14"/>
      <c r="AL1729" s="8"/>
      <c r="AQ1729" s="8"/>
      <c r="AT1729" s="14"/>
      <c r="AV1729" s="14"/>
    </row>
    <row r="1730" spans="7:48" ht="15.75" customHeight="1">
      <c r="G1730" s="12"/>
      <c r="H1730" s="13"/>
      <c r="N1730" s="8"/>
      <c r="P1730" s="12"/>
      <c r="S1730" s="8"/>
      <c r="U1730" s="12"/>
      <c r="V1730" s="12"/>
      <c r="AB1730" s="12"/>
      <c r="AG1730" s="14"/>
      <c r="AL1730" s="8"/>
      <c r="AQ1730" s="8"/>
      <c r="AT1730" s="14"/>
      <c r="AV1730" s="14"/>
    </row>
    <row r="1731" spans="7:48" ht="15.75" customHeight="1">
      <c r="G1731" s="12"/>
      <c r="H1731" s="13"/>
      <c r="N1731" s="8"/>
      <c r="P1731" s="12"/>
      <c r="S1731" s="8"/>
      <c r="U1731" s="12"/>
      <c r="V1731" s="12"/>
      <c r="AB1731" s="12"/>
      <c r="AG1731" s="14"/>
      <c r="AL1731" s="8"/>
      <c r="AQ1731" s="8"/>
      <c r="AT1731" s="14"/>
      <c r="AV1731" s="14"/>
    </row>
    <row r="1732" spans="7:48" ht="15.75" customHeight="1">
      <c r="G1732" s="12"/>
      <c r="H1732" s="13"/>
      <c r="N1732" s="8"/>
      <c r="P1732" s="12"/>
      <c r="S1732" s="8"/>
      <c r="U1732" s="12"/>
      <c r="V1732" s="12"/>
      <c r="AB1732" s="12"/>
      <c r="AG1732" s="14"/>
      <c r="AL1732" s="8"/>
      <c r="AQ1732" s="8"/>
      <c r="AT1732" s="14"/>
      <c r="AV1732" s="14"/>
    </row>
    <row r="1733" spans="7:48" ht="15.75" customHeight="1">
      <c r="G1733" s="12"/>
      <c r="H1733" s="13"/>
      <c r="N1733" s="8"/>
      <c r="P1733" s="12"/>
      <c r="S1733" s="8"/>
      <c r="U1733" s="12"/>
      <c r="V1733" s="12"/>
      <c r="AB1733" s="12"/>
      <c r="AG1733" s="14"/>
      <c r="AL1733" s="8"/>
      <c r="AQ1733" s="8"/>
      <c r="AT1733" s="14"/>
      <c r="AV1733" s="14"/>
    </row>
    <row r="1734" spans="7:48" ht="15.75" customHeight="1">
      <c r="G1734" s="12"/>
      <c r="H1734" s="13"/>
      <c r="N1734" s="8"/>
      <c r="P1734" s="12"/>
      <c r="S1734" s="8"/>
      <c r="U1734" s="12"/>
      <c r="V1734" s="12"/>
      <c r="AB1734" s="12"/>
      <c r="AG1734" s="14"/>
      <c r="AL1734" s="8"/>
      <c r="AQ1734" s="8"/>
      <c r="AT1734" s="14"/>
      <c r="AV1734" s="14"/>
    </row>
    <row r="1735" spans="7:48" ht="15.75" customHeight="1">
      <c r="G1735" s="12"/>
      <c r="H1735" s="13"/>
      <c r="N1735" s="8"/>
      <c r="P1735" s="12"/>
      <c r="S1735" s="8"/>
      <c r="U1735" s="12"/>
      <c r="V1735" s="12"/>
      <c r="AB1735" s="12"/>
      <c r="AG1735" s="14"/>
      <c r="AL1735" s="8"/>
      <c r="AQ1735" s="8"/>
      <c r="AT1735" s="14"/>
      <c r="AV1735" s="14"/>
    </row>
    <row r="1736" spans="7:48" ht="15.75" customHeight="1">
      <c r="G1736" s="12"/>
      <c r="H1736" s="13"/>
      <c r="N1736" s="8"/>
      <c r="P1736" s="12"/>
      <c r="S1736" s="8"/>
      <c r="U1736" s="12"/>
      <c r="V1736" s="12"/>
      <c r="AB1736" s="12"/>
      <c r="AG1736" s="14"/>
      <c r="AL1736" s="8"/>
      <c r="AQ1736" s="8"/>
      <c r="AT1736" s="14"/>
      <c r="AV1736" s="14"/>
    </row>
    <row r="1737" spans="7:48" ht="15.75" customHeight="1">
      <c r="G1737" s="12"/>
      <c r="H1737" s="13"/>
      <c r="N1737" s="8"/>
      <c r="P1737" s="12"/>
      <c r="S1737" s="8"/>
      <c r="U1737" s="12"/>
      <c r="V1737" s="12"/>
      <c r="AB1737" s="12"/>
      <c r="AG1737" s="14"/>
      <c r="AL1737" s="8"/>
      <c r="AQ1737" s="8"/>
      <c r="AT1737" s="14"/>
      <c r="AV1737" s="14"/>
    </row>
    <row r="1738" spans="7:48" ht="15.75" customHeight="1">
      <c r="G1738" s="12"/>
      <c r="H1738" s="13"/>
      <c r="N1738" s="8"/>
      <c r="P1738" s="12"/>
      <c r="S1738" s="8"/>
      <c r="U1738" s="12"/>
      <c r="V1738" s="12"/>
      <c r="AB1738" s="12"/>
      <c r="AG1738" s="14"/>
      <c r="AL1738" s="8"/>
      <c r="AQ1738" s="8"/>
      <c r="AT1738" s="14"/>
      <c r="AV1738" s="14"/>
    </row>
    <row r="1739" spans="7:48" ht="15.75" customHeight="1">
      <c r="G1739" s="12"/>
      <c r="H1739" s="13"/>
      <c r="N1739" s="8"/>
      <c r="P1739" s="12"/>
      <c r="S1739" s="8"/>
      <c r="U1739" s="12"/>
      <c r="V1739" s="12"/>
      <c r="AB1739" s="12"/>
      <c r="AG1739" s="14"/>
      <c r="AL1739" s="8"/>
      <c r="AQ1739" s="8"/>
      <c r="AT1739" s="14"/>
      <c r="AV1739" s="14"/>
    </row>
    <row r="1740" spans="7:48" ht="15.75" customHeight="1">
      <c r="G1740" s="12"/>
      <c r="H1740" s="13"/>
      <c r="N1740" s="8"/>
      <c r="P1740" s="12"/>
      <c r="S1740" s="8"/>
      <c r="U1740" s="12"/>
      <c r="V1740" s="12"/>
      <c r="AB1740" s="12"/>
      <c r="AG1740" s="14"/>
      <c r="AL1740" s="8"/>
      <c r="AQ1740" s="8"/>
      <c r="AT1740" s="14"/>
      <c r="AV1740" s="14"/>
    </row>
    <row r="1741" spans="7:48" ht="15.75" customHeight="1">
      <c r="G1741" s="12"/>
      <c r="H1741" s="13"/>
      <c r="N1741" s="8"/>
      <c r="P1741" s="12"/>
      <c r="S1741" s="8"/>
      <c r="U1741" s="12"/>
      <c r="V1741" s="12"/>
      <c r="AB1741" s="12"/>
      <c r="AG1741" s="14"/>
      <c r="AL1741" s="8"/>
      <c r="AQ1741" s="8"/>
      <c r="AT1741" s="14"/>
      <c r="AV1741" s="14"/>
    </row>
    <row r="1742" spans="7:48" ht="15.75" customHeight="1">
      <c r="G1742" s="12"/>
      <c r="H1742" s="13"/>
      <c r="N1742" s="8"/>
      <c r="P1742" s="12"/>
      <c r="S1742" s="8"/>
      <c r="U1742" s="12"/>
      <c r="V1742" s="12"/>
      <c r="AB1742" s="12"/>
      <c r="AG1742" s="14"/>
      <c r="AL1742" s="8"/>
      <c r="AQ1742" s="8"/>
      <c r="AT1742" s="14"/>
      <c r="AV1742" s="14"/>
    </row>
    <row r="1743" spans="7:48" ht="15.75" customHeight="1">
      <c r="G1743" s="12"/>
      <c r="H1743" s="13"/>
      <c r="N1743" s="8"/>
      <c r="P1743" s="12"/>
      <c r="S1743" s="8"/>
      <c r="U1743" s="12"/>
      <c r="V1743" s="12"/>
      <c r="AB1743" s="12"/>
      <c r="AG1743" s="14"/>
      <c r="AL1743" s="8"/>
      <c r="AQ1743" s="8"/>
      <c r="AT1743" s="14"/>
      <c r="AV1743" s="14"/>
    </row>
    <row r="1744" spans="7:48" ht="15.75" customHeight="1">
      <c r="G1744" s="12"/>
      <c r="H1744" s="13"/>
      <c r="N1744" s="8"/>
      <c r="P1744" s="12"/>
      <c r="S1744" s="8"/>
      <c r="U1744" s="12"/>
      <c r="V1744" s="12"/>
      <c r="AB1744" s="12"/>
      <c r="AG1744" s="14"/>
      <c r="AL1744" s="8"/>
      <c r="AQ1744" s="8"/>
      <c r="AT1744" s="14"/>
      <c r="AV1744" s="14"/>
    </row>
    <row r="1745" spans="7:48" ht="15.75" customHeight="1">
      <c r="G1745" s="12"/>
      <c r="H1745" s="13"/>
      <c r="N1745" s="8"/>
      <c r="P1745" s="12"/>
      <c r="S1745" s="8"/>
      <c r="U1745" s="12"/>
      <c r="V1745" s="12"/>
      <c r="AB1745" s="12"/>
      <c r="AG1745" s="14"/>
      <c r="AL1745" s="8"/>
      <c r="AQ1745" s="8"/>
      <c r="AT1745" s="14"/>
      <c r="AV1745" s="14"/>
    </row>
    <row r="1746" spans="7:48" ht="15.75" customHeight="1">
      <c r="G1746" s="12"/>
      <c r="H1746" s="13"/>
      <c r="N1746" s="8"/>
      <c r="P1746" s="12"/>
      <c r="S1746" s="8"/>
      <c r="U1746" s="12"/>
      <c r="V1746" s="12"/>
      <c r="AB1746" s="12"/>
      <c r="AG1746" s="14"/>
      <c r="AL1746" s="8"/>
      <c r="AQ1746" s="8"/>
      <c r="AT1746" s="14"/>
      <c r="AV1746" s="14"/>
    </row>
    <row r="1747" spans="7:48" ht="15.75" customHeight="1">
      <c r="G1747" s="12"/>
      <c r="H1747" s="13"/>
      <c r="N1747" s="8"/>
      <c r="P1747" s="12"/>
      <c r="S1747" s="8"/>
      <c r="U1747" s="12"/>
      <c r="V1747" s="12"/>
      <c r="AB1747" s="12"/>
      <c r="AG1747" s="14"/>
      <c r="AL1747" s="8"/>
      <c r="AQ1747" s="8"/>
      <c r="AT1747" s="14"/>
      <c r="AV1747" s="14"/>
    </row>
    <row r="1748" spans="7:48" ht="15.75" customHeight="1">
      <c r="G1748" s="12"/>
      <c r="H1748" s="13"/>
      <c r="N1748" s="8"/>
      <c r="P1748" s="12"/>
      <c r="S1748" s="8"/>
      <c r="U1748" s="12"/>
      <c r="V1748" s="12"/>
      <c r="AB1748" s="12"/>
      <c r="AG1748" s="14"/>
      <c r="AL1748" s="8"/>
      <c r="AQ1748" s="8"/>
      <c r="AT1748" s="14"/>
      <c r="AV1748" s="14"/>
    </row>
    <row r="1749" spans="7:48" ht="15.75" customHeight="1">
      <c r="G1749" s="12"/>
      <c r="H1749" s="13"/>
      <c r="N1749" s="8"/>
      <c r="P1749" s="12"/>
      <c r="S1749" s="8"/>
      <c r="U1749" s="12"/>
      <c r="V1749" s="12"/>
      <c r="AB1749" s="12"/>
      <c r="AG1749" s="14"/>
      <c r="AL1749" s="8"/>
      <c r="AQ1749" s="8"/>
      <c r="AT1749" s="14"/>
      <c r="AV1749" s="14"/>
    </row>
    <row r="1750" spans="7:48" ht="15.75" customHeight="1">
      <c r="G1750" s="12"/>
      <c r="H1750" s="13"/>
      <c r="N1750" s="8"/>
      <c r="P1750" s="12"/>
      <c r="S1750" s="8"/>
      <c r="U1750" s="12"/>
      <c r="V1750" s="12"/>
      <c r="AB1750" s="12"/>
      <c r="AG1750" s="14"/>
      <c r="AL1750" s="8"/>
      <c r="AQ1750" s="8"/>
      <c r="AT1750" s="14"/>
      <c r="AV1750" s="14"/>
    </row>
    <row r="1751" spans="7:48" ht="15.75" customHeight="1">
      <c r="G1751" s="12"/>
      <c r="H1751" s="13"/>
      <c r="N1751" s="8"/>
      <c r="P1751" s="12"/>
      <c r="S1751" s="8"/>
      <c r="U1751" s="12"/>
      <c r="V1751" s="12"/>
      <c r="AB1751" s="12"/>
      <c r="AG1751" s="14"/>
      <c r="AL1751" s="8"/>
      <c r="AQ1751" s="8"/>
      <c r="AT1751" s="14"/>
      <c r="AV1751" s="14"/>
    </row>
    <row r="1752" spans="7:48" ht="15.75" customHeight="1">
      <c r="G1752" s="12"/>
      <c r="H1752" s="13"/>
      <c r="N1752" s="8"/>
      <c r="P1752" s="12"/>
      <c r="S1752" s="8"/>
      <c r="U1752" s="12"/>
      <c r="V1752" s="12"/>
      <c r="AB1752" s="12"/>
      <c r="AG1752" s="14"/>
      <c r="AL1752" s="8"/>
      <c r="AQ1752" s="8"/>
      <c r="AT1752" s="14"/>
      <c r="AV1752" s="14"/>
    </row>
    <row r="1753" spans="7:48" ht="15.75" customHeight="1">
      <c r="G1753" s="12"/>
      <c r="H1753" s="13"/>
      <c r="N1753" s="8"/>
      <c r="P1753" s="12"/>
      <c r="S1753" s="8"/>
      <c r="U1753" s="12"/>
      <c r="V1753" s="12"/>
      <c r="AB1753" s="12"/>
      <c r="AG1753" s="14"/>
      <c r="AL1753" s="8"/>
      <c r="AQ1753" s="8"/>
      <c r="AT1753" s="14"/>
      <c r="AV1753" s="14"/>
    </row>
    <row r="1754" spans="7:48" ht="15.75" customHeight="1">
      <c r="G1754" s="12"/>
      <c r="H1754" s="13"/>
      <c r="N1754" s="8"/>
      <c r="P1754" s="12"/>
      <c r="S1754" s="8"/>
      <c r="U1754" s="12"/>
      <c r="V1754" s="12"/>
      <c r="AB1754" s="12"/>
      <c r="AG1754" s="14"/>
      <c r="AL1754" s="8"/>
      <c r="AQ1754" s="8"/>
      <c r="AT1754" s="14"/>
      <c r="AV1754" s="14"/>
    </row>
    <row r="1755" spans="7:48" ht="15.75" customHeight="1">
      <c r="G1755" s="12"/>
      <c r="H1755" s="13"/>
      <c r="N1755" s="8"/>
      <c r="P1755" s="12"/>
      <c r="S1755" s="8"/>
      <c r="U1755" s="12"/>
      <c r="V1755" s="12"/>
      <c r="AB1755" s="12"/>
      <c r="AG1755" s="14"/>
      <c r="AL1755" s="8"/>
      <c r="AQ1755" s="8"/>
      <c r="AT1755" s="14"/>
      <c r="AV1755" s="14"/>
    </row>
    <row r="1756" spans="7:48" ht="15.75" customHeight="1">
      <c r="G1756" s="12"/>
      <c r="H1756" s="13"/>
      <c r="N1756" s="8"/>
      <c r="P1756" s="12"/>
      <c r="S1756" s="8"/>
      <c r="U1756" s="12"/>
      <c r="V1756" s="12"/>
      <c r="AB1756" s="12"/>
      <c r="AG1756" s="14"/>
      <c r="AL1756" s="8"/>
      <c r="AQ1756" s="8"/>
      <c r="AT1756" s="14"/>
      <c r="AV1756" s="14"/>
    </row>
    <row r="1757" spans="7:48" ht="15.75" customHeight="1">
      <c r="G1757" s="12"/>
      <c r="H1757" s="13"/>
      <c r="N1757" s="8"/>
      <c r="P1757" s="12"/>
      <c r="S1757" s="8"/>
      <c r="U1757" s="12"/>
      <c r="V1757" s="12"/>
      <c r="AB1757" s="12"/>
      <c r="AG1757" s="14"/>
      <c r="AL1757" s="8"/>
      <c r="AQ1757" s="8"/>
      <c r="AT1757" s="14"/>
      <c r="AV1757" s="14"/>
    </row>
    <row r="1758" spans="7:48" ht="15.75" customHeight="1">
      <c r="G1758" s="12"/>
      <c r="H1758" s="13"/>
      <c r="N1758" s="8"/>
      <c r="P1758" s="12"/>
      <c r="S1758" s="8"/>
      <c r="U1758" s="12"/>
      <c r="V1758" s="12"/>
      <c r="AB1758" s="12"/>
      <c r="AG1758" s="14"/>
      <c r="AL1758" s="8"/>
      <c r="AQ1758" s="8"/>
      <c r="AT1758" s="14"/>
      <c r="AV1758" s="14"/>
    </row>
    <row r="1759" spans="7:48" ht="15.75" customHeight="1">
      <c r="G1759" s="12"/>
      <c r="H1759" s="13"/>
      <c r="N1759" s="8"/>
      <c r="P1759" s="12"/>
      <c r="S1759" s="8"/>
      <c r="U1759" s="12"/>
      <c r="V1759" s="12"/>
      <c r="AB1759" s="12"/>
      <c r="AG1759" s="14"/>
      <c r="AL1759" s="8"/>
      <c r="AQ1759" s="8"/>
      <c r="AT1759" s="14"/>
      <c r="AV1759" s="14"/>
    </row>
    <row r="1760" spans="7:48" ht="15.75" customHeight="1">
      <c r="G1760" s="12"/>
      <c r="H1760" s="13"/>
      <c r="N1760" s="8"/>
      <c r="P1760" s="12"/>
      <c r="S1760" s="8"/>
      <c r="U1760" s="12"/>
      <c r="V1760" s="12"/>
      <c r="AB1760" s="12"/>
      <c r="AG1760" s="14"/>
      <c r="AL1760" s="8"/>
      <c r="AQ1760" s="8"/>
      <c r="AT1760" s="14"/>
      <c r="AV1760" s="14"/>
    </row>
    <row r="1761" spans="7:48" ht="15.75" customHeight="1">
      <c r="G1761" s="12"/>
      <c r="H1761" s="13"/>
      <c r="N1761" s="8"/>
      <c r="P1761" s="12"/>
      <c r="S1761" s="8"/>
      <c r="U1761" s="12"/>
      <c r="V1761" s="12"/>
      <c r="AB1761" s="12"/>
      <c r="AG1761" s="14"/>
      <c r="AL1761" s="8"/>
      <c r="AQ1761" s="8"/>
      <c r="AT1761" s="14"/>
      <c r="AV1761" s="14"/>
    </row>
    <row r="1762" spans="7:48" ht="15.75" customHeight="1">
      <c r="G1762" s="12"/>
      <c r="H1762" s="13"/>
      <c r="N1762" s="8"/>
      <c r="P1762" s="12"/>
      <c r="S1762" s="8"/>
      <c r="U1762" s="12"/>
      <c r="V1762" s="12"/>
      <c r="AB1762" s="12"/>
      <c r="AG1762" s="14"/>
      <c r="AL1762" s="8"/>
      <c r="AQ1762" s="8"/>
      <c r="AT1762" s="14"/>
      <c r="AV1762" s="14"/>
    </row>
    <row r="1763" spans="7:48" ht="15.75" customHeight="1">
      <c r="G1763" s="12"/>
      <c r="H1763" s="13"/>
      <c r="N1763" s="8"/>
      <c r="P1763" s="12"/>
      <c r="S1763" s="8"/>
      <c r="U1763" s="12"/>
      <c r="V1763" s="12"/>
      <c r="AB1763" s="12"/>
      <c r="AG1763" s="14"/>
      <c r="AL1763" s="8"/>
      <c r="AQ1763" s="8"/>
      <c r="AT1763" s="14"/>
      <c r="AV1763" s="14"/>
    </row>
    <row r="1764" spans="7:48" ht="15.75" customHeight="1">
      <c r="G1764" s="12"/>
      <c r="H1764" s="13"/>
      <c r="N1764" s="8"/>
      <c r="P1764" s="12"/>
      <c r="S1764" s="8"/>
      <c r="U1764" s="12"/>
      <c r="V1764" s="12"/>
      <c r="AB1764" s="12"/>
      <c r="AG1764" s="14"/>
      <c r="AL1764" s="8"/>
      <c r="AQ1764" s="8"/>
      <c r="AT1764" s="14"/>
      <c r="AV1764" s="14"/>
    </row>
    <row r="1765" spans="7:48" ht="15.75" customHeight="1">
      <c r="G1765" s="12"/>
      <c r="H1765" s="13"/>
      <c r="N1765" s="8"/>
      <c r="P1765" s="12"/>
      <c r="S1765" s="8"/>
      <c r="U1765" s="12"/>
      <c r="V1765" s="12"/>
      <c r="AB1765" s="12"/>
      <c r="AG1765" s="14"/>
      <c r="AL1765" s="8"/>
      <c r="AQ1765" s="8"/>
      <c r="AT1765" s="14"/>
      <c r="AV1765" s="14"/>
    </row>
    <row r="1766" spans="7:48" ht="15.75" customHeight="1">
      <c r="G1766" s="12"/>
      <c r="H1766" s="13"/>
      <c r="N1766" s="8"/>
      <c r="P1766" s="12"/>
      <c r="S1766" s="8"/>
      <c r="U1766" s="12"/>
      <c r="V1766" s="12"/>
      <c r="AB1766" s="12"/>
      <c r="AG1766" s="14"/>
      <c r="AL1766" s="8"/>
      <c r="AQ1766" s="8"/>
      <c r="AT1766" s="14"/>
      <c r="AV1766" s="14"/>
    </row>
    <row r="1767" spans="7:48" ht="15.75" customHeight="1">
      <c r="G1767" s="12"/>
      <c r="H1767" s="13"/>
      <c r="N1767" s="8"/>
      <c r="P1767" s="12"/>
      <c r="S1767" s="8"/>
      <c r="U1767" s="12"/>
      <c r="V1767" s="12"/>
      <c r="AB1767" s="12"/>
      <c r="AG1767" s="14"/>
      <c r="AL1767" s="8"/>
      <c r="AQ1767" s="8"/>
      <c r="AT1767" s="14"/>
      <c r="AV1767" s="14"/>
    </row>
    <row r="1768" spans="7:48" ht="15.75" customHeight="1">
      <c r="G1768" s="12"/>
      <c r="H1768" s="13"/>
      <c r="N1768" s="8"/>
      <c r="P1768" s="12"/>
      <c r="S1768" s="8"/>
      <c r="U1768" s="12"/>
      <c r="V1768" s="12"/>
      <c r="AB1768" s="12"/>
      <c r="AG1768" s="14"/>
      <c r="AL1768" s="8"/>
      <c r="AQ1768" s="8"/>
      <c r="AT1768" s="14"/>
      <c r="AV1768" s="14"/>
    </row>
    <row r="1769" spans="7:48" ht="15.75" customHeight="1">
      <c r="G1769" s="12"/>
      <c r="H1769" s="13"/>
      <c r="N1769" s="8"/>
      <c r="P1769" s="12"/>
      <c r="S1769" s="8"/>
      <c r="U1769" s="12"/>
      <c r="V1769" s="12"/>
      <c r="AB1769" s="12"/>
      <c r="AG1769" s="14"/>
      <c r="AL1769" s="8"/>
      <c r="AQ1769" s="8"/>
      <c r="AT1769" s="14"/>
      <c r="AV1769" s="14"/>
    </row>
    <row r="1770" spans="7:48" ht="15.75" customHeight="1">
      <c r="G1770" s="12"/>
      <c r="H1770" s="13"/>
      <c r="N1770" s="8"/>
      <c r="P1770" s="12"/>
      <c r="S1770" s="8"/>
      <c r="U1770" s="12"/>
      <c r="V1770" s="12"/>
      <c r="AB1770" s="12"/>
      <c r="AG1770" s="14"/>
      <c r="AL1770" s="8"/>
      <c r="AQ1770" s="8"/>
      <c r="AT1770" s="14"/>
      <c r="AV1770" s="14"/>
    </row>
    <row r="1771" spans="7:48" ht="15.75" customHeight="1">
      <c r="G1771" s="12"/>
      <c r="H1771" s="13"/>
      <c r="N1771" s="8"/>
      <c r="P1771" s="12"/>
      <c r="S1771" s="8"/>
      <c r="U1771" s="12"/>
      <c r="V1771" s="12"/>
      <c r="AB1771" s="12"/>
      <c r="AG1771" s="14"/>
      <c r="AL1771" s="8"/>
      <c r="AQ1771" s="8"/>
      <c r="AT1771" s="14"/>
      <c r="AV1771" s="14"/>
    </row>
    <row r="1772" spans="7:48" ht="15.75" customHeight="1">
      <c r="G1772" s="12"/>
      <c r="H1772" s="13"/>
      <c r="N1772" s="8"/>
      <c r="P1772" s="12"/>
      <c r="S1772" s="8"/>
      <c r="U1772" s="12"/>
      <c r="V1772" s="12"/>
      <c r="AB1772" s="12"/>
      <c r="AG1772" s="14"/>
      <c r="AL1772" s="8"/>
      <c r="AQ1772" s="8"/>
      <c r="AT1772" s="14"/>
      <c r="AV1772" s="14"/>
    </row>
    <row r="1773" spans="7:48" ht="15.75" customHeight="1">
      <c r="G1773" s="12"/>
      <c r="H1773" s="13"/>
      <c r="N1773" s="8"/>
      <c r="P1773" s="12"/>
      <c r="S1773" s="8"/>
      <c r="U1773" s="12"/>
      <c r="V1773" s="12"/>
      <c r="AB1773" s="12"/>
      <c r="AG1773" s="14"/>
      <c r="AL1773" s="8"/>
      <c r="AQ1773" s="8"/>
      <c r="AT1773" s="14"/>
      <c r="AV1773" s="14"/>
    </row>
    <row r="1774" spans="7:48" ht="15.75" customHeight="1">
      <c r="G1774" s="12"/>
      <c r="H1774" s="13"/>
      <c r="N1774" s="8"/>
      <c r="P1774" s="12"/>
      <c r="S1774" s="8"/>
      <c r="U1774" s="12"/>
      <c r="V1774" s="12"/>
      <c r="AB1774" s="12"/>
      <c r="AG1774" s="14"/>
      <c r="AL1774" s="8"/>
      <c r="AQ1774" s="8"/>
      <c r="AT1774" s="14"/>
      <c r="AV1774" s="14"/>
    </row>
    <row r="1775" spans="7:48" ht="15.75" customHeight="1">
      <c r="G1775" s="12"/>
      <c r="H1775" s="13"/>
      <c r="N1775" s="8"/>
      <c r="P1775" s="12"/>
      <c r="S1775" s="8"/>
      <c r="U1775" s="12"/>
      <c r="V1775" s="12"/>
      <c r="AB1775" s="12"/>
      <c r="AG1775" s="14"/>
      <c r="AL1775" s="8"/>
      <c r="AQ1775" s="8"/>
      <c r="AT1775" s="14"/>
      <c r="AV1775" s="14"/>
    </row>
    <row r="1776" spans="7:48" ht="15.75" customHeight="1">
      <c r="G1776" s="12"/>
      <c r="H1776" s="13"/>
      <c r="N1776" s="8"/>
      <c r="P1776" s="12"/>
      <c r="S1776" s="8"/>
      <c r="U1776" s="12"/>
      <c r="V1776" s="12"/>
      <c r="AB1776" s="12"/>
      <c r="AG1776" s="14"/>
      <c r="AL1776" s="8"/>
      <c r="AQ1776" s="8"/>
      <c r="AT1776" s="14"/>
      <c r="AV1776" s="14"/>
    </row>
    <row r="1777" spans="7:48" ht="15.75" customHeight="1">
      <c r="G1777" s="12"/>
      <c r="H1777" s="13"/>
      <c r="N1777" s="8"/>
      <c r="P1777" s="12"/>
      <c r="S1777" s="8"/>
      <c r="U1777" s="12"/>
      <c r="V1777" s="12"/>
      <c r="AB1777" s="12"/>
      <c r="AG1777" s="14"/>
      <c r="AL1777" s="8"/>
      <c r="AQ1777" s="8"/>
      <c r="AT1777" s="14"/>
      <c r="AV1777" s="14"/>
    </row>
    <row r="1778" spans="7:48" ht="15.75" customHeight="1">
      <c r="G1778" s="12"/>
      <c r="H1778" s="13"/>
      <c r="N1778" s="8"/>
      <c r="P1778" s="12"/>
      <c r="S1778" s="8"/>
      <c r="U1778" s="12"/>
      <c r="V1778" s="12"/>
      <c r="AB1778" s="12"/>
      <c r="AG1778" s="14"/>
      <c r="AL1778" s="8"/>
      <c r="AQ1778" s="8"/>
      <c r="AT1778" s="14"/>
      <c r="AV1778" s="14"/>
    </row>
    <row r="1779" spans="7:48" ht="15.75" customHeight="1">
      <c r="G1779" s="12"/>
      <c r="H1779" s="13"/>
      <c r="N1779" s="8"/>
      <c r="P1779" s="12"/>
      <c r="S1779" s="8"/>
      <c r="U1779" s="12"/>
      <c r="V1779" s="12"/>
      <c r="AB1779" s="12"/>
      <c r="AG1779" s="14"/>
      <c r="AL1779" s="8"/>
      <c r="AQ1779" s="8"/>
      <c r="AT1779" s="14"/>
      <c r="AV1779" s="14"/>
    </row>
    <row r="1780" spans="7:48" ht="15.75" customHeight="1">
      <c r="G1780" s="12"/>
      <c r="H1780" s="13"/>
      <c r="N1780" s="8"/>
      <c r="P1780" s="12"/>
      <c r="S1780" s="8"/>
      <c r="U1780" s="12"/>
      <c r="V1780" s="12"/>
      <c r="AB1780" s="12"/>
      <c r="AG1780" s="14"/>
      <c r="AL1780" s="8"/>
      <c r="AQ1780" s="8"/>
      <c r="AT1780" s="14"/>
      <c r="AV1780" s="14"/>
    </row>
    <row r="1781" spans="7:48" ht="15.75" customHeight="1">
      <c r="G1781" s="12"/>
      <c r="H1781" s="13"/>
      <c r="N1781" s="8"/>
      <c r="P1781" s="12"/>
      <c r="S1781" s="8"/>
      <c r="U1781" s="12"/>
      <c r="V1781" s="12"/>
      <c r="AB1781" s="12"/>
      <c r="AG1781" s="14"/>
      <c r="AL1781" s="8"/>
      <c r="AQ1781" s="8"/>
      <c r="AT1781" s="14"/>
      <c r="AV1781" s="14"/>
    </row>
    <row r="1782" spans="7:48" ht="15.75" customHeight="1">
      <c r="G1782" s="12"/>
      <c r="H1782" s="13"/>
      <c r="N1782" s="8"/>
      <c r="P1782" s="12"/>
      <c r="S1782" s="8"/>
      <c r="U1782" s="12"/>
      <c r="V1782" s="12"/>
      <c r="AB1782" s="12"/>
      <c r="AG1782" s="14"/>
      <c r="AL1782" s="8"/>
      <c r="AQ1782" s="8"/>
      <c r="AT1782" s="14"/>
      <c r="AV1782" s="14"/>
    </row>
    <row r="1783" spans="7:48" ht="15.75" customHeight="1">
      <c r="G1783" s="12"/>
      <c r="H1783" s="13"/>
      <c r="N1783" s="8"/>
      <c r="P1783" s="12"/>
      <c r="S1783" s="8"/>
      <c r="U1783" s="12"/>
      <c r="V1783" s="12"/>
      <c r="AB1783" s="12"/>
      <c r="AG1783" s="14"/>
      <c r="AL1783" s="8"/>
      <c r="AQ1783" s="8"/>
      <c r="AT1783" s="14"/>
      <c r="AV1783" s="14"/>
    </row>
    <row r="1784" spans="7:48" ht="15.75" customHeight="1">
      <c r="G1784" s="12"/>
      <c r="H1784" s="13"/>
      <c r="N1784" s="8"/>
      <c r="P1784" s="12"/>
      <c r="S1784" s="8"/>
      <c r="U1784" s="12"/>
      <c r="V1784" s="12"/>
      <c r="AB1784" s="12"/>
      <c r="AG1784" s="14"/>
      <c r="AL1784" s="8"/>
      <c r="AQ1784" s="8"/>
      <c r="AT1784" s="14"/>
      <c r="AV1784" s="14"/>
    </row>
    <row r="1785" spans="7:48" ht="15.75" customHeight="1">
      <c r="G1785" s="12"/>
      <c r="H1785" s="13"/>
      <c r="N1785" s="8"/>
      <c r="P1785" s="12"/>
      <c r="S1785" s="8"/>
      <c r="U1785" s="12"/>
      <c r="V1785" s="12"/>
      <c r="AB1785" s="12"/>
      <c r="AG1785" s="14"/>
      <c r="AL1785" s="8"/>
      <c r="AQ1785" s="8"/>
      <c r="AT1785" s="14"/>
      <c r="AV1785" s="14"/>
    </row>
    <row r="1786" spans="7:48" ht="15.75" customHeight="1">
      <c r="G1786" s="12"/>
      <c r="H1786" s="13"/>
      <c r="N1786" s="8"/>
      <c r="P1786" s="12"/>
      <c r="S1786" s="8"/>
      <c r="U1786" s="12"/>
      <c r="V1786" s="12"/>
      <c r="AB1786" s="12"/>
      <c r="AG1786" s="14"/>
      <c r="AL1786" s="8"/>
      <c r="AQ1786" s="8"/>
      <c r="AT1786" s="14"/>
      <c r="AV1786" s="14"/>
    </row>
    <row r="1787" spans="7:48" ht="15.75" customHeight="1">
      <c r="G1787" s="12"/>
      <c r="H1787" s="13"/>
      <c r="N1787" s="8"/>
      <c r="P1787" s="12"/>
      <c r="S1787" s="8"/>
      <c r="U1787" s="12"/>
      <c r="V1787" s="12"/>
      <c r="AB1787" s="12"/>
      <c r="AG1787" s="14"/>
      <c r="AL1787" s="8"/>
      <c r="AQ1787" s="8"/>
      <c r="AT1787" s="14"/>
      <c r="AV1787" s="14"/>
    </row>
    <row r="1788" spans="7:48" ht="15.75" customHeight="1">
      <c r="G1788" s="12"/>
      <c r="H1788" s="13"/>
      <c r="N1788" s="8"/>
      <c r="P1788" s="12"/>
      <c r="S1788" s="8"/>
      <c r="U1788" s="12"/>
      <c r="V1788" s="12"/>
      <c r="AB1788" s="12"/>
      <c r="AG1788" s="14"/>
      <c r="AL1788" s="8"/>
      <c r="AQ1788" s="8"/>
      <c r="AT1788" s="14"/>
      <c r="AV1788" s="14"/>
    </row>
    <row r="1789" spans="7:48" ht="15.75" customHeight="1">
      <c r="G1789" s="12"/>
      <c r="H1789" s="13"/>
      <c r="N1789" s="8"/>
      <c r="P1789" s="12"/>
      <c r="S1789" s="8"/>
      <c r="U1789" s="12"/>
      <c r="V1789" s="12"/>
      <c r="AB1789" s="12"/>
      <c r="AG1789" s="14"/>
      <c r="AL1789" s="8"/>
      <c r="AQ1789" s="8"/>
      <c r="AT1789" s="14"/>
      <c r="AV1789" s="14"/>
    </row>
    <row r="1790" spans="7:48" ht="15.75" customHeight="1">
      <c r="G1790" s="12"/>
      <c r="H1790" s="13"/>
      <c r="N1790" s="8"/>
      <c r="P1790" s="12"/>
      <c r="S1790" s="8"/>
      <c r="U1790" s="12"/>
      <c r="V1790" s="12"/>
      <c r="AB1790" s="12"/>
      <c r="AG1790" s="14"/>
      <c r="AL1790" s="8"/>
      <c r="AQ1790" s="8"/>
      <c r="AT1790" s="14"/>
      <c r="AV1790" s="14"/>
    </row>
    <row r="1791" spans="7:48" ht="15.75" customHeight="1">
      <c r="G1791" s="12"/>
      <c r="H1791" s="13"/>
      <c r="N1791" s="8"/>
      <c r="P1791" s="12"/>
      <c r="S1791" s="8"/>
      <c r="U1791" s="12"/>
      <c r="V1791" s="12"/>
      <c r="AB1791" s="12"/>
      <c r="AG1791" s="14"/>
      <c r="AL1791" s="8"/>
      <c r="AQ1791" s="8"/>
      <c r="AT1791" s="14"/>
      <c r="AV1791" s="14"/>
    </row>
    <row r="1792" spans="7:48" ht="15.75" customHeight="1">
      <c r="G1792" s="12"/>
      <c r="H1792" s="13"/>
      <c r="N1792" s="8"/>
      <c r="P1792" s="12"/>
      <c r="S1792" s="8"/>
      <c r="U1792" s="12"/>
      <c r="V1792" s="12"/>
      <c r="AB1792" s="12"/>
      <c r="AG1792" s="14"/>
      <c r="AL1792" s="8"/>
      <c r="AQ1792" s="8"/>
      <c r="AT1792" s="14"/>
      <c r="AV1792" s="14"/>
    </row>
    <row r="1793" spans="7:48" ht="15.75" customHeight="1">
      <c r="G1793" s="12"/>
      <c r="H1793" s="13"/>
      <c r="N1793" s="8"/>
      <c r="P1793" s="12"/>
      <c r="S1793" s="8"/>
      <c r="U1793" s="12"/>
      <c r="V1793" s="12"/>
      <c r="AB1793" s="12"/>
      <c r="AG1793" s="14"/>
      <c r="AL1793" s="8"/>
      <c r="AQ1793" s="8"/>
      <c r="AT1793" s="14"/>
      <c r="AV1793" s="14"/>
    </row>
    <row r="1794" spans="7:48" ht="15.75" customHeight="1">
      <c r="G1794" s="12"/>
      <c r="H1794" s="13"/>
      <c r="N1794" s="8"/>
      <c r="P1794" s="12"/>
      <c r="S1794" s="8"/>
      <c r="U1794" s="12"/>
      <c r="V1794" s="12"/>
      <c r="AB1794" s="12"/>
      <c r="AG1794" s="14"/>
      <c r="AL1794" s="8"/>
      <c r="AQ1794" s="8"/>
      <c r="AT1794" s="14"/>
      <c r="AV1794" s="14"/>
    </row>
    <row r="1795" spans="7:48" ht="15.75" customHeight="1">
      <c r="G1795" s="12"/>
      <c r="H1795" s="13"/>
      <c r="N1795" s="8"/>
      <c r="P1795" s="12"/>
      <c r="S1795" s="8"/>
      <c r="U1795" s="12"/>
      <c r="V1795" s="12"/>
      <c r="AB1795" s="12"/>
      <c r="AG1795" s="14"/>
      <c r="AL1795" s="8"/>
      <c r="AQ1795" s="8"/>
      <c r="AT1795" s="14"/>
      <c r="AV1795" s="14"/>
    </row>
    <row r="1796" spans="7:48" ht="15.75" customHeight="1">
      <c r="G1796" s="12"/>
      <c r="H1796" s="13"/>
      <c r="N1796" s="8"/>
      <c r="P1796" s="12"/>
      <c r="S1796" s="8"/>
      <c r="U1796" s="12"/>
      <c r="V1796" s="12"/>
      <c r="AB1796" s="12"/>
      <c r="AG1796" s="14"/>
      <c r="AL1796" s="8"/>
      <c r="AQ1796" s="8"/>
      <c r="AT1796" s="14"/>
      <c r="AV1796" s="14"/>
    </row>
    <row r="1797" spans="7:48" ht="15.75" customHeight="1">
      <c r="G1797" s="12"/>
      <c r="H1797" s="13"/>
      <c r="N1797" s="8"/>
      <c r="P1797" s="12"/>
      <c r="S1797" s="8"/>
      <c r="U1797" s="12"/>
      <c r="V1797" s="12"/>
      <c r="AB1797" s="12"/>
      <c r="AG1797" s="14"/>
      <c r="AL1797" s="8"/>
      <c r="AQ1797" s="8"/>
      <c r="AT1797" s="14"/>
      <c r="AV1797" s="14"/>
    </row>
    <row r="1798" spans="7:48" ht="15.75" customHeight="1">
      <c r="G1798" s="12"/>
      <c r="H1798" s="13"/>
      <c r="N1798" s="8"/>
      <c r="P1798" s="12"/>
      <c r="S1798" s="8"/>
      <c r="U1798" s="12"/>
      <c r="V1798" s="12"/>
      <c r="AB1798" s="12"/>
      <c r="AG1798" s="14"/>
      <c r="AL1798" s="8"/>
      <c r="AQ1798" s="8"/>
      <c r="AT1798" s="14"/>
      <c r="AV1798" s="14"/>
    </row>
    <row r="1799" spans="7:48" ht="15.75" customHeight="1">
      <c r="G1799" s="12"/>
      <c r="H1799" s="13"/>
      <c r="N1799" s="8"/>
      <c r="P1799" s="12"/>
      <c r="S1799" s="8"/>
      <c r="U1799" s="12"/>
      <c r="V1799" s="12"/>
      <c r="AB1799" s="12"/>
      <c r="AG1799" s="14"/>
      <c r="AL1799" s="8"/>
      <c r="AQ1799" s="8"/>
      <c r="AT1799" s="14"/>
      <c r="AV1799" s="14"/>
    </row>
    <row r="1800" spans="7:48" ht="15.75" customHeight="1">
      <c r="G1800" s="12"/>
      <c r="H1800" s="13"/>
      <c r="N1800" s="8"/>
      <c r="P1800" s="12"/>
      <c r="S1800" s="8"/>
      <c r="U1800" s="12"/>
      <c r="V1800" s="12"/>
      <c r="AB1800" s="12"/>
      <c r="AG1800" s="14"/>
      <c r="AL1800" s="8"/>
      <c r="AQ1800" s="8"/>
      <c r="AT1800" s="14"/>
      <c r="AV1800" s="14"/>
    </row>
    <row r="1801" spans="7:48" ht="15.75" customHeight="1">
      <c r="G1801" s="12"/>
      <c r="H1801" s="13"/>
      <c r="N1801" s="8"/>
      <c r="P1801" s="12"/>
      <c r="S1801" s="8"/>
      <c r="U1801" s="12"/>
      <c r="V1801" s="12"/>
      <c r="AB1801" s="12"/>
      <c r="AG1801" s="14"/>
      <c r="AL1801" s="8"/>
      <c r="AQ1801" s="8"/>
      <c r="AT1801" s="14"/>
      <c r="AV1801" s="14"/>
    </row>
    <row r="1802" spans="7:48" ht="15.75" customHeight="1">
      <c r="G1802" s="12"/>
      <c r="H1802" s="13"/>
      <c r="N1802" s="8"/>
      <c r="P1802" s="12"/>
      <c r="S1802" s="8"/>
      <c r="U1802" s="12"/>
      <c r="V1802" s="12"/>
      <c r="AB1802" s="12"/>
      <c r="AG1802" s="14"/>
      <c r="AL1802" s="8"/>
      <c r="AQ1802" s="8"/>
      <c r="AT1802" s="14"/>
      <c r="AV1802" s="14"/>
    </row>
    <row r="1803" spans="7:48" ht="15.75" customHeight="1">
      <c r="G1803" s="12"/>
      <c r="H1803" s="13"/>
      <c r="N1803" s="8"/>
      <c r="P1803" s="12"/>
      <c r="S1803" s="8"/>
      <c r="U1803" s="12"/>
      <c r="V1803" s="12"/>
      <c r="AB1803" s="12"/>
      <c r="AG1803" s="14"/>
      <c r="AL1803" s="8"/>
      <c r="AQ1803" s="8"/>
      <c r="AT1803" s="14"/>
      <c r="AV1803" s="14"/>
    </row>
    <row r="1804" spans="7:48" ht="15.75" customHeight="1">
      <c r="G1804" s="12"/>
      <c r="H1804" s="13"/>
      <c r="N1804" s="8"/>
      <c r="P1804" s="12"/>
      <c r="S1804" s="8"/>
      <c r="U1804" s="12"/>
      <c r="V1804" s="12"/>
      <c r="AB1804" s="12"/>
      <c r="AG1804" s="14"/>
      <c r="AL1804" s="8"/>
      <c r="AQ1804" s="8"/>
      <c r="AT1804" s="14"/>
      <c r="AV1804" s="14"/>
    </row>
    <row r="1805" spans="7:48" ht="15.75" customHeight="1">
      <c r="G1805" s="12"/>
      <c r="H1805" s="13"/>
      <c r="N1805" s="8"/>
      <c r="P1805" s="12"/>
      <c r="S1805" s="8"/>
      <c r="U1805" s="12"/>
      <c r="V1805" s="12"/>
      <c r="AB1805" s="12"/>
      <c r="AG1805" s="14"/>
      <c r="AL1805" s="8"/>
      <c r="AQ1805" s="8"/>
      <c r="AT1805" s="14"/>
      <c r="AV1805" s="14"/>
    </row>
    <row r="1806" spans="7:48" ht="15.75" customHeight="1">
      <c r="G1806" s="12"/>
      <c r="H1806" s="13"/>
      <c r="N1806" s="8"/>
      <c r="P1806" s="12"/>
      <c r="S1806" s="8"/>
      <c r="U1806" s="12"/>
      <c r="V1806" s="12"/>
      <c r="AB1806" s="12"/>
      <c r="AG1806" s="14"/>
      <c r="AL1806" s="8"/>
      <c r="AQ1806" s="8"/>
      <c r="AT1806" s="14"/>
      <c r="AV1806" s="14"/>
    </row>
    <row r="1807" spans="7:48" ht="15.75" customHeight="1">
      <c r="G1807" s="12"/>
      <c r="H1807" s="13"/>
      <c r="N1807" s="8"/>
      <c r="P1807" s="12"/>
      <c r="S1807" s="8"/>
      <c r="U1807" s="12"/>
      <c r="V1807" s="12"/>
      <c r="AB1807" s="12"/>
      <c r="AG1807" s="14"/>
      <c r="AL1807" s="8"/>
      <c r="AQ1807" s="8"/>
      <c r="AT1807" s="14"/>
      <c r="AV1807" s="14"/>
    </row>
    <row r="1808" spans="7:48" ht="15.75" customHeight="1">
      <c r="G1808" s="12"/>
      <c r="H1808" s="13"/>
      <c r="N1808" s="8"/>
      <c r="P1808" s="12"/>
      <c r="S1808" s="8"/>
      <c r="U1808" s="12"/>
      <c r="V1808" s="12"/>
      <c r="AB1808" s="12"/>
      <c r="AG1808" s="14"/>
      <c r="AL1808" s="8"/>
      <c r="AQ1808" s="8"/>
      <c r="AT1808" s="14"/>
      <c r="AV1808" s="14"/>
    </row>
    <row r="1809" spans="7:48" ht="15.75" customHeight="1">
      <c r="G1809" s="12"/>
      <c r="H1809" s="13"/>
      <c r="N1809" s="8"/>
      <c r="P1809" s="12"/>
      <c r="S1809" s="8"/>
      <c r="U1809" s="12"/>
      <c r="V1809" s="12"/>
      <c r="AB1809" s="12"/>
      <c r="AG1809" s="14"/>
      <c r="AL1809" s="8"/>
      <c r="AQ1809" s="8"/>
      <c r="AT1809" s="14"/>
      <c r="AV1809" s="14"/>
    </row>
    <row r="1810" spans="7:48" ht="15.75" customHeight="1">
      <c r="G1810" s="12"/>
      <c r="H1810" s="13"/>
      <c r="N1810" s="8"/>
      <c r="P1810" s="12"/>
      <c r="S1810" s="8"/>
      <c r="U1810" s="12"/>
      <c r="V1810" s="12"/>
      <c r="AB1810" s="12"/>
      <c r="AG1810" s="14"/>
      <c r="AL1810" s="8"/>
      <c r="AQ1810" s="8"/>
      <c r="AT1810" s="14"/>
      <c r="AV1810" s="14"/>
    </row>
    <row r="1811" spans="7:48" ht="15.75" customHeight="1">
      <c r="G1811" s="12"/>
      <c r="H1811" s="13"/>
      <c r="N1811" s="8"/>
      <c r="P1811" s="12"/>
      <c r="S1811" s="8"/>
      <c r="U1811" s="12"/>
      <c r="V1811" s="12"/>
      <c r="AB1811" s="12"/>
      <c r="AG1811" s="14"/>
      <c r="AL1811" s="8"/>
      <c r="AQ1811" s="8"/>
      <c r="AT1811" s="14"/>
      <c r="AV1811" s="14"/>
    </row>
    <row r="1812" spans="7:48" ht="15.75" customHeight="1">
      <c r="G1812" s="12"/>
      <c r="H1812" s="13"/>
      <c r="N1812" s="8"/>
      <c r="P1812" s="12"/>
      <c r="S1812" s="8"/>
      <c r="U1812" s="12"/>
      <c r="V1812" s="12"/>
      <c r="AB1812" s="12"/>
      <c r="AG1812" s="14"/>
      <c r="AL1812" s="8"/>
      <c r="AQ1812" s="8"/>
      <c r="AT1812" s="14"/>
      <c r="AV1812" s="14"/>
    </row>
    <row r="1813" spans="7:48" ht="15.75" customHeight="1">
      <c r="G1813" s="12"/>
      <c r="H1813" s="13"/>
      <c r="N1813" s="8"/>
      <c r="P1813" s="12"/>
      <c r="S1813" s="8"/>
      <c r="U1813" s="12"/>
      <c r="V1813" s="12"/>
      <c r="AB1813" s="12"/>
      <c r="AG1813" s="14"/>
      <c r="AL1813" s="8"/>
      <c r="AQ1813" s="8"/>
      <c r="AT1813" s="14"/>
      <c r="AV1813" s="14"/>
    </row>
    <row r="1814" spans="7:48" ht="15.75" customHeight="1">
      <c r="G1814" s="12"/>
      <c r="H1814" s="13"/>
      <c r="N1814" s="8"/>
      <c r="P1814" s="12"/>
      <c r="S1814" s="8"/>
      <c r="U1814" s="12"/>
      <c r="V1814" s="12"/>
      <c r="AB1814" s="12"/>
      <c r="AG1814" s="14"/>
      <c r="AL1814" s="8"/>
      <c r="AQ1814" s="8"/>
      <c r="AT1814" s="14"/>
      <c r="AV1814" s="14"/>
    </row>
    <row r="1815" spans="7:48" ht="15.75" customHeight="1">
      <c r="G1815" s="12"/>
      <c r="H1815" s="13"/>
      <c r="N1815" s="8"/>
      <c r="P1815" s="12"/>
      <c r="S1815" s="8"/>
      <c r="U1815" s="12"/>
      <c r="V1815" s="12"/>
      <c r="AB1815" s="12"/>
      <c r="AG1815" s="14"/>
      <c r="AL1815" s="8"/>
      <c r="AQ1815" s="8"/>
      <c r="AT1815" s="14"/>
      <c r="AV1815" s="14"/>
    </row>
    <row r="1816" spans="7:48" ht="15.75" customHeight="1">
      <c r="G1816" s="12"/>
      <c r="H1816" s="13"/>
      <c r="N1816" s="8"/>
      <c r="P1816" s="12"/>
      <c r="S1816" s="8"/>
      <c r="U1816" s="12"/>
      <c r="V1816" s="12"/>
      <c r="AB1816" s="12"/>
      <c r="AG1816" s="14"/>
      <c r="AL1816" s="8"/>
      <c r="AQ1816" s="8"/>
      <c r="AT1816" s="14"/>
      <c r="AV1816" s="14"/>
    </row>
    <row r="1817" spans="7:48" ht="15.75" customHeight="1">
      <c r="G1817" s="12"/>
      <c r="H1817" s="13"/>
      <c r="N1817" s="8"/>
      <c r="P1817" s="12"/>
      <c r="S1817" s="8"/>
      <c r="U1817" s="12"/>
      <c r="V1817" s="12"/>
      <c r="AB1817" s="12"/>
      <c r="AG1817" s="14"/>
      <c r="AL1817" s="8"/>
      <c r="AQ1817" s="8"/>
      <c r="AT1817" s="14"/>
      <c r="AV1817" s="14"/>
    </row>
    <row r="1818" spans="7:48" ht="15.75" customHeight="1">
      <c r="G1818" s="12"/>
      <c r="H1818" s="13"/>
      <c r="N1818" s="8"/>
      <c r="P1818" s="12"/>
      <c r="S1818" s="8"/>
      <c r="U1818" s="12"/>
      <c r="V1818" s="12"/>
      <c r="AB1818" s="12"/>
      <c r="AG1818" s="14"/>
      <c r="AL1818" s="8"/>
      <c r="AQ1818" s="8"/>
      <c r="AT1818" s="14"/>
      <c r="AV1818" s="14"/>
    </row>
    <row r="1819" spans="7:48" ht="15.75" customHeight="1">
      <c r="G1819" s="12"/>
      <c r="H1819" s="13"/>
      <c r="N1819" s="8"/>
      <c r="P1819" s="12"/>
      <c r="S1819" s="8"/>
      <c r="U1819" s="12"/>
      <c r="V1819" s="12"/>
      <c r="AB1819" s="12"/>
      <c r="AG1819" s="14"/>
      <c r="AL1819" s="8"/>
      <c r="AQ1819" s="8"/>
      <c r="AT1819" s="14"/>
      <c r="AV1819" s="14"/>
    </row>
    <row r="1820" spans="7:48" ht="15.75" customHeight="1">
      <c r="G1820" s="12"/>
      <c r="H1820" s="13"/>
      <c r="N1820" s="8"/>
      <c r="P1820" s="12"/>
      <c r="S1820" s="8"/>
      <c r="U1820" s="12"/>
      <c r="V1820" s="12"/>
      <c r="AB1820" s="12"/>
      <c r="AG1820" s="14"/>
      <c r="AL1820" s="8"/>
      <c r="AQ1820" s="8"/>
      <c r="AT1820" s="14"/>
      <c r="AV1820" s="14"/>
    </row>
    <row r="1821" spans="7:48" ht="15.75" customHeight="1">
      <c r="G1821" s="12"/>
      <c r="H1821" s="13"/>
      <c r="N1821" s="8"/>
      <c r="P1821" s="12"/>
      <c r="S1821" s="8"/>
      <c r="U1821" s="12"/>
      <c r="V1821" s="12"/>
      <c r="AB1821" s="12"/>
      <c r="AG1821" s="14"/>
      <c r="AL1821" s="8"/>
      <c r="AQ1821" s="8"/>
      <c r="AT1821" s="14"/>
      <c r="AV1821" s="14"/>
    </row>
    <row r="1822" spans="7:48" ht="15.75" customHeight="1">
      <c r="G1822" s="12"/>
      <c r="H1822" s="13"/>
      <c r="N1822" s="8"/>
      <c r="P1822" s="12"/>
      <c r="S1822" s="8"/>
      <c r="U1822" s="12"/>
      <c r="V1822" s="12"/>
      <c r="AB1822" s="12"/>
      <c r="AG1822" s="14"/>
      <c r="AL1822" s="8"/>
      <c r="AQ1822" s="8"/>
      <c r="AT1822" s="14"/>
      <c r="AV1822" s="14"/>
    </row>
    <row r="1823" spans="7:48" ht="15.75" customHeight="1">
      <c r="G1823" s="12"/>
      <c r="H1823" s="13"/>
      <c r="N1823" s="8"/>
      <c r="P1823" s="12"/>
      <c r="S1823" s="8"/>
      <c r="U1823" s="12"/>
      <c r="V1823" s="12"/>
      <c r="AB1823" s="12"/>
      <c r="AG1823" s="14"/>
      <c r="AL1823" s="8"/>
      <c r="AQ1823" s="8"/>
      <c r="AT1823" s="14"/>
      <c r="AV1823" s="14"/>
    </row>
    <row r="1824" spans="7:48" ht="15.75" customHeight="1">
      <c r="G1824" s="12"/>
      <c r="H1824" s="13"/>
      <c r="N1824" s="8"/>
      <c r="P1824" s="12"/>
      <c r="S1824" s="8"/>
      <c r="U1824" s="12"/>
      <c r="V1824" s="12"/>
      <c r="AB1824" s="12"/>
      <c r="AG1824" s="14"/>
      <c r="AL1824" s="8"/>
      <c r="AQ1824" s="8"/>
      <c r="AT1824" s="14"/>
      <c r="AV1824" s="14"/>
    </row>
    <row r="1825" spans="7:48" ht="15.75" customHeight="1">
      <c r="G1825" s="12"/>
      <c r="H1825" s="13"/>
      <c r="N1825" s="8"/>
      <c r="P1825" s="12"/>
      <c r="S1825" s="8"/>
      <c r="U1825" s="12"/>
      <c r="V1825" s="12"/>
      <c r="AB1825" s="12"/>
      <c r="AG1825" s="14"/>
      <c r="AL1825" s="8"/>
      <c r="AQ1825" s="8"/>
      <c r="AT1825" s="14"/>
      <c r="AV1825" s="14"/>
    </row>
    <row r="1826" spans="7:48" ht="15.75" customHeight="1">
      <c r="G1826" s="12"/>
      <c r="H1826" s="13"/>
      <c r="N1826" s="8"/>
      <c r="P1826" s="12"/>
      <c r="S1826" s="8"/>
      <c r="U1826" s="12"/>
      <c r="V1826" s="12"/>
      <c r="AB1826" s="12"/>
      <c r="AG1826" s="14"/>
      <c r="AL1826" s="8"/>
      <c r="AQ1826" s="8"/>
      <c r="AT1826" s="14"/>
      <c r="AV1826" s="14"/>
    </row>
    <row r="1827" spans="7:48" ht="15.75" customHeight="1">
      <c r="G1827" s="12"/>
      <c r="H1827" s="13"/>
      <c r="N1827" s="8"/>
      <c r="P1827" s="12"/>
      <c r="S1827" s="8"/>
      <c r="U1827" s="12"/>
      <c r="V1827" s="12"/>
      <c r="AB1827" s="12"/>
      <c r="AG1827" s="14"/>
      <c r="AL1827" s="8"/>
      <c r="AQ1827" s="8"/>
      <c r="AT1827" s="14"/>
      <c r="AV1827" s="14"/>
    </row>
    <row r="1828" spans="7:48" ht="15.75" customHeight="1">
      <c r="G1828" s="12"/>
      <c r="H1828" s="13"/>
      <c r="N1828" s="8"/>
      <c r="P1828" s="12"/>
      <c r="S1828" s="8"/>
      <c r="U1828" s="12"/>
      <c r="V1828" s="12"/>
      <c r="AB1828" s="12"/>
      <c r="AG1828" s="14"/>
      <c r="AL1828" s="8"/>
      <c r="AQ1828" s="8"/>
      <c r="AT1828" s="14"/>
      <c r="AV1828" s="14"/>
    </row>
    <row r="1829" spans="7:48" ht="15.75" customHeight="1">
      <c r="G1829" s="12"/>
      <c r="H1829" s="13"/>
      <c r="N1829" s="8"/>
      <c r="P1829" s="12"/>
      <c r="S1829" s="8"/>
      <c r="U1829" s="12"/>
      <c r="V1829" s="12"/>
      <c r="AB1829" s="12"/>
      <c r="AG1829" s="14"/>
      <c r="AL1829" s="8"/>
      <c r="AQ1829" s="8"/>
      <c r="AT1829" s="14"/>
      <c r="AV1829" s="14"/>
    </row>
    <row r="1830" spans="7:48" ht="15.75" customHeight="1">
      <c r="G1830" s="12"/>
      <c r="H1830" s="13"/>
      <c r="N1830" s="8"/>
      <c r="P1830" s="12"/>
      <c r="S1830" s="8"/>
      <c r="U1830" s="12"/>
      <c r="V1830" s="12"/>
      <c r="AB1830" s="12"/>
      <c r="AG1830" s="14"/>
      <c r="AL1830" s="8"/>
      <c r="AQ1830" s="8"/>
      <c r="AT1830" s="14"/>
      <c r="AV1830" s="14"/>
    </row>
    <row r="1831" spans="7:48" ht="15.75" customHeight="1">
      <c r="G1831" s="12"/>
      <c r="H1831" s="13"/>
      <c r="N1831" s="8"/>
      <c r="P1831" s="12"/>
      <c r="S1831" s="8"/>
      <c r="U1831" s="12"/>
      <c r="V1831" s="12"/>
      <c r="AB1831" s="12"/>
      <c r="AG1831" s="14"/>
      <c r="AL1831" s="8"/>
      <c r="AQ1831" s="8"/>
      <c r="AT1831" s="14"/>
      <c r="AV1831" s="14"/>
    </row>
    <row r="1832" spans="7:48" ht="15.75" customHeight="1">
      <c r="G1832" s="12"/>
      <c r="H1832" s="13"/>
      <c r="N1832" s="8"/>
      <c r="P1832" s="12"/>
      <c r="S1832" s="8"/>
      <c r="U1832" s="12"/>
      <c r="V1832" s="12"/>
      <c r="AB1832" s="12"/>
      <c r="AG1832" s="14"/>
      <c r="AL1832" s="8"/>
      <c r="AQ1832" s="8"/>
      <c r="AT1832" s="14"/>
      <c r="AV1832" s="14"/>
    </row>
    <row r="1833" spans="7:48" ht="15.75" customHeight="1">
      <c r="G1833" s="12"/>
      <c r="H1833" s="13"/>
      <c r="N1833" s="8"/>
      <c r="P1833" s="12"/>
      <c r="S1833" s="8"/>
      <c r="U1833" s="12"/>
      <c r="V1833" s="12"/>
      <c r="AB1833" s="12"/>
      <c r="AG1833" s="14"/>
      <c r="AL1833" s="8"/>
      <c r="AQ1833" s="8"/>
      <c r="AT1833" s="14"/>
      <c r="AV1833" s="14"/>
    </row>
    <row r="1834" spans="7:48" ht="15.75" customHeight="1">
      <c r="G1834" s="12"/>
      <c r="H1834" s="13"/>
      <c r="N1834" s="8"/>
      <c r="P1834" s="12"/>
      <c r="S1834" s="8"/>
      <c r="U1834" s="12"/>
      <c r="V1834" s="12"/>
      <c r="AB1834" s="12"/>
      <c r="AG1834" s="14"/>
      <c r="AL1834" s="8"/>
      <c r="AQ1834" s="8"/>
      <c r="AT1834" s="14"/>
      <c r="AV1834" s="14"/>
    </row>
    <row r="1835" spans="7:48" ht="15.75" customHeight="1">
      <c r="G1835" s="12"/>
      <c r="H1835" s="13"/>
      <c r="N1835" s="8"/>
      <c r="P1835" s="12"/>
      <c r="S1835" s="8"/>
      <c r="U1835" s="12"/>
      <c r="V1835" s="12"/>
      <c r="AB1835" s="12"/>
      <c r="AG1835" s="14"/>
      <c r="AL1835" s="8"/>
      <c r="AQ1835" s="8"/>
      <c r="AT1835" s="14"/>
      <c r="AV1835" s="14"/>
    </row>
    <row r="1836" spans="7:48" ht="15.75" customHeight="1">
      <c r="G1836" s="12"/>
      <c r="H1836" s="13"/>
      <c r="N1836" s="8"/>
      <c r="P1836" s="12"/>
      <c r="S1836" s="8"/>
      <c r="U1836" s="12"/>
      <c r="V1836" s="12"/>
      <c r="AB1836" s="12"/>
      <c r="AG1836" s="14"/>
      <c r="AL1836" s="8"/>
      <c r="AQ1836" s="8"/>
      <c r="AT1836" s="14"/>
      <c r="AV1836" s="14"/>
    </row>
    <row r="1837" spans="7:48" ht="15.75" customHeight="1">
      <c r="G1837" s="12"/>
      <c r="H1837" s="13"/>
      <c r="N1837" s="8"/>
      <c r="P1837" s="12"/>
      <c r="S1837" s="8"/>
      <c r="U1837" s="12"/>
      <c r="V1837" s="12"/>
      <c r="AB1837" s="12"/>
      <c r="AG1837" s="14"/>
      <c r="AL1837" s="8"/>
      <c r="AQ1837" s="8"/>
      <c r="AT1837" s="14"/>
      <c r="AV1837" s="14"/>
    </row>
    <row r="1838" spans="7:48" ht="15.75" customHeight="1">
      <c r="G1838" s="12"/>
      <c r="H1838" s="13"/>
      <c r="N1838" s="8"/>
      <c r="P1838" s="12"/>
      <c r="S1838" s="8"/>
      <c r="U1838" s="12"/>
      <c r="V1838" s="12"/>
      <c r="AB1838" s="12"/>
      <c r="AG1838" s="14"/>
      <c r="AL1838" s="8"/>
      <c r="AQ1838" s="8"/>
      <c r="AT1838" s="14"/>
      <c r="AV1838" s="14"/>
    </row>
    <row r="1839" spans="7:48" ht="15.75" customHeight="1">
      <c r="G1839" s="12"/>
      <c r="H1839" s="13"/>
      <c r="N1839" s="8"/>
      <c r="P1839" s="12"/>
      <c r="S1839" s="8"/>
      <c r="U1839" s="12"/>
      <c r="V1839" s="12"/>
      <c r="AB1839" s="12"/>
      <c r="AG1839" s="14"/>
      <c r="AL1839" s="8"/>
      <c r="AQ1839" s="8"/>
      <c r="AT1839" s="14"/>
      <c r="AV1839" s="14"/>
    </row>
    <row r="1840" spans="7:48" ht="15.75" customHeight="1">
      <c r="G1840" s="12"/>
      <c r="H1840" s="13"/>
      <c r="N1840" s="8"/>
      <c r="P1840" s="12"/>
      <c r="S1840" s="8"/>
      <c r="U1840" s="12"/>
      <c r="V1840" s="12"/>
      <c r="AB1840" s="12"/>
      <c r="AG1840" s="14"/>
      <c r="AL1840" s="8"/>
      <c r="AQ1840" s="8"/>
      <c r="AT1840" s="14"/>
      <c r="AV1840" s="14"/>
    </row>
    <row r="1841" spans="7:48" ht="15.75" customHeight="1">
      <c r="G1841" s="12"/>
      <c r="H1841" s="13"/>
      <c r="N1841" s="8"/>
      <c r="P1841" s="12"/>
      <c r="S1841" s="8"/>
      <c r="U1841" s="12"/>
      <c r="V1841" s="12"/>
      <c r="AB1841" s="12"/>
      <c r="AG1841" s="14"/>
      <c r="AL1841" s="8"/>
      <c r="AQ1841" s="8"/>
      <c r="AT1841" s="14"/>
      <c r="AV1841" s="14"/>
    </row>
    <row r="1842" spans="7:48" ht="15.75" customHeight="1">
      <c r="G1842" s="12"/>
      <c r="H1842" s="13"/>
      <c r="N1842" s="8"/>
      <c r="P1842" s="12"/>
      <c r="S1842" s="8"/>
      <c r="U1842" s="12"/>
      <c r="V1842" s="12"/>
      <c r="AB1842" s="12"/>
      <c r="AG1842" s="14"/>
      <c r="AL1842" s="8"/>
      <c r="AQ1842" s="8"/>
      <c r="AT1842" s="14"/>
      <c r="AV1842" s="14"/>
    </row>
    <row r="1843" spans="7:48" ht="15.75" customHeight="1">
      <c r="G1843" s="12"/>
      <c r="H1843" s="13"/>
      <c r="N1843" s="8"/>
      <c r="P1843" s="12"/>
      <c r="S1843" s="8"/>
      <c r="U1843" s="12"/>
      <c r="V1843" s="12"/>
      <c r="AB1843" s="12"/>
      <c r="AG1843" s="14"/>
      <c r="AL1843" s="8"/>
      <c r="AQ1843" s="8"/>
      <c r="AT1843" s="14"/>
      <c r="AV1843" s="14"/>
    </row>
    <row r="1844" spans="7:48" ht="15.75" customHeight="1">
      <c r="G1844" s="12"/>
      <c r="H1844" s="13"/>
      <c r="N1844" s="8"/>
      <c r="P1844" s="12"/>
      <c r="S1844" s="8"/>
      <c r="U1844" s="12"/>
      <c r="V1844" s="12"/>
      <c r="AB1844" s="12"/>
      <c r="AG1844" s="14"/>
      <c r="AL1844" s="8"/>
      <c r="AQ1844" s="8"/>
      <c r="AT1844" s="14"/>
      <c r="AV1844" s="14"/>
    </row>
    <row r="1845" spans="7:48" ht="15.75" customHeight="1">
      <c r="G1845" s="12"/>
      <c r="H1845" s="13"/>
      <c r="N1845" s="8"/>
      <c r="P1845" s="12"/>
      <c r="S1845" s="8"/>
      <c r="U1845" s="12"/>
      <c r="V1845" s="12"/>
      <c r="AB1845" s="12"/>
      <c r="AG1845" s="14"/>
      <c r="AL1845" s="8"/>
      <c r="AQ1845" s="8"/>
      <c r="AT1845" s="14"/>
      <c r="AV1845" s="14"/>
    </row>
    <row r="1846" spans="7:48" ht="15.75" customHeight="1">
      <c r="G1846" s="12"/>
      <c r="H1846" s="13"/>
      <c r="N1846" s="8"/>
      <c r="P1846" s="12"/>
      <c r="S1846" s="8"/>
      <c r="U1846" s="12"/>
      <c r="V1846" s="12"/>
      <c r="AB1846" s="12"/>
      <c r="AG1846" s="14"/>
      <c r="AL1846" s="8"/>
      <c r="AQ1846" s="8"/>
      <c r="AT1846" s="14"/>
      <c r="AV1846" s="14"/>
    </row>
    <row r="1847" spans="7:48" ht="15.75" customHeight="1">
      <c r="G1847" s="12"/>
      <c r="H1847" s="13"/>
      <c r="N1847" s="8"/>
      <c r="P1847" s="12"/>
      <c r="S1847" s="8"/>
      <c r="U1847" s="12"/>
      <c r="V1847" s="12"/>
      <c r="AB1847" s="12"/>
      <c r="AG1847" s="14"/>
      <c r="AL1847" s="8"/>
      <c r="AQ1847" s="8"/>
      <c r="AT1847" s="14"/>
      <c r="AV1847" s="14"/>
    </row>
    <row r="1848" spans="7:48" ht="15.75" customHeight="1">
      <c r="G1848" s="12"/>
      <c r="H1848" s="13"/>
      <c r="N1848" s="8"/>
      <c r="P1848" s="12"/>
      <c r="S1848" s="8"/>
      <c r="U1848" s="12"/>
      <c r="V1848" s="12"/>
      <c r="AB1848" s="12"/>
      <c r="AG1848" s="14"/>
      <c r="AL1848" s="8"/>
      <c r="AQ1848" s="8"/>
      <c r="AT1848" s="14"/>
      <c r="AV1848" s="14"/>
    </row>
    <row r="1849" spans="7:48" ht="15.75" customHeight="1">
      <c r="G1849" s="12"/>
      <c r="H1849" s="13"/>
      <c r="N1849" s="8"/>
      <c r="P1849" s="12"/>
      <c r="S1849" s="8"/>
      <c r="U1849" s="12"/>
      <c r="V1849" s="12"/>
      <c r="AB1849" s="12"/>
      <c r="AG1849" s="14"/>
      <c r="AL1849" s="8"/>
      <c r="AQ1849" s="8"/>
      <c r="AT1849" s="14"/>
      <c r="AV1849" s="14"/>
    </row>
    <row r="1850" spans="7:48" ht="15.75" customHeight="1">
      <c r="G1850" s="12"/>
      <c r="H1850" s="13"/>
      <c r="N1850" s="8"/>
      <c r="P1850" s="12"/>
      <c r="S1850" s="8"/>
      <c r="U1850" s="12"/>
      <c r="V1850" s="12"/>
      <c r="AB1850" s="12"/>
      <c r="AG1850" s="14"/>
      <c r="AL1850" s="8"/>
      <c r="AQ1850" s="8"/>
      <c r="AT1850" s="14"/>
      <c r="AV1850" s="14"/>
    </row>
    <row r="1851" spans="7:48" ht="15.75" customHeight="1">
      <c r="G1851" s="12"/>
      <c r="H1851" s="13"/>
      <c r="N1851" s="8"/>
      <c r="P1851" s="12"/>
      <c r="S1851" s="8"/>
      <c r="U1851" s="12"/>
      <c r="V1851" s="12"/>
      <c r="AB1851" s="12"/>
      <c r="AG1851" s="14"/>
      <c r="AL1851" s="8"/>
      <c r="AQ1851" s="8"/>
      <c r="AT1851" s="14"/>
      <c r="AV1851" s="14"/>
    </row>
    <row r="1852" spans="7:48" ht="15.75" customHeight="1">
      <c r="G1852" s="12"/>
      <c r="H1852" s="13"/>
      <c r="N1852" s="8"/>
      <c r="P1852" s="12"/>
      <c r="S1852" s="8"/>
      <c r="U1852" s="12"/>
      <c r="V1852" s="12"/>
      <c r="AB1852" s="12"/>
      <c r="AG1852" s="14"/>
      <c r="AL1852" s="8"/>
      <c r="AQ1852" s="8"/>
      <c r="AT1852" s="14"/>
      <c r="AV1852" s="14"/>
    </row>
    <row r="1853" spans="7:48" ht="15.75" customHeight="1">
      <c r="G1853" s="12"/>
      <c r="H1853" s="13"/>
      <c r="N1853" s="8"/>
      <c r="P1853" s="12"/>
      <c r="S1853" s="8"/>
      <c r="U1853" s="12"/>
      <c r="V1853" s="12"/>
      <c r="AB1853" s="12"/>
      <c r="AG1853" s="14"/>
      <c r="AL1853" s="8"/>
      <c r="AQ1853" s="8"/>
      <c r="AT1853" s="14"/>
      <c r="AV1853" s="14"/>
    </row>
    <row r="1854" spans="7:48" ht="15.75" customHeight="1">
      <c r="G1854" s="12"/>
      <c r="H1854" s="13"/>
      <c r="N1854" s="8"/>
      <c r="P1854" s="12"/>
      <c r="S1854" s="8"/>
      <c r="U1854" s="12"/>
      <c r="V1854" s="12"/>
      <c r="AB1854" s="12"/>
      <c r="AG1854" s="14"/>
      <c r="AL1854" s="8"/>
      <c r="AQ1854" s="8"/>
      <c r="AT1854" s="14"/>
      <c r="AV1854" s="14"/>
    </row>
    <row r="1855" spans="7:48" ht="15.75" customHeight="1">
      <c r="G1855" s="12"/>
      <c r="H1855" s="13"/>
      <c r="N1855" s="8"/>
      <c r="P1855" s="12"/>
      <c r="S1855" s="8"/>
      <c r="U1855" s="12"/>
      <c r="V1855" s="12"/>
      <c r="AB1855" s="12"/>
      <c r="AG1855" s="14"/>
      <c r="AL1855" s="8"/>
      <c r="AQ1855" s="8"/>
      <c r="AT1855" s="14"/>
      <c r="AV1855" s="14"/>
    </row>
    <row r="1856" spans="7:48" ht="15.75" customHeight="1">
      <c r="G1856" s="12"/>
      <c r="H1856" s="13"/>
      <c r="N1856" s="8"/>
      <c r="P1856" s="12"/>
      <c r="S1856" s="8"/>
      <c r="U1856" s="12"/>
      <c r="V1856" s="12"/>
      <c r="AB1856" s="12"/>
      <c r="AG1856" s="14"/>
      <c r="AL1856" s="8"/>
      <c r="AQ1856" s="8"/>
      <c r="AT1856" s="14"/>
      <c r="AV1856" s="14"/>
    </row>
    <row r="1857" spans="7:48" ht="15.75" customHeight="1">
      <c r="G1857" s="12"/>
      <c r="H1857" s="13"/>
      <c r="N1857" s="8"/>
      <c r="P1857" s="12"/>
      <c r="S1857" s="8"/>
      <c r="U1857" s="12"/>
      <c r="V1857" s="12"/>
      <c r="AB1857" s="12"/>
      <c r="AG1857" s="14"/>
      <c r="AL1857" s="8"/>
      <c r="AQ1857" s="8"/>
      <c r="AT1857" s="14"/>
      <c r="AV1857" s="14"/>
    </row>
    <row r="1858" spans="7:48" ht="15.75" customHeight="1">
      <c r="G1858" s="12"/>
      <c r="H1858" s="13"/>
      <c r="N1858" s="8"/>
      <c r="P1858" s="12"/>
      <c r="S1858" s="8"/>
      <c r="U1858" s="12"/>
      <c r="V1858" s="12"/>
      <c r="AB1858" s="12"/>
      <c r="AG1858" s="14"/>
      <c r="AL1858" s="8"/>
      <c r="AQ1858" s="8"/>
      <c r="AT1858" s="14"/>
      <c r="AV1858" s="14"/>
    </row>
    <row r="1859" spans="7:48" ht="15.75" customHeight="1">
      <c r="G1859" s="12"/>
      <c r="H1859" s="13"/>
      <c r="N1859" s="8"/>
      <c r="P1859" s="12"/>
      <c r="S1859" s="8"/>
      <c r="U1859" s="12"/>
      <c r="V1859" s="12"/>
      <c r="AB1859" s="12"/>
      <c r="AG1859" s="14"/>
      <c r="AL1859" s="8"/>
      <c r="AQ1859" s="8"/>
      <c r="AT1859" s="14"/>
      <c r="AV1859" s="14"/>
    </row>
    <row r="1860" spans="7:48" ht="15.75" customHeight="1">
      <c r="G1860" s="12"/>
      <c r="H1860" s="13"/>
      <c r="N1860" s="8"/>
      <c r="P1860" s="12"/>
      <c r="S1860" s="8"/>
      <c r="U1860" s="12"/>
      <c r="V1860" s="12"/>
      <c r="AB1860" s="12"/>
      <c r="AG1860" s="14"/>
      <c r="AL1860" s="8"/>
      <c r="AQ1860" s="8"/>
      <c r="AT1860" s="14"/>
      <c r="AV1860" s="14"/>
    </row>
    <row r="1861" spans="7:48" ht="15.75" customHeight="1">
      <c r="G1861" s="12"/>
      <c r="H1861" s="13"/>
      <c r="N1861" s="8"/>
      <c r="P1861" s="12"/>
      <c r="S1861" s="8"/>
      <c r="U1861" s="12"/>
      <c r="V1861" s="12"/>
      <c r="AB1861" s="12"/>
      <c r="AG1861" s="14"/>
      <c r="AL1861" s="8"/>
      <c r="AQ1861" s="8"/>
      <c r="AT1861" s="14"/>
      <c r="AV1861" s="14"/>
    </row>
    <row r="1862" spans="7:48" ht="15.75" customHeight="1">
      <c r="G1862" s="12"/>
      <c r="H1862" s="13"/>
      <c r="N1862" s="8"/>
      <c r="P1862" s="12"/>
      <c r="S1862" s="8"/>
      <c r="U1862" s="12"/>
      <c r="V1862" s="12"/>
      <c r="AB1862" s="12"/>
      <c r="AG1862" s="14"/>
      <c r="AL1862" s="8"/>
      <c r="AQ1862" s="8"/>
      <c r="AT1862" s="14"/>
      <c r="AV1862" s="14"/>
    </row>
    <row r="1863" spans="7:48" ht="15.75" customHeight="1">
      <c r="G1863" s="12"/>
      <c r="H1863" s="13"/>
      <c r="N1863" s="8"/>
      <c r="P1863" s="12"/>
      <c r="S1863" s="8"/>
      <c r="U1863" s="12"/>
      <c r="V1863" s="12"/>
      <c r="AB1863" s="12"/>
      <c r="AG1863" s="14"/>
      <c r="AL1863" s="8"/>
      <c r="AQ1863" s="8"/>
      <c r="AT1863" s="14"/>
      <c r="AV1863" s="14"/>
    </row>
    <row r="1864" spans="7:48" ht="15.75" customHeight="1">
      <c r="G1864" s="12"/>
      <c r="H1864" s="13"/>
      <c r="N1864" s="8"/>
      <c r="P1864" s="12"/>
      <c r="S1864" s="8"/>
      <c r="U1864" s="12"/>
      <c r="V1864" s="12"/>
      <c r="AB1864" s="12"/>
      <c r="AG1864" s="14"/>
      <c r="AL1864" s="8"/>
      <c r="AQ1864" s="8"/>
      <c r="AT1864" s="14"/>
      <c r="AV1864" s="14"/>
    </row>
    <row r="1865" spans="7:48" ht="15.75" customHeight="1">
      <c r="G1865" s="12"/>
      <c r="H1865" s="13"/>
      <c r="N1865" s="8"/>
      <c r="P1865" s="12"/>
      <c r="S1865" s="8"/>
      <c r="U1865" s="12"/>
      <c r="V1865" s="12"/>
      <c r="AB1865" s="12"/>
      <c r="AG1865" s="14"/>
      <c r="AL1865" s="8"/>
      <c r="AQ1865" s="8"/>
      <c r="AT1865" s="14"/>
      <c r="AV1865" s="14"/>
    </row>
    <row r="1866" spans="7:48" ht="15.75" customHeight="1">
      <c r="G1866" s="12"/>
      <c r="H1866" s="13"/>
      <c r="N1866" s="8"/>
      <c r="P1866" s="12"/>
      <c r="S1866" s="8"/>
      <c r="U1866" s="12"/>
      <c r="V1866" s="12"/>
      <c r="AB1866" s="12"/>
      <c r="AG1866" s="14"/>
      <c r="AL1866" s="8"/>
      <c r="AQ1866" s="8"/>
      <c r="AT1866" s="14"/>
      <c r="AV1866" s="14"/>
    </row>
    <row r="1867" spans="7:48" ht="15.75" customHeight="1">
      <c r="G1867" s="12"/>
      <c r="H1867" s="13"/>
      <c r="N1867" s="8"/>
      <c r="P1867" s="12"/>
      <c r="S1867" s="8"/>
      <c r="U1867" s="12"/>
      <c r="V1867" s="12"/>
      <c r="AB1867" s="12"/>
      <c r="AG1867" s="14"/>
      <c r="AL1867" s="8"/>
      <c r="AQ1867" s="8"/>
      <c r="AT1867" s="14"/>
      <c r="AV1867" s="14"/>
    </row>
    <row r="1868" spans="7:48" ht="15.75" customHeight="1">
      <c r="G1868" s="12"/>
      <c r="H1868" s="13"/>
      <c r="N1868" s="8"/>
      <c r="P1868" s="12"/>
      <c r="S1868" s="8"/>
      <c r="U1868" s="12"/>
      <c r="V1868" s="12"/>
      <c r="AB1868" s="12"/>
      <c r="AG1868" s="14"/>
      <c r="AL1868" s="8"/>
      <c r="AQ1868" s="8"/>
      <c r="AT1868" s="14"/>
      <c r="AV1868" s="14"/>
    </row>
    <row r="1869" spans="7:48" ht="15.75" customHeight="1">
      <c r="G1869" s="12"/>
      <c r="H1869" s="13"/>
      <c r="N1869" s="8"/>
      <c r="P1869" s="12"/>
      <c r="S1869" s="8"/>
      <c r="U1869" s="12"/>
      <c r="V1869" s="12"/>
      <c r="AB1869" s="12"/>
      <c r="AG1869" s="14"/>
      <c r="AL1869" s="8"/>
      <c r="AQ1869" s="8"/>
      <c r="AT1869" s="14"/>
      <c r="AV1869" s="14"/>
    </row>
    <row r="1870" spans="7:48" ht="15.75" customHeight="1">
      <c r="G1870" s="12"/>
      <c r="H1870" s="13"/>
      <c r="N1870" s="8"/>
      <c r="P1870" s="12"/>
      <c r="S1870" s="8"/>
      <c r="U1870" s="12"/>
      <c r="V1870" s="12"/>
      <c r="AB1870" s="12"/>
      <c r="AG1870" s="14"/>
      <c r="AL1870" s="8"/>
      <c r="AQ1870" s="8"/>
      <c r="AT1870" s="14"/>
      <c r="AV1870" s="14"/>
    </row>
    <row r="1871" spans="7:48" ht="15.75" customHeight="1">
      <c r="G1871" s="12"/>
      <c r="H1871" s="13"/>
      <c r="N1871" s="8"/>
      <c r="P1871" s="12"/>
      <c r="S1871" s="8"/>
      <c r="U1871" s="12"/>
      <c r="V1871" s="12"/>
      <c r="AB1871" s="12"/>
      <c r="AG1871" s="14"/>
      <c r="AL1871" s="8"/>
      <c r="AQ1871" s="8"/>
      <c r="AT1871" s="14"/>
      <c r="AV1871" s="14"/>
    </row>
    <row r="1872" spans="7:48" ht="15.75" customHeight="1">
      <c r="G1872" s="12"/>
      <c r="H1872" s="13"/>
      <c r="N1872" s="8"/>
      <c r="P1872" s="12"/>
      <c r="S1872" s="8"/>
      <c r="U1872" s="12"/>
      <c r="V1872" s="12"/>
      <c r="AB1872" s="12"/>
      <c r="AG1872" s="14"/>
      <c r="AL1872" s="8"/>
      <c r="AQ1872" s="8"/>
      <c r="AT1872" s="14"/>
      <c r="AV1872" s="14"/>
    </row>
    <row r="1873" spans="7:48" ht="15.75" customHeight="1">
      <c r="G1873" s="12"/>
      <c r="H1873" s="13"/>
      <c r="N1873" s="8"/>
      <c r="P1873" s="12"/>
      <c r="S1873" s="8"/>
      <c r="U1873" s="12"/>
      <c r="V1873" s="12"/>
      <c r="AB1873" s="12"/>
      <c r="AG1873" s="14"/>
      <c r="AL1873" s="8"/>
      <c r="AQ1873" s="8"/>
      <c r="AT1873" s="14"/>
      <c r="AV1873" s="14"/>
    </row>
    <row r="1874" spans="7:48" ht="15.75" customHeight="1">
      <c r="G1874" s="12"/>
      <c r="H1874" s="13"/>
      <c r="N1874" s="8"/>
      <c r="P1874" s="12"/>
      <c r="S1874" s="8"/>
      <c r="U1874" s="12"/>
      <c r="V1874" s="12"/>
      <c r="AB1874" s="12"/>
      <c r="AG1874" s="14"/>
      <c r="AL1874" s="8"/>
      <c r="AQ1874" s="8"/>
      <c r="AT1874" s="14"/>
      <c r="AV1874" s="14"/>
    </row>
    <row r="1875" spans="7:48" ht="15.75" customHeight="1">
      <c r="G1875" s="12"/>
      <c r="H1875" s="13"/>
      <c r="N1875" s="8"/>
      <c r="P1875" s="12"/>
      <c r="S1875" s="8"/>
      <c r="U1875" s="12"/>
      <c r="V1875" s="12"/>
      <c r="AB1875" s="12"/>
      <c r="AG1875" s="14"/>
      <c r="AL1875" s="8"/>
      <c r="AQ1875" s="8"/>
      <c r="AT1875" s="14"/>
      <c r="AV1875" s="14"/>
    </row>
    <row r="1876" spans="7:48" ht="15.75" customHeight="1">
      <c r="G1876" s="12"/>
      <c r="H1876" s="13"/>
      <c r="N1876" s="8"/>
      <c r="P1876" s="12"/>
      <c r="S1876" s="8"/>
      <c r="U1876" s="12"/>
      <c r="V1876" s="12"/>
      <c r="AB1876" s="12"/>
      <c r="AG1876" s="14"/>
      <c r="AL1876" s="8"/>
      <c r="AQ1876" s="8"/>
      <c r="AT1876" s="14"/>
      <c r="AV1876" s="14"/>
    </row>
    <row r="1877" spans="7:48" ht="15.75" customHeight="1">
      <c r="G1877" s="12"/>
      <c r="H1877" s="13"/>
      <c r="N1877" s="8"/>
      <c r="P1877" s="12"/>
      <c r="S1877" s="8"/>
      <c r="U1877" s="12"/>
      <c r="V1877" s="12"/>
      <c r="AB1877" s="12"/>
      <c r="AG1877" s="14"/>
      <c r="AL1877" s="8"/>
      <c r="AQ1877" s="8"/>
      <c r="AT1877" s="14"/>
      <c r="AV1877" s="14"/>
    </row>
    <row r="1878" spans="7:48" ht="15.75" customHeight="1">
      <c r="G1878" s="12"/>
      <c r="H1878" s="13"/>
      <c r="N1878" s="8"/>
      <c r="P1878" s="12"/>
      <c r="S1878" s="8"/>
      <c r="U1878" s="12"/>
      <c r="V1878" s="12"/>
      <c r="AB1878" s="12"/>
      <c r="AG1878" s="14"/>
      <c r="AL1878" s="8"/>
      <c r="AQ1878" s="8"/>
      <c r="AT1878" s="14"/>
      <c r="AV1878" s="14"/>
    </row>
    <row r="1879" spans="7:48" ht="15.75" customHeight="1">
      <c r="G1879" s="12"/>
      <c r="H1879" s="13"/>
      <c r="N1879" s="8"/>
      <c r="P1879" s="12"/>
      <c r="S1879" s="8"/>
      <c r="U1879" s="12"/>
      <c r="V1879" s="12"/>
      <c r="AB1879" s="12"/>
      <c r="AG1879" s="14"/>
      <c r="AL1879" s="8"/>
      <c r="AQ1879" s="8"/>
      <c r="AT1879" s="14"/>
      <c r="AV1879" s="14"/>
    </row>
    <row r="1880" spans="7:48" ht="15.75" customHeight="1">
      <c r="G1880" s="12"/>
      <c r="H1880" s="13"/>
      <c r="N1880" s="8"/>
      <c r="P1880" s="12"/>
      <c r="S1880" s="8"/>
      <c r="U1880" s="12"/>
      <c r="V1880" s="12"/>
      <c r="AB1880" s="12"/>
      <c r="AG1880" s="14"/>
      <c r="AL1880" s="8"/>
      <c r="AQ1880" s="8"/>
      <c r="AT1880" s="14"/>
      <c r="AV1880" s="14"/>
    </row>
    <row r="1881" spans="7:48" ht="15.75" customHeight="1">
      <c r="G1881" s="12"/>
      <c r="H1881" s="13"/>
      <c r="N1881" s="8"/>
      <c r="P1881" s="12"/>
      <c r="S1881" s="8"/>
      <c r="U1881" s="12"/>
      <c r="V1881" s="12"/>
      <c r="AB1881" s="12"/>
      <c r="AG1881" s="14"/>
      <c r="AL1881" s="8"/>
      <c r="AQ1881" s="8"/>
      <c r="AT1881" s="14"/>
      <c r="AV1881" s="14"/>
    </row>
    <row r="1882" spans="7:48" ht="15.75" customHeight="1">
      <c r="G1882" s="12"/>
      <c r="H1882" s="13"/>
      <c r="N1882" s="8"/>
      <c r="P1882" s="12"/>
      <c r="S1882" s="8"/>
      <c r="U1882" s="12"/>
      <c r="V1882" s="12"/>
      <c r="AB1882" s="12"/>
      <c r="AG1882" s="14"/>
      <c r="AL1882" s="8"/>
      <c r="AQ1882" s="8"/>
      <c r="AT1882" s="14"/>
      <c r="AV1882" s="14"/>
    </row>
    <row r="1883" spans="7:48" ht="15.75" customHeight="1">
      <c r="G1883" s="12"/>
      <c r="H1883" s="13"/>
      <c r="N1883" s="8"/>
      <c r="P1883" s="12"/>
      <c r="S1883" s="8"/>
      <c r="U1883" s="12"/>
      <c r="V1883" s="12"/>
      <c r="AB1883" s="12"/>
      <c r="AG1883" s="14"/>
      <c r="AL1883" s="8"/>
      <c r="AQ1883" s="8"/>
      <c r="AT1883" s="14"/>
      <c r="AV1883" s="14"/>
    </row>
    <row r="1884" spans="7:48" ht="15.75" customHeight="1">
      <c r="G1884" s="12"/>
      <c r="H1884" s="13"/>
      <c r="N1884" s="8"/>
      <c r="P1884" s="12"/>
      <c r="S1884" s="8"/>
      <c r="U1884" s="12"/>
      <c r="V1884" s="12"/>
      <c r="AB1884" s="12"/>
      <c r="AG1884" s="14"/>
      <c r="AL1884" s="8"/>
      <c r="AQ1884" s="8"/>
      <c r="AT1884" s="14"/>
      <c r="AV1884" s="14"/>
    </row>
    <row r="1885" spans="7:48" ht="15.75" customHeight="1">
      <c r="G1885" s="12"/>
      <c r="H1885" s="13"/>
      <c r="N1885" s="8"/>
      <c r="P1885" s="12"/>
      <c r="S1885" s="8"/>
      <c r="U1885" s="12"/>
      <c r="V1885" s="12"/>
      <c r="AB1885" s="12"/>
      <c r="AG1885" s="14"/>
      <c r="AL1885" s="8"/>
      <c r="AQ1885" s="8"/>
      <c r="AT1885" s="14"/>
      <c r="AV1885" s="14"/>
    </row>
    <row r="1886" spans="7:48" ht="15.75" customHeight="1">
      <c r="G1886" s="12"/>
      <c r="H1886" s="13"/>
      <c r="N1886" s="8"/>
      <c r="P1886" s="12"/>
      <c r="S1886" s="8"/>
      <c r="U1886" s="12"/>
      <c r="V1886" s="12"/>
      <c r="AB1886" s="12"/>
      <c r="AG1886" s="14"/>
      <c r="AL1886" s="8"/>
      <c r="AQ1886" s="8"/>
      <c r="AT1886" s="14"/>
      <c r="AV1886" s="14"/>
    </row>
    <row r="1887" spans="7:48" ht="15.75" customHeight="1">
      <c r="G1887" s="12"/>
      <c r="H1887" s="13"/>
      <c r="N1887" s="8"/>
      <c r="P1887" s="12"/>
      <c r="S1887" s="8"/>
      <c r="U1887" s="12"/>
      <c r="V1887" s="12"/>
      <c r="AB1887" s="12"/>
      <c r="AG1887" s="14"/>
      <c r="AL1887" s="8"/>
      <c r="AQ1887" s="8"/>
      <c r="AT1887" s="14"/>
      <c r="AV1887" s="14"/>
    </row>
    <row r="1888" spans="7:48" ht="15.75" customHeight="1">
      <c r="G1888" s="12"/>
      <c r="H1888" s="13"/>
      <c r="N1888" s="8"/>
      <c r="P1888" s="12"/>
      <c r="S1888" s="8"/>
      <c r="U1888" s="12"/>
      <c r="V1888" s="12"/>
      <c r="AB1888" s="12"/>
      <c r="AG1888" s="14"/>
      <c r="AL1888" s="8"/>
      <c r="AQ1888" s="8"/>
      <c r="AT1888" s="14"/>
      <c r="AV1888" s="14"/>
    </row>
    <row r="1889" spans="7:48" ht="15.75" customHeight="1">
      <c r="G1889" s="12"/>
      <c r="H1889" s="13"/>
      <c r="N1889" s="8"/>
      <c r="P1889" s="12"/>
      <c r="S1889" s="8"/>
      <c r="U1889" s="12"/>
      <c r="V1889" s="12"/>
      <c r="AB1889" s="12"/>
      <c r="AG1889" s="14"/>
      <c r="AL1889" s="8"/>
      <c r="AQ1889" s="8"/>
      <c r="AT1889" s="14"/>
      <c r="AV1889" s="14"/>
    </row>
    <row r="1890" spans="7:48" ht="15.75" customHeight="1">
      <c r="G1890" s="12"/>
      <c r="H1890" s="13"/>
      <c r="N1890" s="8"/>
      <c r="P1890" s="12"/>
      <c r="S1890" s="8"/>
      <c r="U1890" s="12"/>
      <c r="V1890" s="12"/>
      <c r="AB1890" s="12"/>
      <c r="AG1890" s="14"/>
      <c r="AL1890" s="8"/>
      <c r="AQ1890" s="8"/>
      <c r="AT1890" s="14"/>
      <c r="AV1890" s="14"/>
    </row>
    <row r="1891" spans="7:48" ht="15.75" customHeight="1">
      <c r="G1891" s="12"/>
      <c r="H1891" s="13"/>
      <c r="N1891" s="8"/>
      <c r="P1891" s="12"/>
      <c r="S1891" s="8"/>
      <c r="U1891" s="12"/>
      <c r="V1891" s="12"/>
      <c r="AB1891" s="12"/>
      <c r="AG1891" s="14"/>
      <c r="AL1891" s="8"/>
      <c r="AQ1891" s="8"/>
      <c r="AT1891" s="14"/>
      <c r="AV1891" s="14"/>
    </row>
    <row r="1892" spans="7:48" ht="15.75" customHeight="1">
      <c r="G1892" s="12"/>
      <c r="H1892" s="13"/>
      <c r="N1892" s="8"/>
      <c r="P1892" s="12"/>
      <c r="S1892" s="8"/>
      <c r="U1892" s="12"/>
      <c r="V1892" s="12"/>
      <c r="AB1892" s="12"/>
      <c r="AG1892" s="14"/>
      <c r="AL1892" s="8"/>
      <c r="AQ1892" s="8"/>
      <c r="AT1892" s="14"/>
      <c r="AV1892" s="14"/>
    </row>
    <row r="1893" spans="7:48" ht="15.75" customHeight="1">
      <c r="G1893" s="12"/>
      <c r="H1893" s="13"/>
      <c r="N1893" s="8"/>
      <c r="P1893" s="12"/>
      <c r="S1893" s="8"/>
      <c r="U1893" s="12"/>
      <c r="V1893" s="12"/>
      <c r="AB1893" s="12"/>
      <c r="AG1893" s="14"/>
      <c r="AL1893" s="8"/>
      <c r="AQ1893" s="8"/>
      <c r="AT1893" s="14"/>
      <c r="AV1893" s="14"/>
    </row>
    <row r="1894" spans="7:48" ht="15.75" customHeight="1">
      <c r="G1894" s="12"/>
      <c r="H1894" s="13"/>
      <c r="N1894" s="8"/>
      <c r="P1894" s="12"/>
      <c r="S1894" s="8"/>
      <c r="U1894" s="12"/>
      <c r="V1894" s="12"/>
      <c r="AB1894" s="12"/>
      <c r="AG1894" s="14"/>
      <c r="AL1894" s="8"/>
      <c r="AQ1894" s="8"/>
      <c r="AT1894" s="14"/>
      <c r="AV1894" s="14"/>
    </row>
    <row r="1895" spans="7:48" ht="15.75" customHeight="1">
      <c r="G1895" s="12"/>
      <c r="H1895" s="13"/>
      <c r="N1895" s="8"/>
      <c r="P1895" s="12"/>
      <c r="S1895" s="8"/>
      <c r="U1895" s="12"/>
      <c r="V1895" s="12"/>
      <c r="AB1895" s="12"/>
      <c r="AG1895" s="14"/>
      <c r="AL1895" s="8"/>
      <c r="AQ1895" s="8"/>
      <c r="AT1895" s="14"/>
      <c r="AV1895" s="14"/>
    </row>
    <row r="1896" spans="7:48" ht="15.75" customHeight="1">
      <c r="G1896" s="12"/>
      <c r="H1896" s="13"/>
      <c r="N1896" s="8"/>
      <c r="P1896" s="12"/>
      <c r="S1896" s="8"/>
      <c r="U1896" s="12"/>
      <c r="V1896" s="12"/>
      <c r="AB1896" s="12"/>
      <c r="AG1896" s="14"/>
      <c r="AL1896" s="8"/>
      <c r="AQ1896" s="8"/>
      <c r="AT1896" s="14"/>
      <c r="AV1896" s="14"/>
    </row>
    <row r="1897" spans="7:48" ht="15.75" customHeight="1">
      <c r="G1897" s="12"/>
      <c r="H1897" s="13"/>
      <c r="N1897" s="8"/>
      <c r="P1897" s="12"/>
      <c r="S1897" s="8"/>
      <c r="U1897" s="12"/>
      <c r="V1897" s="12"/>
      <c r="AB1897" s="12"/>
      <c r="AG1897" s="14"/>
      <c r="AL1897" s="8"/>
      <c r="AQ1897" s="8"/>
      <c r="AT1897" s="14"/>
      <c r="AV1897" s="14"/>
    </row>
    <row r="1898" spans="7:48" ht="15.75" customHeight="1">
      <c r="G1898" s="12"/>
      <c r="H1898" s="13"/>
      <c r="N1898" s="8"/>
      <c r="P1898" s="12"/>
      <c r="S1898" s="8"/>
      <c r="U1898" s="12"/>
      <c r="V1898" s="12"/>
      <c r="AB1898" s="12"/>
      <c r="AG1898" s="14"/>
      <c r="AL1898" s="8"/>
      <c r="AQ1898" s="8"/>
      <c r="AT1898" s="14"/>
      <c r="AV1898" s="14"/>
    </row>
    <row r="1899" spans="7:48" ht="15.75" customHeight="1">
      <c r="G1899" s="12"/>
      <c r="H1899" s="13"/>
      <c r="N1899" s="8"/>
      <c r="P1899" s="12"/>
      <c r="S1899" s="8"/>
      <c r="U1899" s="12"/>
      <c r="V1899" s="12"/>
      <c r="AB1899" s="12"/>
      <c r="AG1899" s="14"/>
      <c r="AL1899" s="8"/>
      <c r="AQ1899" s="8"/>
      <c r="AT1899" s="14"/>
      <c r="AV1899" s="14"/>
    </row>
    <row r="1900" spans="7:48" ht="15.75" customHeight="1">
      <c r="G1900" s="12"/>
      <c r="H1900" s="13"/>
      <c r="N1900" s="8"/>
      <c r="P1900" s="12"/>
      <c r="S1900" s="8"/>
      <c r="U1900" s="12"/>
      <c r="V1900" s="12"/>
      <c r="AB1900" s="12"/>
      <c r="AG1900" s="14"/>
      <c r="AL1900" s="8"/>
      <c r="AQ1900" s="8"/>
      <c r="AT1900" s="14"/>
      <c r="AV1900" s="14"/>
    </row>
    <row r="1901" spans="7:48" ht="15.75" customHeight="1">
      <c r="G1901" s="12"/>
      <c r="H1901" s="13"/>
      <c r="N1901" s="8"/>
      <c r="P1901" s="12"/>
      <c r="S1901" s="8"/>
      <c r="U1901" s="12"/>
      <c r="V1901" s="12"/>
      <c r="AB1901" s="12"/>
      <c r="AG1901" s="14"/>
      <c r="AL1901" s="8"/>
      <c r="AQ1901" s="8"/>
      <c r="AT1901" s="14"/>
      <c r="AV1901" s="14"/>
    </row>
    <row r="1902" spans="7:48" ht="15.75" customHeight="1">
      <c r="G1902" s="12"/>
      <c r="H1902" s="13"/>
      <c r="N1902" s="8"/>
      <c r="P1902" s="12"/>
      <c r="S1902" s="8"/>
      <c r="U1902" s="12"/>
      <c r="V1902" s="12"/>
      <c r="AB1902" s="12"/>
      <c r="AG1902" s="14"/>
      <c r="AL1902" s="8"/>
      <c r="AQ1902" s="8"/>
      <c r="AT1902" s="14"/>
      <c r="AV1902" s="14"/>
    </row>
    <row r="1903" spans="7:48" ht="15.75" customHeight="1">
      <c r="G1903" s="12"/>
      <c r="H1903" s="13"/>
      <c r="N1903" s="8"/>
      <c r="P1903" s="12"/>
      <c r="S1903" s="8"/>
      <c r="U1903" s="12"/>
      <c r="V1903" s="12"/>
      <c r="AB1903" s="12"/>
      <c r="AG1903" s="14"/>
      <c r="AL1903" s="8"/>
      <c r="AQ1903" s="8"/>
      <c r="AT1903" s="14"/>
      <c r="AV1903" s="14"/>
    </row>
    <row r="1904" spans="7:48" ht="15.75" customHeight="1">
      <c r="G1904" s="12"/>
      <c r="H1904" s="13"/>
      <c r="N1904" s="8"/>
      <c r="P1904" s="12"/>
      <c r="S1904" s="8"/>
      <c r="U1904" s="12"/>
      <c r="V1904" s="12"/>
      <c r="AB1904" s="12"/>
      <c r="AG1904" s="14"/>
      <c r="AL1904" s="8"/>
      <c r="AQ1904" s="8"/>
      <c r="AT1904" s="14"/>
      <c r="AV1904" s="14"/>
    </row>
    <row r="1905" spans="7:48" ht="15.75" customHeight="1">
      <c r="G1905" s="12"/>
      <c r="H1905" s="13"/>
      <c r="N1905" s="8"/>
      <c r="P1905" s="12"/>
      <c r="S1905" s="8"/>
      <c r="U1905" s="12"/>
      <c r="V1905" s="12"/>
      <c r="AB1905" s="12"/>
      <c r="AG1905" s="14"/>
      <c r="AL1905" s="8"/>
      <c r="AQ1905" s="8"/>
      <c r="AT1905" s="14"/>
      <c r="AV1905" s="14"/>
    </row>
    <row r="1906" spans="7:48" ht="15.75" customHeight="1">
      <c r="G1906" s="12"/>
      <c r="H1906" s="13"/>
      <c r="N1906" s="8"/>
      <c r="P1906" s="12"/>
      <c r="S1906" s="8"/>
      <c r="U1906" s="12"/>
      <c r="V1906" s="12"/>
      <c r="AB1906" s="12"/>
      <c r="AG1906" s="14"/>
      <c r="AL1906" s="8"/>
      <c r="AQ1906" s="8"/>
      <c r="AT1906" s="14"/>
      <c r="AV1906" s="14"/>
    </row>
    <row r="1907" spans="7:48" ht="15.75" customHeight="1">
      <c r="G1907" s="12"/>
      <c r="H1907" s="13"/>
      <c r="N1907" s="8"/>
      <c r="P1907" s="12"/>
      <c r="S1907" s="8"/>
      <c r="U1907" s="12"/>
      <c r="V1907" s="12"/>
      <c r="AB1907" s="12"/>
      <c r="AG1907" s="14"/>
      <c r="AL1907" s="8"/>
      <c r="AQ1907" s="8"/>
      <c r="AT1907" s="14"/>
      <c r="AV1907" s="14"/>
    </row>
    <row r="1908" spans="7:48" ht="15.75" customHeight="1">
      <c r="G1908" s="12"/>
      <c r="H1908" s="13"/>
      <c r="N1908" s="8"/>
      <c r="P1908" s="12"/>
      <c r="S1908" s="8"/>
      <c r="U1908" s="12"/>
      <c r="V1908" s="12"/>
      <c r="AB1908" s="12"/>
      <c r="AG1908" s="14"/>
      <c r="AL1908" s="8"/>
      <c r="AQ1908" s="8"/>
      <c r="AT1908" s="14"/>
      <c r="AV1908" s="14"/>
    </row>
    <row r="1909" spans="7:48" ht="15.75" customHeight="1">
      <c r="G1909" s="12"/>
      <c r="H1909" s="13"/>
      <c r="N1909" s="8"/>
      <c r="P1909" s="12"/>
      <c r="S1909" s="8"/>
      <c r="U1909" s="12"/>
      <c r="V1909" s="12"/>
      <c r="AB1909" s="12"/>
      <c r="AG1909" s="14"/>
      <c r="AL1909" s="8"/>
      <c r="AQ1909" s="8"/>
      <c r="AT1909" s="14"/>
      <c r="AV1909" s="14"/>
    </row>
    <row r="1910" spans="7:48" ht="15.75" customHeight="1">
      <c r="G1910" s="12"/>
      <c r="H1910" s="13"/>
      <c r="N1910" s="8"/>
      <c r="P1910" s="12"/>
      <c r="S1910" s="8"/>
      <c r="U1910" s="12"/>
      <c r="V1910" s="12"/>
      <c r="AB1910" s="12"/>
      <c r="AG1910" s="14"/>
      <c r="AL1910" s="8"/>
      <c r="AQ1910" s="8"/>
      <c r="AT1910" s="14"/>
      <c r="AV1910" s="14"/>
    </row>
    <row r="1911" spans="7:48" ht="15.75" customHeight="1">
      <c r="G1911" s="12"/>
      <c r="H1911" s="13"/>
      <c r="N1911" s="8"/>
      <c r="P1911" s="12"/>
      <c r="S1911" s="8"/>
      <c r="U1911" s="12"/>
      <c r="V1911" s="12"/>
      <c r="AB1911" s="12"/>
      <c r="AG1911" s="14"/>
      <c r="AL1911" s="8"/>
      <c r="AQ1911" s="8"/>
      <c r="AT1911" s="14"/>
      <c r="AV1911" s="14"/>
    </row>
    <row r="1912" spans="7:48" ht="15.75" customHeight="1">
      <c r="G1912" s="12"/>
      <c r="H1912" s="13"/>
      <c r="N1912" s="8"/>
      <c r="P1912" s="12"/>
      <c r="S1912" s="8"/>
      <c r="U1912" s="12"/>
      <c r="V1912" s="12"/>
      <c r="AB1912" s="12"/>
      <c r="AG1912" s="14"/>
      <c r="AL1912" s="8"/>
      <c r="AQ1912" s="8"/>
      <c r="AT1912" s="14"/>
      <c r="AV1912" s="14"/>
    </row>
    <row r="1913" spans="7:48" ht="15.75" customHeight="1">
      <c r="G1913" s="12"/>
      <c r="H1913" s="13"/>
      <c r="N1913" s="8"/>
      <c r="P1913" s="12"/>
      <c r="S1913" s="8"/>
      <c r="U1913" s="12"/>
      <c r="V1913" s="12"/>
      <c r="AB1913" s="12"/>
      <c r="AG1913" s="14"/>
      <c r="AL1913" s="8"/>
      <c r="AQ1913" s="8"/>
      <c r="AT1913" s="14"/>
      <c r="AV1913" s="14"/>
    </row>
    <row r="1914" spans="7:48" ht="15.75" customHeight="1">
      <c r="G1914" s="12"/>
      <c r="H1914" s="13"/>
      <c r="N1914" s="8"/>
      <c r="P1914" s="12"/>
      <c r="S1914" s="8"/>
      <c r="U1914" s="12"/>
      <c r="V1914" s="12"/>
      <c r="AB1914" s="12"/>
      <c r="AG1914" s="14"/>
      <c r="AL1914" s="8"/>
      <c r="AQ1914" s="8"/>
      <c r="AT1914" s="14"/>
      <c r="AV1914" s="14"/>
    </row>
    <row r="1915" spans="7:48" ht="15.75" customHeight="1">
      <c r="G1915" s="12"/>
      <c r="H1915" s="13"/>
      <c r="N1915" s="8"/>
      <c r="P1915" s="12"/>
      <c r="S1915" s="8"/>
      <c r="U1915" s="12"/>
      <c r="V1915" s="12"/>
      <c r="AB1915" s="12"/>
      <c r="AG1915" s="14"/>
      <c r="AL1915" s="8"/>
      <c r="AQ1915" s="8"/>
      <c r="AT1915" s="14"/>
      <c r="AV1915" s="14"/>
    </row>
    <row r="1916" spans="7:48" ht="15.75" customHeight="1">
      <c r="G1916" s="12"/>
      <c r="H1916" s="13"/>
      <c r="N1916" s="8"/>
      <c r="P1916" s="12"/>
      <c r="S1916" s="8"/>
      <c r="U1916" s="12"/>
      <c r="V1916" s="12"/>
      <c r="AB1916" s="12"/>
      <c r="AG1916" s="14"/>
      <c r="AL1916" s="8"/>
      <c r="AQ1916" s="8"/>
      <c r="AT1916" s="14"/>
      <c r="AV1916" s="14"/>
    </row>
    <row r="1917" spans="7:48" ht="15.75" customHeight="1">
      <c r="G1917" s="12"/>
      <c r="H1917" s="13"/>
      <c r="N1917" s="8"/>
      <c r="P1917" s="12"/>
      <c r="S1917" s="8"/>
      <c r="U1917" s="12"/>
      <c r="V1917" s="12"/>
      <c r="AB1917" s="12"/>
      <c r="AG1917" s="14"/>
      <c r="AL1917" s="8"/>
      <c r="AQ1917" s="8"/>
      <c r="AT1917" s="14"/>
      <c r="AV1917" s="14"/>
    </row>
    <row r="1918" spans="7:48" ht="15.75" customHeight="1">
      <c r="G1918" s="12"/>
      <c r="H1918" s="13"/>
      <c r="N1918" s="8"/>
      <c r="P1918" s="12"/>
      <c r="S1918" s="8"/>
      <c r="U1918" s="12"/>
      <c r="V1918" s="12"/>
      <c r="AB1918" s="12"/>
      <c r="AG1918" s="14"/>
      <c r="AL1918" s="8"/>
      <c r="AQ1918" s="8"/>
      <c r="AT1918" s="14"/>
      <c r="AV1918" s="14"/>
    </row>
    <row r="1919" spans="7:48" ht="15.75" customHeight="1">
      <c r="G1919" s="12"/>
      <c r="H1919" s="13"/>
      <c r="N1919" s="8"/>
      <c r="P1919" s="12"/>
      <c r="S1919" s="8"/>
      <c r="U1919" s="12"/>
      <c r="V1919" s="12"/>
      <c r="AB1919" s="12"/>
      <c r="AG1919" s="14"/>
      <c r="AL1919" s="8"/>
      <c r="AQ1919" s="8"/>
      <c r="AT1919" s="14"/>
      <c r="AV1919" s="14"/>
    </row>
    <row r="1920" spans="7:48" ht="15.75" customHeight="1">
      <c r="G1920" s="12"/>
      <c r="H1920" s="13"/>
      <c r="N1920" s="8"/>
      <c r="P1920" s="12"/>
      <c r="S1920" s="8"/>
      <c r="U1920" s="12"/>
      <c r="V1920" s="12"/>
      <c r="AB1920" s="12"/>
      <c r="AG1920" s="14"/>
      <c r="AL1920" s="8"/>
      <c r="AQ1920" s="8"/>
      <c r="AT1920" s="14"/>
      <c r="AV1920" s="14"/>
    </row>
    <row r="1921" spans="7:48" ht="15.75" customHeight="1">
      <c r="G1921" s="12"/>
      <c r="H1921" s="13"/>
      <c r="N1921" s="8"/>
      <c r="P1921" s="12"/>
      <c r="S1921" s="8"/>
      <c r="U1921" s="12"/>
      <c r="V1921" s="12"/>
      <c r="AB1921" s="12"/>
      <c r="AG1921" s="14"/>
      <c r="AL1921" s="8"/>
      <c r="AQ1921" s="8"/>
      <c r="AT1921" s="14"/>
      <c r="AV1921" s="14"/>
    </row>
    <row r="1922" spans="7:48" ht="15.75" customHeight="1">
      <c r="G1922" s="12"/>
      <c r="H1922" s="13"/>
      <c r="N1922" s="8"/>
      <c r="P1922" s="12"/>
      <c r="S1922" s="8"/>
      <c r="U1922" s="12"/>
      <c r="V1922" s="12"/>
      <c r="AB1922" s="12"/>
      <c r="AG1922" s="14"/>
      <c r="AL1922" s="8"/>
      <c r="AQ1922" s="8"/>
      <c r="AT1922" s="14"/>
      <c r="AV1922" s="14"/>
    </row>
    <row r="1923" spans="7:48" ht="15.75" customHeight="1">
      <c r="G1923" s="12"/>
      <c r="H1923" s="13"/>
      <c r="N1923" s="8"/>
      <c r="P1923" s="12"/>
      <c r="S1923" s="8"/>
      <c r="U1923" s="12"/>
      <c r="V1923" s="12"/>
      <c r="AB1923" s="12"/>
      <c r="AG1923" s="14"/>
      <c r="AL1923" s="8"/>
      <c r="AQ1923" s="8"/>
      <c r="AT1923" s="14"/>
      <c r="AV1923" s="14"/>
    </row>
    <row r="1924" spans="7:48" ht="15.75" customHeight="1">
      <c r="G1924" s="12"/>
      <c r="H1924" s="13"/>
      <c r="N1924" s="8"/>
      <c r="P1924" s="12"/>
      <c r="S1924" s="8"/>
      <c r="U1924" s="12"/>
      <c r="V1924" s="12"/>
      <c r="AB1924" s="12"/>
      <c r="AG1924" s="14"/>
      <c r="AL1924" s="8"/>
      <c r="AQ1924" s="8"/>
      <c r="AT1924" s="14"/>
      <c r="AV1924" s="14"/>
    </row>
    <row r="1925" spans="7:48" ht="15.75" customHeight="1">
      <c r="G1925" s="12"/>
      <c r="H1925" s="13"/>
      <c r="N1925" s="8"/>
      <c r="P1925" s="12"/>
      <c r="S1925" s="8"/>
      <c r="U1925" s="12"/>
      <c r="V1925" s="12"/>
      <c r="AB1925" s="12"/>
      <c r="AG1925" s="14"/>
      <c r="AL1925" s="8"/>
      <c r="AQ1925" s="8"/>
      <c r="AT1925" s="14"/>
      <c r="AV1925" s="14"/>
    </row>
    <row r="1926" spans="7:48" ht="15.75" customHeight="1">
      <c r="G1926" s="12"/>
      <c r="H1926" s="13"/>
      <c r="N1926" s="8"/>
      <c r="P1926" s="12"/>
      <c r="S1926" s="8"/>
      <c r="U1926" s="12"/>
      <c r="V1926" s="12"/>
      <c r="AB1926" s="12"/>
      <c r="AG1926" s="14"/>
      <c r="AL1926" s="8"/>
      <c r="AQ1926" s="8"/>
      <c r="AT1926" s="14"/>
      <c r="AV1926" s="14"/>
    </row>
    <row r="1927" spans="7:48" ht="15.75" customHeight="1">
      <c r="G1927" s="12"/>
      <c r="H1927" s="13"/>
      <c r="N1927" s="8"/>
      <c r="P1927" s="12"/>
      <c r="S1927" s="8"/>
      <c r="U1927" s="12"/>
      <c r="V1927" s="12"/>
      <c r="AB1927" s="12"/>
      <c r="AG1927" s="14"/>
      <c r="AL1927" s="8"/>
      <c r="AQ1927" s="8"/>
      <c r="AT1927" s="14"/>
      <c r="AV1927" s="14"/>
    </row>
    <row r="1928" spans="7:48" ht="15.75" customHeight="1">
      <c r="G1928" s="12"/>
      <c r="H1928" s="13"/>
      <c r="N1928" s="8"/>
      <c r="P1928" s="12"/>
      <c r="S1928" s="8"/>
      <c r="U1928" s="12"/>
      <c r="V1928" s="12"/>
      <c r="AB1928" s="12"/>
      <c r="AG1928" s="14"/>
      <c r="AL1928" s="8"/>
      <c r="AQ1928" s="8"/>
      <c r="AT1928" s="14"/>
      <c r="AV1928" s="14"/>
    </row>
    <row r="1929" spans="7:48" ht="15.75" customHeight="1">
      <c r="G1929" s="12"/>
      <c r="H1929" s="13"/>
      <c r="N1929" s="8"/>
      <c r="P1929" s="12"/>
      <c r="S1929" s="8"/>
      <c r="U1929" s="12"/>
      <c r="V1929" s="12"/>
      <c r="AB1929" s="12"/>
      <c r="AG1929" s="14"/>
      <c r="AL1929" s="8"/>
      <c r="AQ1929" s="8"/>
      <c r="AT1929" s="14"/>
      <c r="AV1929" s="14"/>
    </row>
    <row r="1930" spans="7:48" ht="15.75" customHeight="1">
      <c r="G1930" s="12"/>
      <c r="H1930" s="13"/>
      <c r="N1930" s="8"/>
      <c r="P1930" s="12"/>
      <c r="S1930" s="8"/>
      <c r="U1930" s="12"/>
      <c r="V1930" s="12"/>
      <c r="AB1930" s="12"/>
      <c r="AG1930" s="14"/>
      <c r="AL1930" s="8"/>
      <c r="AQ1930" s="8"/>
      <c r="AT1930" s="14"/>
      <c r="AV1930" s="14"/>
    </row>
    <row r="1931" spans="7:48" ht="15.75" customHeight="1">
      <c r="G1931" s="12"/>
      <c r="H1931" s="13"/>
      <c r="N1931" s="8"/>
      <c r="P1931" s="12"/>
      <c r="S1931" s="8"/>
      <c r="U1931" s="12"/>
      <c r="V1931" s="12"/>
      <c r="AB1931" s="12"/>
      <c r="AG1931" s="14"/>
      <c r="AL1931" s="8"/>
      <c r="AQ1931" s="8"/>
      <c r="AT1931" s="14"/>
      <c r="AV1931" s="14"/>
    </row>
    <row r="1932" spans="7:48" ht="15.75" customHeight="1">
      <c r="G1932" s="12"/>
      <c r="H1932" s="13"/>
      <c r="N1932" s="8"/>
      <c r="P1932" s="12"/>
      <c r="S1932" s="8"/>
      <c r="U1932" s="12"/>
      <c r="V1932" s="12"/>
      <c r="AB1932" s="12"/>
      <c r="AG1932" s="14"/>
      <c r="AL1932" s="8"/>
      <c r="AQ1932" s="8"/>
      <c r="AT1932" s="14"/>
      <c r="AV1932" s="14"/>
    </row>
    <row r="1933" spans="7:48" ht="15.75" customHeight="1">
      <c r="G1933" s="12"/>
      <c r="H1933" s="13"/>
      <c r="N1933" s="8"/>
      <c r="P1933" s="12"/>
      <c r="S1933" s="8"/>
      <c r="U1933" s="12"/>
      <c r="V1933" s="12"/>
      <c r="AB1933" s="12"/>
      <c r="AG1933" s="14"/>
      <c r="AL1933" s="8"/>
      <c r="AQ1933" s="8"/>
      <c r="AT1933" s="14"/>
      <c r="AV1933" s="14"/>
    </row>
    <row r="1934" spans="7:48" ht="15.75" customHeight="1">
      <c r="G1934" s="12"/>
      <c r="H1934" s="13"/>
      <c r="N1934" s="8"/>
      <c r="P1934" s="12"/>
      <c r="S1934" s="8"/>
      <c r="U1934" s="12"/>
      <c r="V1934" s="12"/>
      <c r="AB1934" s="12"/>
      <c r="AG1934" s="14"/>
      <c r="AL1934" s="8"/>
      <c r="AQ1934" s="8"/>
      <c r="AT1934" s="14"/>
      <c r="AV1934" s="14"/>
    </row>
    <row r="1935" spans="7:48" ht="15.75" customHeight="1">
      <c r="G1935" s="12"/>
      <c r="H1935" s="13"/>
      <c r="N1935" s="8"/>
      <c r="P1935" s="12"/>
      <c r="S1935" s="8"/>
      <c r="U1935" s="12"/>
      <c r="V1935" s="12"/>
      <c r="AB1935" s="12"/>
      <c r="AG1935" s="14"/>
      <c r="AL1935" s="8"/>
      <c r="AQ1935" s="8"/>
      <c r="AT1935" s="14"/>
      <c r="AV1935" s="14"/>
    </row>
    <row r="1936" spans="7:48" ht="15.75" customHeight="1">
      <c r="G1936" s="12"/>
      <c r="H1936" s="13"/>
      <c r="N1936" s="8"/>
      <c r="P1936" s="12"/>
      <c r="S1936" s="8"/>
      <c r="U1936" s="12"/>
      <c r="V1936" s="12"/>
      <c r="AB1936" s="12"/>
      <c r="AG1936" s="14"/>
      <c r="AL1936" s="8"/>
      <c r="AQ1936" s="8"/>
      <c r="AT1936" s="14"/>
      <c r="AV1936" s="14"/>
    </row>
    <row r="1937" spans="7:48" ht="15.75" customHeight="1">
      <c r="G1937" s="12"/>
      <c r="H1937" s="13"/>
      <c r="N1937" s="8"/>
      <c r="P1937" s="12"/>
      <c r="S1937" s="8"/>
      <c r="U1937" s="12"/>
      <c r="V1937" s="12"/>
      <c r="AB1937" s="12"/>
      <c r="AG1937" s="14"/>
      <c r="AL1937" s="8"/>
      <c r="AQ1937" s="8"/>
      <c r="AT1937" s="14"/>
      <c r="AV1937" s="14"/>
    </row>
    <row r="1938" spans="7:48" ht="15.75" customHeight="1">
      <c r="G1938" s="12"/>
      <c r="H1938" s="13"/>
      <c r="N1938" s="8"/>
      <c r="P1938" s="12"/>
      <c r="S1938" s="8"/>
      <c r="U1938" s="12"/>
      <c r="V1938" s="12"/>
      <c r="AB1938" s="12"/>
      <c r="AG1938" s="14"/>
      <c r="AL1938" s="8"/>
      <c r="AQ1938" s="8"/>
      <c r="AT1938" s="14"/>
      <c r="AV1938" s="14"/>
    </row>
    <row r="1939" spans="7:48" ht="15.75" customHeight="1">
      <c r="G1939" s="12"/>
      <c r="H1939" s="13"/>
      <c r="N1939" s="8"/>
      <c r="P1939" s="12"/>
      <c r="S1939" s="8"/>
      <c r="U1939" s="12"/>
      <c r="V1939" s="12"/>
      <c r="AB1939" s="12"/>
      <c r="AG1939" s="14"/>
      <c r="AL1939" s="8"/>
      <c r="AQ1939" s="8"/>
      <c r="AT1939" s="14"/>
      <c r="AV1939" s="14"/>
    </row>
    <row r="1940" spans="7:48" ht="15.75" customHeight="1">
      <c r="G1940" s="12"/>
      <c r="H1940" s="13"/>
      <c r="N1940" s="8"/>
      <c r="P1940" s="12"/>
      <c r="S1940" s="8"/>
      <c r="U1940" s="12"/>
      <c r="V1940" s="12"/>
      <c r="AB1940" s="12"/>
      <c r="AG1940" s="14"/>
      <c r="AL1940" s="8"/>
      <c r="AQ1940" s="8"/>
      <c r="AT1940" s="14"/>
      <c r="AV1940" s="14"/>
    </row>
    <row r="1941" spans="7:48" ht="15.75" customHeight="1">
      <c r="G1941" s="12"/>
      <c r="H1941" s="13"/>
      <c r="N1941" s="8"/>
      <c r="P1941" s="12"/>
      <c r="S1941" s="8"/>
      <c r="U1941" s="12"/>
      <c r="V1941" s="12"/>
      <c r="AB1941" s="12"/>
      <c r="AG1941" s="14"/>
      <c r="AL1941" s="8"/>
      <c r="AQ1941" s="8"/>
      <c r="AT1941" s="14"/>
      <c r="AV1941" s="14"/>
    </row>
    <row r="1942" spans="7:48" ht="15.75" customHeight="1">
      <c r="G1942" s="12"/>
      <c r="H1942" s="13"/>
      <c r="N1942" s="8"/>
      <c r="P1942" s="12"/>
      <c r="S1942" s="8"/>
      <c r="U1942" s="12"/>
      <c r="V1942" s="12"/>
      <c r="AB1942" s="12"/>
      <c r="AG1942" s="14"/>
      <c r="AL1942" s="8"/>
      <c r="AQ1942" s="8"/>
      <c r="AT1942" s="14"/>
      <c r="AV1942" s="14"/>
    </row>
    <row r="1943" spans="7:48" ht="15.75" customHeight="1">
      <c r="G1943" s="12"/>
      <c r="H1943" s="13"/>
      <c r="N1943" s="8"/>
      <c r="P1943" s="12"/>
      <c r="S1943" s="8"/>
      <c r="U1943" s="12"/>
      <c r="V1943" s="12"/>
      <c r="AB1943" s="12"/>
      <c r="AG1943" s="14"/>
      <c r="AL1943" s="8"/>
      <c r="AQ1943" s="8"/>
      <c r="AT1943" s="14"/>
      <c r="AV1943" s="14"/>
    </row>
    <row r="1944" spans="7:48" ht="15.75" customHeight="1">
      <c r="G1944" s="12"/>
      <c r="H1944" s="13"/>
      <c r="N1944" s="8"/>
      <c r="P1944" s="12"/>
      <c r="S1944" s="8"/>
      <c r="U1944" s="12"/>
      <c r="V1944" s="12"/>
      <c r="AB1944" s="12"/>
      <c r="AG1944" s="14"/>
      <c r="AL1944" s="8"/>
      <c r="AQ1944" s="8"/>
      <c r="AT1944" s="14"/>
      <c r="AV1944" s="14"/>
    </row>
    <row r="1945" spans="7:48" ht="15.75" customHeight="1">
      <c r="G1945" s="12"/>
      <c r="H1945" s="13"/>
      <c r="N1945" s="8"/>
      <c r="P1945" s="12"/>
      <c r="S1945" s="8"/>
      <c r="U1945" s="12"/>
      <c r="V1945" s="12"/>
      <c r="AB1945" s="12"/>
      <c r="AG1945" s="14"/>
      <c r="AL1945" s="8"/>
      <c r="AQ1945" s="8"/>
      <c r="AT1945" s="14"/>
      <c r="AV1945" s="14"/>
    </row>
    <row r="1946" spans="7:48" ht="15.75" customHeight="1">
      <c r="G1946" s="12"/>
      <c r="H1946" s="13"/>
      <c r="N1946" s="8"/>
      <c r="P1946" s="12"/>
      <c r="S1946" s="8"/>
      <c r="U1946" s="12"/>
      <c r="V1946" s="12"/>
      <c r="AB1946" s="12"/>
      <c r="AG1946" s="14"/>
      <c r="AL1946" s="8"/>
      <c r="AQ1946" s="8"/>
      <c r="AT1946" s="14"/>
      <c r="AV1946" s="14"/>
    </row>
    <row r="1947" spans="7:48" ht="15.75" customHeight="1">
      <c r="G1947" s="12"/>
      <c r="H1947" s="13"/>
      <c r="N1947" s="8"/>
      <c r="P1947" s="12"/>
      <c r="S1947" s="8"/>
      <c r="U1947" s="12"/>
      <c r="V1947" s="12"/>
      <c r="AB1947" s="12"/>
      <c r="AG1947" s="14"/>
      <c r="AL1947" s="8"/>
      <c r="AQ1947" s="8"/>
      <c r="AT1947" s="14"/>
      <c r="AV1947" s="14"/>
    </row>
    <row r="1948" spans="7:48" ht="15.75" customHeight="1">
      <c r="G1948" s="12"/>
      <c r="H1948" s="13"/>
      <c r="N1948" s="8"/>
      <c r="P1948" s="12"/>
      <c r="S1948" s="8"/>
      <c r="U1948" s="12"/>
      <c r="V1948" s="12"/>
      <c r="AB1948" s="12"/>
      <c r="AG1948" s="14"/>
      <c r="AL1948" s="8"/>
      <c r="AQ1948" s="8"/>
      <c r="AT1948" s="14"/>
      <c r="AV1948" s="14"/>
    </row>
    <row r="1949" spans="7:48" ht="15.75" customHeight="1">
      <c r="G1949" s="12"/>
      <c r="H1949" s="13"/>
      <c r="N1949" s="8"/>
      <c r="P1949" s="12"/>
      <c r="S1949" s="8"/>
      <c r="U1949" s="12"/>
      <c r="V1949" s="12"/>
      <c r="AB1949" s="12"/>
      <c r="AG1949" s="14"/>
      <c r="AL1949" s="8"/>
      <c r="AQ1949" s="8"/>
      <c r="AT1949" s="14"/>
      <c r="AV1949" s="14"/>
    </row>
    <row r="1950" spans="7:48" ht="15.75" customHeight="1">
      <c r="G1950" s="12"/>
      <c r="H1950" s="13"/>
      <c r="N1950" s="8"/>
      <c r="P1950" s="12"/>
      <c r="S1950" s="8"/>
      <c r="U1950" s="12"/>
      <c r="V1950" s="12"/>
      <c r="AB1950" s="12"/>
      <c r="AG1950" s="14"/>
      <c r="AL1950" s="8"/>
      <c r="AQ1950" s="8"/>
      <c r="AT1950" s="14"/>
      <c r="AV1950" s="14"/>
    </row>
    <row r="1951" spans="7:48" ht="15.75" customHeight="1">
      <c r="G1951" s="12"/>
      <c r="H1951" s="13"/>
      <c r="N1951" s="8"/>
      <c r="P1951" s="12"/>
      <c r="S1951" s="8"/>
      <c r="U1951" s="12"/>
      <c r="V1951" s="12"/>
      <c r="AB1951" s="12"/>
      <c r="AG1951" s="14"/>
      <c r="AL1951" s="8"/>
      <c r="AQ1951" s="8"/>
      <c r="AT1951" s="14"/>
      <c r="AV1951" s="14"/>
    </row>
    <row r="1952" spans="7:48" ht="15.75" customHeight="1">
      <c r="G1952" s="12"/>
      <c r="H1952" s="13"/>
      <c r="N1952" s="8"/>
      <c r="P1952" s="12"/>
      <c r="S1952" s="8"/>
      <c r="U1952" s="12"/>
      <c r="V1952" s="12"/>
      <c r="AB1952" s="12"/>
      <c r="AG1952" s="14"/>
      <c r="AL1952" s="8"/>
      <c r="AQ1952" s="8"/>
      <c r="AT1952" s="14"/>
      <c r="AV1952" s="14"/>
    </row>
    <row r="1953" spans="7:48" ht="15.75" customHeight="1">
      <c r="G1953" s="12"/>
      <c r="H1953" s="13"/>
      <c r="N1953" s="8"/>
      <c r="P1953" s="12"/>
      <c r="S1953" s="8"/>
      <c r="U1953" s="12"/>
      <c r="V1953" s="12"/>
      <c r="AB1953" s="12"/>
      <c r="AG1953" s="14"/>
      <c r="AL1953" s="8"/>
      <c r="AQ1953" s="8"/>
      <c r="AT1953" s="14"/>
      <c r="AV1953" s="14"/>
    </row>
    <row r="1954" spans="7:48" ht="15.75" customHeight="1">
      <c r="G1954" s="12"/>
      <c r="H1954" s="13"/>
      <c r="N1954" s="8"/>
      <c r="P1954" s="12"/>
      <c r="S1954" s="8"/>
      <c r="U1954" s="12"/>
      <c r="V1954" s="12"/>
      <c r="AB1954" s="12"/>
      <c r="AG1954" s="14"/>
      <c r="AL1954" s="8"/>
      <c r="AQ1954" s="8"/>
      <c r="AT1954" s="14"/>
      <c r="AV1954" s="14"/>
    </row>
    <row r="1955" spans="7:48" ht="15.75" customHeight="1">
      <c r="G1955" s="12"/>
      <c r="H1955" s="13"/>
      <c r="N1955" s="8"/>
      <c r="P1955" s="12"/>
      <c r="S1955" s="8"/>
      <c r="U1955" s="12"/>
      <c r="V1955" s="12"/>
      <c r="AB1955" s="12"/>
      <c r="AG1955" s="14"/>
      <c r="AL1955" s="8"/>
      <c r="AQ1955" s="8"/>
      <c r="AT1955" s="14"/>
      <c r="AV1955" s="14"/>
    </row>
    <row r="1956" spans="7:48" ht="15.75" customHeight="1">
      <c r="G1956" s="12"/>
      <c r="H1956" s="13"/>
      <c r="N1956" s="8"/>
      <c r="P1956" s="12"/>
      <c r="S1956" s="8"/>
      <c r="U1956" s="12"/>
      <c r="V1956" s="12"/>
      <c r="AB1956" s="12"/>
      <c r="AG1956" s="14"/>
      <c r="AL1956" s="8"/>
      <c r="AQ1956" s="8"/>
      <c r="AT1956" s="14"/>
      <c r="AV1956" s="14"/>
    </row>
    <row r="1957" spans="7:48" ht="15.75" customHeight="1">
      <c r="G1957" s="12"/>
      <c r="H1957" s="13"/>
      <c r="N1957" s="8"/>
      <c r="P1957" s="12"/>
      <c r="S1957" s="8"/>
      <c r="U1957" s="12"/>
      <c r="V1957" s="12"/>
      <c r="AB1957" s="12"/>
      <c r="AG1957" s="14"/>
      <c r="AL1957" s="8"/>
      <c r="AQ1957" s="8"/>
      <c r="AT1957" s="14"/>
      <c r="AV1957" s="14"/>
    </row>
    <row r="1958" spans="7:48" ht="15.75" customHeight="1">
      <c r="G1958" s="12"/>
      <c r="H1958" s="13"/>
      <c r="N1958" s="8"/>
      <c r="P1958" s="12"/>
      <c r="S1958" s="8"/>
      <c r="U1958" s="12"/>
      <c r="V1958" s="12"/>
      <c r="AB1958" s="12"/>
      <c r="AG1958" s="14"/>
      <c r="AL1958" s="8"/>
      <c r="AQ1958" s="8"/>
      <c r="AT1958" s="14"/>
      <c r="AV1958" s="14"/>
    </row>
    <row r="1959" spans="7:48" ht="15.75" customHeight="1">
      <c r="G1959" s="12"/>
      <c r="H1959" s="13"/>
      <c r="N1959" s="8"/>
      <c r="P1959" s="12"/>
      <c r="S1959" s="8"/>
      <c r="U1959" s="12"/>
      <c r="V1959" s="12"/>
      <c r="AB1959" s="12"/>
      <c r="AG1959" s="14"/>
      <c r="AL1959" s="8"/>
      <c r="AQ1959" s="8"/>
      <c r="AT1959" s="14"/>
      <c r="AV1959" s="14"/>
    </row>
    <row r="1960" spans="7:48" ht="15.75" customHeight="1">
      <c r="G1960" s="12"/>
      <c r="H1960" s="13"/>
      <c r="N1960" s="8"/>
      <c r="P1960" s="12"/>
      <c r="S1960" s="8"/>
      <c r="U1960" s="12"/>
      <c r="V1960" s="12"/>
      <c r="AB1960" s="12"/>
      <c r="AG1960" s="14"/>
      <c r="AL1960" s="8"/>
      <c r="AQ1960" s="8"/>
      <c r="AT1960" s="14"/>
      <c r="AV1960" s="14"/>
    </row>
    <row r="1961" spans="7:48" ht="15.75" customHeight="1">
      <c r="G1961" s="12"/>
      <c r="H1961" s="13"/>
      <c r="N1961" s="8"/>
      <c r="P1961" s="12"/>
      <c r="S1961" s="8"/>
      <c r="U1961" s="12"/>
      <c r="V1961" s="12"/>
      <c r="AB1961" s="12"/>
      <c r="AG1961" s="14"/>
      <c r="AL1961" s="8"/>
      <c r="AQ1961" s="8"/>
      <c r="AT1961" s="14"/>
      <c r="AV1961" s="14"/>
    </row>
    <row r="1962" spans="7:48" ht="15.75" customHeight="1">
      <c r="G1962" s="12"/>
      <c r="H1962" s="13"/>
      <c r="N1962" s="8"/>
      <c r="P1962" s="12"/>
      <c r="S1962" s="8"/>
      <c r="U1962" s="12"/>
      <c r="V1962" s="12"/>
      <c r="AB1962" s="12"/>
      <c r="AG1962" s="14"/>
      <c r="AL1962" s="8"/>
      <c r="AQ1962" s="8"/>
      <c r="AT1962" s="14"/>
      <c r="AV1962" s="14"/>
    </row>
    <row r="1963" spans="7:48" ht="15.75" customHeight="1">
      <c r="G1963" s="12"/>
      <c r="H1963" s="13"/>
      <c r="N1963" s="8"/>
      <c r="P1963" s="12"/>
      <c r="S1963" s="8"/>
      <c r="U1963" s="12"/>
      <c r="V1963" s="12"/>
      <c r="AB1963" s="12"/>
      <c r="AG1963" s="14"/>
      <c r="AL1963" s="8"/>
      <c r="AQ1963" s="8"/>
      <c r="AT1963" s="14"/>
      <c r="AV1963" s="14"/>
    </row>
    <row r="1964" spans="7:48" ht="15.75" customHeight="1">
      <c r="G1964" s="12"/>
      <c r="H1964" s="13"/>
      <c r="N1964" s="8"/>
      <c r="P1964" s="12"/>
      <c r="S1964" s="8"/>
      <c r="U1964" s="12"/>
      <c r="V1964" s="12"/>
      <c r="AB1964" s="12"/>
      <c r="AG1964" s="14"/>
      <c r="AL1964" s="8"/>
      <c r="AQ1964" s="8"/>
      <c r="AT1964" s="14"/>
      <c r="AV1964" s="14"/>
    </row>
    <row r="1965" spans="7:48" ht="15.75" customHeight="1">
      <c r="G1965" s="12"/>
      <c r="H1965" s="13"/>
      <c r="N1965" s="8"/>
      <c r="P1965" s="12"/>
      <c r="S1965" s="8"/>
      <c r="U1965" s="12"/>
      <c r="V1965" s="12"/>
      <c r="AB1965" s="12"/>
      <c r="AG1965" s="14"/>
      <c r="AL1965" s="8"/>
      <c r="AQ1965" s="8"/>
      <c r="AT1965" s="14"/>
      <c r="AV1965" s="14"/>
    </row>
    <row r="1966" spans="7:48" ht="15.75" customHeight="1">
      <c r="G1966" s="12"/>
      <c r="H1966" s="13"/>
      <c r="N1966" s="8"/>
      <c r="P1966" s="12"/>
      <c r="S1966" s="8"/>
      <c r="U1966" s="12"/>
      <c r="V1966" s="12"/>
      <c r="AB1966" s="12"/>
      <c r="AG1966" s="14"/>
      <c r="AL1966" s="8"/>
      <c r="AQ1966" s="8"/>
      <c r="AT1966" s="14"/>
      <c r="AV1966" s="14"/>
    </row>
    <row r="1967" spans="7:48" ht="15.75" customHeight="1">
      <c r="G1967" s="12"/>
      <c r="H1967" s="13"/>
      <c r="N1967" s="8"/>
      <c r="P1967" s="12"/>
      <c r="S1967" s="8"/>
      <c r="U1967" s="12"/>
      <c r="V1967" s="12"/>
      <c r="AB1967" s="12"/>
      <c r="AG1967" s="14"/>
      <c r="AL1967" s="8"/>
      <c r="AQ1967" s="8"/>
      <c r="AT1967" s="14"/>
      <c r="AV1967" s="14"/>
    </row>
    <row r="1968" spans="7:48" ht="15.75" customHeight="1">
      <c r="G1968" s="12"/>
      <c r="H1968" s="13"/>
      <c r="N1968" s="8"/>
      <c r="P1968" s="12"/>
      <c r="S1968" s="8"/>
      <c r="U1968" s="12"/>
      <c r="V1968" s="12"/>
      <c r="AB1968" s="12"/>
      <c r="AG1968" s="14"/>
      <c r="AL1968" s="8"/>
      <c r="AQ1968" s="8"/>
      <c r="AT1968" s="14"/>
      <c r="AV1968" s="14"/>
    </row>
    <row r="1969" spans="7:48" ht="15.75" customHeight="1">
      <c r="G1969" s="12"/>
      <c r="H1969" s="13"/>
      <c r="N1969" s="8"/>
      <c r="P1969" s="12"/>
      <c r="S1969" s="8"/>
      <c r="U1969" s="12"/>
      <c r="V1969" s="12"/>
      <c r="AB1969" s="12"/>
      <c r="AG1969" s="14"/>
      <c r="AL1969" s="8"/>
      <c r="AQ1969" s="8"/>
      <c r="AT1969" s="14"/>
      <c r="AV1969" s="14"/>
    </row>
    <row r="1970" spans="7:48" ht="15.75" customHeight="1">
      <c r="G1970" s="12"/>
      <c r="H1970" s="13"/>
      <c r="N1970" s="8"/>
      <c r="P1970" s="12"/>
      <c r="S1970" s="8"/>
      <c r="U1970" s="12"/>
      <c r="V1970" s="12"/>
      <c r="AB1970" s="12"/>
      <c r="AG1970" s="14"/>
      <c r="AL1970" s="8"/>
      <c r="AQ1970" s="8"/>
      <c r="AT1970" s="14"/>
      <c r="AV1970" s="14"/>
    </row>
    <row r="1971" spans="7:48" ht="15.75" customHeight="1">
      <c r="G1971" s="12"/>
      <c r="H1971" s="13"/>
      <c r="N1971" s="8"/>
      <c r="P1971" s="12"/>
      <c r="S1971" s="8"/>
      <c r="U1971" s="12"/>
      <c r="V1971" s="12"/>
      <c r="AB1971" s="12"/>
      <c r="AG1971" s="14"/>
      <c r="AL1971" s="8"/>
      <c r="AQ1971" s="8"/>
      <c r="AT1971" s="14"/>
      <c r="AV1971" s="14"/>
    </row>
    <row r="1972" spans="7:48" ht="15.75" customHeight="1">
      <c r="G1972" s="12"/>
      <c r="H1972" s="13"/>
      <c r="N1972" s="8"/>
      <c r="P1972" s="12"/>
      <c r="S1972" s="8"/>
      <c r="U1972" s="12"/>
      <c r="V1972" s="12"/>
      <c r="AB1972" s="12"/>
      <c r="AG1972" s="14"/>
      <c r="AL1972" s="8"/>
      <c r="AQ1972" s="8"/>
      <c r="AT1972" s="14"/>
      <c r="AV1972" s="14"/>
    </row>
    <row r="1973" spans="7:48" ht="15.75" customHeight="1">
      <c r="G1973" s="12"/>
      <c r="H1973" s="13"/>
      <c r="N1973" s="8"/>
      <c r="P1973" s="12"/>
      <c r="S1973" s="8"/>
      <c r="U1973" s="12"/>
      <c r="V1973" s="12"/>
      <c r="AB1973" s="12"/>
      <c r="AG1973" s="14"/>
      <c r="AL1973" s="8"/>
      <c r="AQ1973" s="8"/>
      <c r="AT1973" s="14"/>
      <c r="AV1973" s="14"/>
    </row>
    <row r="1974" spans="7:48" ht="15.75" customHeight="1">
      <c r="G1974" s="12"/>
      <c r="H1974" s="13"/>
      <c r="N1974" s="8"/>
      <c r="P1974" s="12"/>
      <c r="S1974" s="8"/>
      <c r="U1974" s="12"/>
      <c r="V1974" s="12"/>
      <c r="AB1974" s="12"/>
      <c r="AG1974" s="14"/>
      <c r="AL1974" s="8"/>
      <c r="AQ1974" s="8"/>
      <c r="AT1974" s="14"/>
      <c r="AV1974" s="14"/>
    </row>
    <row r="1975" spans="7:48" ht="15.75" customHeight="1">
      <c r="G1975" s="12"/>
      <c r="H1975" s="13"/>
      <c r="N1975" s="8"/>
      <c r="P1975" s="12"/>
      <c r="S1975" s="8"/>
      <c r="U1975" s="12"/>
      <c r="V1975" s="12"/>
      <c r="AB1975" s="12"/>
      <c r="AG1975" s="14"/>
      <c r="AL1975" s="8"/>
      <c r="AQ1975" s="8"/>
      <c r="AT1975" s="14"/>
      <c r="AV1975" s="14"/>
    </row>
    <row r="1976" spans="7:48" ht="15.75" customHeight="1">
      <c r="G1976" s="12"/>
      <c r="H1976" s="13"/>
      <c r="N1976" s="8"/>
      <c r="P1976" s="12"/>
      <c r="S1976" s="8"/>
      <c r="U1976" s="12"/>
      <c r="V1976" s="12"/>
      <c r="AB1976" s="12"/>
      <c r="AG1976" s="14"/>
      <c r="AL1976" s="8"/>
      <c r="AQ1976" s="8"/>
      <c r="AT1976" s="14"/>
      <c r="AV1976" s="14"/>
    </row>
    <row r="1977" spans="7:48" ht="15.75" customHeight="1">
      <c r="G1977" s="12"/>
      <c r="H1977" s="13"/>
      <c r="N1977" s="8"/>
      <c r="P1977" s="12"/>
      <c r="S1977" s="8"/>
      <c r="U1977" s="12"/>
      <c r="V1977" s="12"/>
      <c r="AB1977" s="12"/>
      <c r="AG1977" s="14"/>
      <c r="AL1977" s="8"/>
      <c r="AQ1977" s="8"/>
      <c r="AT1977" s="14"/>
      <c r="AV1977" s="14"/>
    </row>
    <row r="1978" spans="7:48" ht="15.75" customHeight="1">
      <c r="G1978" s="12"/>
      <c r="H1978" s="13"/>
      <c r="N1978" s="8"/>
      <c r="P1978" s="12"/>
      <c r="S1978" s="8"/>
      <c r="U1978" s="12"/>
      <c r="V1978" s="12"/>
      <c r="AB1978" s="12"/>
      <c r="AG1978" s="14"/>
      <c r="AL1978" s="8"/>
      <c r="AQ1978" s="8"/>
      <c r="AT1978" s="14"/>
      <c r="AV1978" s="14"/>
    </row>
    <row r="1979" spans="7:48" ht="15.75" customHeight="1">
      <c r="G1979" s="12"/>
      <c r="H1979" s="13"/>
      <c r="N1979" s="8"/>
      <c r="P1979" s="12"/>
      <c r="S1979" s="8"/>
      <c r="U1979" s="12"/>
      <c r="V1979" s="12"/>
      <c r="AB1979" s="12"/>
      <c r="AG1979" s="14"/>
      <c r="AL1979" s="8"/>
      <c r="AQ1979" s="8"/>
      <c r="AT1979" s="14"/>
      <c r="AV1979" s="14"/>
    </row>
    <row r="1980" spans="7:48" ht="15.75" customHeight="1">
      <c r="G1980" s="12"/>
      <c r="H1980" s="13"/>
      <c r="N1980" s="8"/>
      <c r="P1980" s="12"/>
      <c r="S1980" s="8"/>
      <c r="U1980" s="12"/>
      <c r="V1980" s="12"/>
      <c r="AB1980" s="12"/>
      <c r="AG1980" s="14"/>
      <c r="AL1980" s="8"/>
      <c r="AQ1980" s="8"/>
      <c r="AT1980" s="14"/>
      <c r="AV1980" s="14"/>
    </row>
    <row r="1981" spans="7:48" ht="15.75" customHeight="1">
      <c r="G1981" s="12"/>
      <c r="H1981" s="13"/>
      <c r="N1981" s="8"/>
      <c r="P1981" s="12"/>
      <c r="S1981" s="8"/>
      <c r="U1981" s="12"/>
      <c r="V1981" s="12"/>
      <c r="AB1981" s="12"/>
      <c r="AG1981" s="14"/>
      <c r="AL1981" s="8"/>
      <c r="AQ1981" s="8"/>
      <c r="AT1981" s="14"/>
      <c r="AV1981" s="14"/>
    </row>
    <row r="1982" spans="7:48" ht="15.75" customHeight="1">
      <c r="G1982" s="12"/>
      <c r="H1982" s="13"/>
      <c r="N1982" s="8"/>
      <c r="P1982" s="12"/>
      <c r="S1982" s="8"/>
      <c r="U1982" s="12"/>
      <c r="V1982" s="12"/>
      <c r="AB1982" s="12"/>
      <c r="AG1982" s="14"/>
      <c r="AL1982" s="8"/>
      <c r="AQ1982" s="8"/>
      <c r="AT1982" s="14"/>
      <c r="AV1982" s="14"/>
    </row>
    <row r="1983" spans="7:48" ht="15.75" customHeight="1">
      <c r="G1983" s="12"/>
      <c r="H1983" s="13"/>
      <c r="N1983" s="8"/>
      <c r="P1983" s="12"/>
      <c r="S1983" s="8"/>
      <c r="U1983" s="12"/>
      <c r="V1983" s="12"/>
      <c r="AB1983" s="12"/>
      <c r="AG1983" s="14"/>
      <c r="AL1983" s="8"/>
      <c r="AQ1983" s="8"/>
      <c r="AT1983" s="14"/>
      <c r="AV1983" s="14"/>
    </row>
    <row r="1984" spans="7:48" ht="15.75" customHeight="1">
      <c r="G1984" s="12"/>
      <c r="H1984" s="13"/>
      <c r="N1984" s="8"/>
      <c r="P1984" s="12"/>
      <c r="S1984" s="8"/>
      <c r="U1984" s="12"/>
      <c r="V1984" s="12"/>
      <c r="AB1984" s="12"/>
      <c r="AG1984" s="14"/>
      <c r="AL1984" s="8"/>
      <c r="AQ1984" s="8"/>
      <c r="AT1984" s="14"/>
      <c r="AV1984" s="14"/>
    </row>
    <row r="1985" spans="7:48" ht="15.75" customHeight="1">
      <c r="G1985" s="12"/>
      <c r="H1985" s="13"/>
      <c r="N1985" s="8"/>
      <c r="P1985" s="12"/>
      <c r="S1985" s="8"/>
      <c r="U1985" s="12"/>
      <c r="V1985" s="12"/>
      <c r="AB1985" s="12"/>
      <c r="AG1985" s="14"/>
      <c r="AL1985" s="8"/>
      <c r="AQ1985" s="8"/>
      <c r="AT1985" s="14"/>
      <c r="AV1985" s="14"/>
    </row>
    <row r="1986" spans="7:48" ht="15.75" customHeight="1">
      <c r="G1986" s="12"/>
      <c r="H1986" s="13"/>
      <c r="N1986" s="8"/>
      <c r="P1986" s="12"/>
      <c r="S1986" s="8"/>
      <c r="U1986" s="12"/>
      <c r="V1986" s="12"/>
      <c r="AB1986" s="12"/>
      <c r="AG1986" s="14"/>
      <c r="AL1986" s="8"/>
      <c r="AQ1986" s="8"/>
      <c r="AT1986" s="14"/>
      <c r="AV1986" s="14"/>
    </row>
    <row r="1987" spans="7:48" ht="15.75" customHeight="1">
      <c r="G1987" s="12"/>
      <c r="H1987" s="13"/>
      <c r="N1987" s="8"/>
      <c r="P1987" s="12"/>
      <c r="S1987" s="8"/>
      <c r="U1987" s="12"/>
      <c r="V1987" s="12"/>
      <c r="AB1987" s="12"/>
      <c r="AG1987" s="14"/>
      <c r="AL1987" s="8"/>
      <c r="AQ1987" s="8"/>
      <c r="AT1987" s="14"/>
      <c r="AV1987" s="14"/>
    </row>
    <row r="1988" spans="7:48" ht="15.75" customHeight="1">
      <c r="G1988" s="12"/>
      <c r="H1988" s="13"/>
      <c r="N1988" s="8"/>
      <c r="P1988" s="12"/>
      <c r="S1988" s="8"/>
      <c r="U1988" s="12"/>
      <c r="V1988" s="12"/>
      <c r="AB1988" s="12"/>
      <c r="AG1988" s="14"/>
      <c r="AL1988" s="8"/>
      <c r="AQ1988" s="8"/>
      <c r="AT1988" s="14"/>
      <c r="AV1988" s="14"/>
    </row>
    <row r="1989" spans="7:48" ht="15.75" customHeight="1">
      <c r="G1989" s="12"/>
      <c r="H1989" s="13"/>
      <c r="N1989" s="8"/>
      <c r="P1989" s="12"/>
      <c r="S1989" s="8"/>
      <c r="U1989" s="12"/>
      <c r="V1989" s="12"/>
      <c r="AB1989" s="12"/>
      <c r="AG1989" s="14"/>
      <c r="AL1989" s="8"/>
      <c r="AQ1989" s="8"/>
      <c r="AT1989" s="14"/>
      <c r="AV1989" s="14"/>
    </row>
    <row r="1990" spans="7:48" ht="15.75" customHeight="1">
      <c r="G1990" s="12"/>
      <c r="H1990" s="13"/>
      <c r="N1990" s="8"/>
      <c r="P1990" s="12"/>
      <c r="S1990" s="8"/>
      <c r="U1990" s="12"/>
      <c r="V1990" s="12"/>
      <c r="AB1990" s="12"/>
      <c r="AG1990" s="14"/>
      <c r="AL1990" s="8"/>
      <c r="AQ1990" s="8"/>
      <c r="AT1990" s="14"/>
      <c r="AV1990" s="14"/>
    </row>
    <row r="1991" spans="7:48" ht="15.75" customHeight="1">
      <c r="G1991" s="12"/>
      <c r="H1991" s="13"/>
      <c r="N1991" s="8"/>
      <c r="P1991" s="12"/>
      <c r="S1991" s="8"/>
      <c r="U1991" s="12"/>
      <c r="V1991" s="12"/>
      <c r="AB1991" s="12"/>
      <c r="AG1991" s="14"/>
      <c r="AL1991" s="8"/>
      <c r="AQ1991" s="8"/>
      <c r="AT1991" s="14"/>
      <c r="AV1991" s="14"/>
    </row>
    <row r="1992" spans="7:48" ht="15.75" customHeight="1">
      <c r="G1992" s="12"/>
      <c r="H1992" s="13"/>
      <c r="N1992" s="8"/>
      <c r="P1992" s="12"/>
      <c r="S1992" s="8"/>
      <c r="U1992" s="12"/>
      <c r="V1992" s="12"/>
      <c r="AB1992" s="12"/>
      <c r="AG1992" s="14"/>
      <c r="AL1992" s="8"/>
      <c r="AQ1992" s="8"/>
      <c r="AT1992" s="14"/>
      <c r="AV1992" s="14"/>
    </row>
    <row r="1993" spans="7:48" ht="15.75" customHeight="1">
      <c r="G1993" s="12"/>
      <c r="H1993" s="13"/>
      <c r="N1993" s="8"/>
      <c r="P1993" s="12"/>
      <c r="S1993" s="8"/>
      <c r="U1993" s="12"/>
      <c r="V1993" s="12"/>
      <c r="AB1993" s="12"/>
      <c r="AG1993" s="14"/>
      <c r="AL1993" s="8"/>
      <c r="AQ1993" s="8"/>
      <c r="AT1993" s="14"/>
      <c r="AV1993" s="14"/>
    </row>
    <row r="1994" spans="7:48" ht="15.75" customHeight="1">
      <c r="G1994" s="12"/>
      <c r="H1994" s="13"/>
      <c r="N1994" s="8"/>
      <c r="P1994" s="12"/>
      <c r="S1994" s="8"/>
      <c r="U1994" s="12"/>
      <c r="V1994" s="12"/>
      <c r="AB1994" s="12"/>
      <c r="AG1994" s="14"/>
      <c r="AL1994" s="8"/>
      <c r="AQ1994" s="8"/>
      <c r="AT1994" s="14"/>
      <c r="AV1994" s="14"/>
    </row>
    <row r="1995" spans="7:48" ht="15.75" customHeight="1">
      <c r="G1995" s="12"/>
      <c r="H1995" s="13"/>
      <c r="N1995" s="8"/>
      <c r="P1995" s="12"/>
      <c r="S1995" s="8"/>
      <c r="U1995" s="12"/>
      <c r="V1995" s="12"/>
      <c r="AB1995" s="12"/>
      <c r="AG1995" s="14"/>
      <c r="AL1995" s="8"/>
      <c r="AQ1995" s="8"/>
      <c r="AT1995" s="14"/>
      <c r="AV1995" s="14"/>
    </row>
    <row r="1996" spans="7:48" ht="15.75" customHeight="1">
      <c r="G1996" s="12"/>
      <c r="H1996" s="13"/>
      <c r="N1996" s="8"/>
      <c r="P1996" s="12"/>
      <c r="S1996" s="8"/>
      <c r="U1996" s="12"/>
      <c r="V1996" s="12"/>
      <c r="AB1996" s="12"/>
      <c r="AG1996" s="14"/>
      <c r="AL1996" s="8"/>
      <c r="AQ1996" s="8"/>
      <c r="AT1996" s="14"/>
      <c r="AV1996" s="14"/>
    </row>
    <row r="1997" spans="7:48" ht="15.75" customHeight="1">
      <c r="G1997" s="12"/>
      <c r="H1997" s="13"/>
      <c r="N1997" s="8"/>
      <c r="P1997" s="12"/>
      <c r="S1997" s="8"/>
      <c r="U1997" s="12"/>
      <c r="V1997" s="12"/>
      <c r="AB1997" s="12"/>
      <c r="AG1997" s="14"/>
      <c r="AL1997" s="8"/>
      <c r="AQ1997" s="8"/>
      <c r="AT1997" s="14"/>
      <c r="AV1997" s="14"/>
    </row>
    <row r="1998" spans="7:48" ht="15.75" customHeight="1">
      <c r="G1998" s="12"/>
      <c r="H1998" s="13"/>
      <c r="N1998" s="8"/>
      <c r="P1998" s="12"/>
      <c r="S1998" s="8"/>
      <c r="U1998" s="12"/>
      <c r="V1998" s="12"/>
      <c r="AB1998" s="12"/>
      <c r="AG1998" s="14"/>
      <c r="AL1998" s="8"/>
      <c r="AQ1998" s="8"/>
      <c r="AT1998" s="14"/>
      <c r="AV1998" s="14"/>
    </row>
    <row r="1999" spans="7:48" ht="15.75" customHeight="1">
      <c r="G1999" s="12"/>
      <c r="H1999" s="13"/>
      <c r="N1999" s="8"/>
      <c r="P1999" s="12"/>
      <c r="S1999" s="8"/>
      <c r="U1999" s="12"/>
      <c r="V1999" s="12"/>
      <c r="AB1999" s="12"/>
      <c r="AG1999" s="14"/>
      <c r="AL1999" s="8"/>
      <c r="AQ1999" s="8"/>
      <c r="AT1999" s="14"/>
      <c r="AV1999" s="14"/>
    </row>
    <row r="2000" spans="7:48" ht="15.75" customHeight="1">
      <c r="G2000" s="12"/>
      <c r="H2000" s="13"/>
      <c r="N2000" s="8"/>
      <c r="P2000" s="12"/>
      <c r="S2000" s="8"/>
      <c r="U2000" s="12"/>
      <c r="V2000" s="12"/>
      <c r="AB2000" s="12"/>
      <c r="AG2000" s="14"/>
      <c r="AL2000" s="8"/>
      <c r="AQ2000" s="8"/>
      <c r="AT2000" s="14"/>
      <c r="AV2000" s="14"/>
    </row>
    <row r="2001" spans="7:48" ht="15.75" customHeight="1">
      <c r="G2001" s="12"/>
      <c r="H2001" s="13"/>
      <c r="N2001" s="8"/>
      <c r="P2001" s="12"/>
      <c r="S2001" s="8"/>
      <c r="U2001" s="12"/>
      <c r="V2001" s="12"/>
      <c r="AB2001" s="12"/>
      <c r="AG2001" s="14"/>
      <c r="AL2001" s="8"/>
      <c r="AQ2001" s="8"/>
      <c r="AT2001" s="14"/>
      <c r="AV2001" s="14"/>
    </row>
    <row r="2002" spans="7:48" ht="15.75" customHeight="1">
      <c r="G2002" s="12"/>
      <c r="H2002" s="13"/>
      <c r="N2002" s="8"/>
      <c r="P2002" s="12"/>
      <c r="S2002" s="8"/>
      <c r="U2002" s="12"/>
      <c r="V2002" s="12"/>
      <c r="AB2002" s="12"/>
      <c r="AG2002" s="14"/>
      <c r="AL2002" s="8"/>
      <c r="AQ2002" s="8"/>
      <c r="AT2002" s="14"/>
      <c r="AV2002" s="14"/>
    </row>
    <row r="2003" spans="7:48" ht="15.75" customHeight="1">
      <c r="G2003" s="12"/>
      <c r="H2003" s="13"/>
      <c r="N2003" s="8"/>
      <c r="P2003" s="12"/>
      <c r="S2003" s="8"/>
      <c r="U2003" s="12"/>
      <c r="V2003" s="12"/>
      <c r="AB2003" s="12"/>
      <c r="AG2003" s="14"/>
      <c r="AL2003" s="8"/>
      <c r="AQ2003" s="8"/>
      <c r="AT2003" s="14"/>
      <c r="AV2003" s="14"/>
    </row>
    <row r="2004" spans="7:48" ht="15.75" customHeight="1">
      <c r="G2004" s="12"/>
      <c r="H2004" s="13"/>
      <c r="N2004" s="8"/>
      <c r="P2004" s="12"/>
      <c r="S2004" s="8"/>
      <c r="U2004" s="12"/>
      <c r="V2004" s="12"/>
      <c r="AB2004" s="12"/>
      <c r="AG2004" s="14"/>
      <c r="AL2004" s="8"/>
      <c r="AQ2004" s="8"/>
      <c r="AT2004" s="14"/>
      <c r="AV2004" s="14"/>
    </row>
    <row r="2005" spans="7:48" ht="15.75" customHeight="1">
      <c r="G2005" s="12"/>
      <c r="H2005" s="13"/>
      <c r="N2005" s="8"/>
      <c r="P2005" s="12"/>
      <c r="S2005" s="8"/>
      <c r="U2005" s="12"/>
      <c r="V2005" s="12"/>
      <c r="AB2005" s="12"/>
      <c r="AG2005" s="14"/>
      <c r="AL2005" s="8"/>
      <c r="AQ2005" s="8"/>
      <c r="AT2005" s="14"/>
      <c r="AV2005" s="14"/>
    </row>
    <row r="2006" spans="7:48" ht="15.75" customHeight="1">
      <c r="G2006" s="12"/>
      <c r="H2006" s="13"/>
      <c r="N2006" s="8"/>
      <c r="P2006" s="12"/>
      <c r="S2006" s="8"/>
      <c r="U2006" s="12"/>
      <c r="V2006" s="12"/>
      <c r="AB2006" s="12"/>
      <c r="AG2006" s="14"/>
      <c r="AL2006" s="8"/>
      <c r="AQ2006" s="8"/>
      <c r="AT2006" s="14"/>
      <c r="AV2006" s="14"/>
    </row>
    <row r="2007" spans="7:48" ht="15.75" customHeight="1">
      <c r="G2007" s="12"/>
      <c r="H2007" s="13"/>
      <c r="N2007" s="8"/>
      <c r="P2007" s="12"/>
      <c r="S2007" s="8"/>
      <c r="U2007" s="12"/>
      <c r="V2007" s="12"/>
      <c r="AB2007" s="12"/>
      <c r="AG2007" s="14"/>
      <c r="AL2007" s="8"/>
      <c r="AQ2007" s="8"/>
      <c r="AT2007" s="14"/>
      <c r="AV2007" s="14"/>
    </row>
    <row r="2008" spans="7:48" ht="15.75" customHeight="1">
      <c r="G2008" s="12"/>
      <c r="H2008" s="13"/>
      <c r="N2008" s="8"/>
      <c r="P2008" s="12"/>
      <c r="S2008" s="8"/>
      <c r="U2008" s="12"/>
      <c r="V2008" s="12"/>
      <c r="AB2008" s="12"/>
      <c r="AG2008" s="14"/>
      <c r="AL2008" s="8"/>
      <c r="AQ2008" s="8"/>
      <c r="AT2008" s="14"/>
      <c r="AV2008" s="14"/>
    </row>
    <row r="2009" spans="7:48" ht="15.75" customHeight="1">
      <c r="G2009" s="12"/>
      <c r="H2009" s="13"/>
      <c r="N2009" s="8"/>
      <c r="P2009" s="12"/>
      <c r="S2009" s="8"/>
      <c r="U2009" s="12"/>
      <c r="V2009" s="12"/>
      <c r="AB2009" s="12"/>
      <c r="AG2009" s="14"/>
      <c r="AL2009" s="8"/>
      <c r="AQ2009" s="8"/>
      <c r="AT2009" s="14"/>
      <c r="AV2009" s="14"/>
    </row>
    <row r="2010" spans="7:48" ht="15.75" customHeight="1">
      <c r="G2010" s="12"/>
      <c r="H2010" s="13"/>
      <c r="N2010" s="8"/>
      <c r="P2010" s="12"/>
      <c r="S2010" s="8"/>
      <c r="U2010" s="12"/>
      <c r="V2010" s="12"/>
      <c r="AB2010" s="12"/>
      <c r="AG2010" s="14"/>
      <c r="AL2010" s="8"/>
      <c r="AQ2010" s="8"/>
      <c r="AT2010" s="14"/>
      <c r="AV2010" s="14"/>
    </row>
    <row r="2011" spans="7:48" ht="15.75" customHeight="1">
      <c r="G2011" s="12"/>
      <c r="H2011" s="13"/>
      <c r="N2011" s="8"/>
      <c r="P2011" s="12"/>
      <c r="S2011" s="8"/>
      <c r="U2011" s="12"/>
      <c r="V2011" s="12"/>
      <c r="AB2011" s="12"/>
      <c r="AG2011" s="14"/>
      <c r="AL2011" s="8"/>
      <c r="AQ2011" s="8"/>
      <c r="AT2011" s="14"/>
      <c r="AV2011" s="14"/>
    </row>
    <row r="2012" spans="7:48" ht="15.75" customHeight="1">
      <c r="G2012" s="12"/>
      <c r="H2012" s="13"/>
      <c r="N2012" s="8"/>
      <c r="P2012" s="12"/>
      <c r="S2012" s="8"/>
      <c r="U2012" s="12"/>
      <c r="V2012" s="12"/>
      <c r="AB2012" s="12"/>
      <c r="AG2012" s="14"/>
      <c r="AL2012" s="8"/>
      <c r="AQ2012" s="8"/>
      <c r="AT2012" s="14"/>
      <c r="AV2012" s="14"/>
    </row>
    <row r="2013" spans="7:48" ht="15.75" customHeight="1">
      <c r="G2013" s="12"/>
      <c r="H2013" s="13"/>
      <c r="N2013" s="8"/>
      <c r="P2013" s="12"/>
      <c r="S2013" s="8"/>
      <c r="U2013" s="12"/>
      <c r="V2013" s="12"/>
      <c r="AB2013" s="12"/>
      <c r="AG2013" s="14"/>
      <c r="AL2013" s="8"/>
      <c r="AQ2013" s="8"/>
      <c r="AT2013" s="14"/>
      <c r="AV2013" s="14"/>
    </row>
    <row r="2014" spans="7:48" ht="15.75" customHeight="1">
      <c r="G2014" s="12"/>
      <c r="H2014" s="13"/>
      <c r="N2014" s="8"/>
      <c r="P2014" s="12"/>
      <c r="S2014" s="8"/>
      <c r="U2014" s="12"/>
      <c r="V2014" s="12"/>
      <c r="AB2014" s="12"/>
      <c r="AG2014" s="14"/>
      <c r="AL2014" s="8"/>
      <c r="AQ2014" s="8"/>
      <c r="AT2014" s="14"/>
      <c r="AV2014" s="14"/>
    </row>
    <row r="2015" spans="7:48" ht="15.75" customHeight="1">
      <c r="G2015" s="12"/>
      <c r="H2015" s="13"/>
      <c r="N2015" s="8"/>
      <c r="P2015" s="12"/>
      <c r="S2015" s="8"/>
      <c r="U2015" s="12"/>
      <c r="V2015" s="12"/>
      <c r="AB2015" s="12"/>
      <c r="AG2015" s="14"/>
      <c r="AL2015" s="8"/>
      <c r="AQ2015" s="8"/>
      <c r="AT2015" s="14"/>
      <c r="AV2015" s="14"/>
    </row>
    <row r="2016" spans="7:48" ht="15.75" customHeight="1">
      <c r="G2016" s="12"/>
      <c r="H2016" s="13"/>
      <c r="N2016" s="8"/>
      <c r="P2016" s="12"/>
      <c r="S2016" s="8"/>
      <c r="U2016" s="12"/>
      <c r="V2016" s="12"/>
      <c r="AB2016" s="12"/>
      <c r="AG2016" s="14"/>
      <c r="AL2016" s="8"/>
      <c r="AQ2016" s="8"/>
      <c r="AT2016" s="14"/>
      <c r="AV2016" s="14"/>
    </row>
    <row r="2017" spans="7:48" ht="15.75" customHeight="1">
      <c r="G2017" s="12"/>
      <c r="H2017" s="13"/>
      <c r="N2017" s="8"/>
      <c r="P2017" s="12"/>
      <c r="S2017" s="8"/>
      <c r="U2017" s="12"/>
      <c r="V2017" s="12"/>
      <c r="AB2017" s="12"/>
      <c r="AG2017" s="14"/>
      <c r="AL2017" s="8"/>
      <c r="AQ2017" s="8"/>
      <c r="AT2017" s="14"/>
      <c r="AV2017" s="14"/>
    </row>
    <row r="2018" spans="7:48" ht="15.75" customHeight="1">
      <c r="G2018" s="12"/>
      <c r="H2018" s="13"/>
      <c r="N2018" s="8"/>
      <c r="P2018" s="12"/>
      <c r="S2018" s="8"/>
      <c r="U2018" s="12"/>
      <c r="V2018" s="12"/>
      <c r="AB2018" s="12"/>
      <c r="AG2018" s="14"/>
      <c r="AL2018" s="8"/>
      <c r="AQ2018" s="8"/>
      <c r="AT2018" s="14"/>
      <c r="AV2018" s="14"/>
    </row>
    <row r="2019" spans="7:48" ht="15.75" customHeight="1">
      <c r="G2019" s="12"/>
      <c r="H2019" s="13"/>
      <c r="N2019" s="8"/>
      <c r="P2019" s="12"/>
      <c r="S2019" s="8"/>
      <c r="U2019" s="12"/>
      <c r="V2019" s="12"/>
      <c r="AB2019" s="12"/>
      <c r="AG2019" s="14"/>
      <c r="AL2019" s="8"/>
      <c r="AQ2019" s="8"/>
      <c r="AT2019" s="14"/>
      <c r="AV2019" s="14"/>
    </row>
    <row r="2020" spans="7:48" ht="15.75" customHeight="1">
      <c r="G2020" s="12"/>
      <c r="H2020" s="13"/>
      <c r="N2020" s="8"/>
      <c r="P2020" s="12"/>
      <c r="S2020" s="8"/>
      <c r="U2020" s="12"/>
      <c r="V2020" s="12"/>
      <c r="AB2020" s="12"/>
      <c r="AG2020" s="14"/>
      <c r="AL2020" s="8"/>
      <c r="AQ2020" s="8"/>
      <c r="AT2020" s="14"/>
      <c r="AV2020" s="14"/>
    </row>
    <row r="2021" spans="7:48" ht="15.75" customHeight="1">
      <c r="G2021" s="12"/>
      <c r="H2021" s="13"/>
      <c r="N2021" s="8"/>
      <c r="P2021" s="12"/>
      <c r="S2021" s="8"/>
      <c r="U2021" s="12"/>
      <c r="V2021" s="12"/>
      <c r="AB2021" s="12"/>
      <c r="AG2021" s="14"/>
      <c r="AL2021" s="8"/>
      <c r="AQ2021" s="8"/>
      <c r="AT2021" s="14"/>
      <c r="AV2021" s="14"/>
    </row>
    <row r="2022" spans="7:48" ht="15.75" customHeight="1">
      <c r="G2022" s="12"/>
      <c r="H2022" s="13"/>
      <c r="N2022" s="8"/>
      <c r="P2022" s="12"/>
      <c r="S2022" s="8"/>
      <c r="U2022" s="12"/>
      <c r="V2022" s="12"/>
      <c r="AB2022" s="12"/>
      <c r="AG2022" s="14"/>
      <c r="AL2022" s="8"/>
      <c r="AQ2022" s="8"/>
      <c r="AT2022" s="14"/>
      <c r="AV2022" s="14"/>
    </row>
    <row r="2023" spans="7:48" ht="15.75" customHeight="1">
      <c r="G2023" s="12"/>
      <c r="H2023" s="13"/>
      <c r="N2023" s="8"/>
      <c r="P2023" s="12"/>
      <c r="S2023" s="8"/>
      <c r="U2023" s="12"/>
      <c r="V2023" s="12"/>
      <c r="AB2023" s="12"/>
      <c r="AG2023" s="14"/>
      <c r="AL2023" s="8"/>
      <c r="AQ2023" s="8"/>
      <c r="AT2023" s="14"/>
      <c r="AV2023" s="14"/>
    </row>
    <row r="2024" spans="7:48" ht="15.75" customHeight="1">
      <c r="G2024" s="12"/>
      <c r="H2024" s="13"/>
      <c r="N2024" s="8"/>
      <c r="P2024" s="12"/>
      <c r="S2024" s="8"/>
      <c r="U2024" s="12"/>
      <c r="V2024" s="12"/>
      <c r="AB2024" s="12"/>
      <c r="AG2024" s="14"/>
      <c r="AL2024" s="8"/>
      <c r="AQ2024" s="8"/>
      <c r="AT2024" s="14"/>
      <c r="AV2024" s="14"/>
    </row>
    <row r="2025" spans="7:48" ht="15.75" customHeight="1">
      <c r="G2025" s="12"/>
      <c r="H2025" s="13"/>
      <c r="N2025" s="8"/>
      <c r="P2025" s="12"/>
      <c r="S2025" s="8"/>
      <c r="U2025" s="12"/>
      <c r="V2025" s="12"/>
      <c r="AB2025" s="12"/>
      <c r="AG2025" s="14"/>
      <c r="AL2025" s="8"/>
      <c r="AQ2025" s="8"/>
      <c r="AT2025" s="14"/>
      <c r="AV2025" s="14"/>
    </row>
    <row r="2026" spans="7:48" ht="15.75" customHeight="1">
      <c r="G2026" s="12"/>
      <c r="H2026" s="13"/>
      <c r="N2026" s="8"/>
      <c r="P2026" s="12"/>
      <c r="S2026" s="8"/>
      <c r="U2026" s="12"/>
      <c r="V2026" s="12"/>
      <c r="AB2026" s="12"/>
      <c r="AG2026" s="14"/>
      <c r="AL2026" s="8"/>
      <c r="AQ2026" s="8"/>
      <c r="AT2026" s="14"/>
      <c r="AV2026" s="14"/>
    </row>
    <row r="2027" spans="7:48" ht="15.75" customHeight="1">
      <c r="G2027" s="12"/>
      <c r="H2027" s="13"/>
      <c r="N2027" s="8"/>
      <c r="P2027" s="12"/>
      <c r="S2027" s="8"/>
      <c r="U2027" s="12"/>
      <c r="V2027" s="12"/>
      <c r="AB2027" s="12"/>
      <c r="AG2027" s="14"/>
      <c r="AL2027" s="8"/>
      <c r="AQ2027" s="8"/>
      <c r="AT2027" s="14"/>
      <c r="AV2027" s="14"/>
    </row>
    <row r="2028" spans="7:48" ht="15.75" customHeight="1">
      <c r="G2028" s="12"/>
      <c r="H2028" s="13"/>
      <c r="N2028" s="8"/>
      <c r="P2028" s="12"/>
      <c r="S2028" s="8"/>
      <c r="U2028" s="12"/>
      <c r="V2028" s="12"/>
      <c r="AB2028" s="12"/>
      <c r="AG2028" s="14"/>
      <c r="AL2028" s="8"/>
      <c r="AQ2028" s="8"/>
      <c r="AT2028" s="14"/>
      <c r="AV2028" s="14"/>
    </row>
    <row r="2029" spans="7:48" ht="15.75" customHeight="1">
      <c r="G2029" s="12"/>
      <c r="H2029" s="13"/>
      <c r="N2029" s="8"/>
      <c r="P2029" s="12"/>
      <c r="S2029" s="8"/>
      <c r="U2029" s="12"/>
      <c r="V2029" s="12"/>
      <c r="AB2029" s="12"/>
      <c r="AG2029" s="14"/>
      <c r="AL2029" s="8"/>
      <c r="AQ2029" s="8"/>
      <c r="AT2029" s="14"/>
      <c r="AV2029" s="14"/>
    </row>
    <row r="2030" spans="7:48" ht="15.75" customHeight="1">
      <c r="G2030" s="12"/>
      <c r="H2030" s="13"/>
      <c r="N2030" s="8"/>
      <c r="P2030" s="12"/>
      <c r="S2030" s="8"/>
      <c r="U2030" s="12"/>
      <c r="V2030" s="12"/>
      <c r="AB2030" s="12"/>
      <c r="AG2030" s="14"/>
      <c r="AL2030" s="8"/>
      <c r="AQ2030" s="8"/>
      <c r="AT2030" s="14"/>
      <c r="AV2030" s="14"/>
    </row>
    <row r="2031" spans="7:48" ht="15.75" customHeight="1">
      <c r="G2031" s="12"/>
      <c r="H2031" s="13"/>
      <c r="N2031" s="8"/>
      <c r="P2031" s="12"/>
      <c r="S2031" s="8"/>
      <c r="U2031" s="12"/>
      <c r="V2031" s="12"/>
      <c r="AB2031" s="12"/>
      <c r="AG2031" s="14"/>
      <c r="AL2031" s="8"/>
      <c r="AQ2031" s="8"/>
      <c r="AT2031" s="14"/>
      <c r="AV2031" s="14"/>
    </row>
    <row r="2032" spans="7:48" ht="15.75" customHeight="1">
      <c r="G2032" s="12"/>
      <c r="H2032" s="13"/>
      <c r="N2032" s="8"/>
      <c r="P2032" s="12"/>
      <c r="S2032" s="8"/>
      <c r="U2032" s="12"/>
      <c r="V2032" s="12"/>
      <c r="AB2032" s="12"/>
      <c r="AG2032" s="14"/>
      <c r="AL2032" s="8"/>
      <c r="AQ2032" s="8"/>
      <c r="AT2032" s="14"/>
      <c r="AV2032" s="14"/>
    </row>
    <row r="2033" spans="7:48" ht="15.75" customHeight="1">
      <c r="G2033" s="12"/>
      <c r="H2033" s="13"/>
      <c r="N2033" s="8"/>
      <c r="P2033" s="12"/>
      <c r="S2033" s="8"/>
      <c r="U2033" s="12"/>
      <c r="V2033" s="12"/>
      <c r="AB2033" s="12"/>
      <c r="AG2033" s="14"/>
      <c r="AL2033" s="8"/>
      <c r="AQ2033" s="8"/>
      <c r="AT2033" s="14"/>
      <c r="AV2033" s="14"/>
    </row>
    <row r="2034" spans="7:48" ht="15.75" customHeight="1">
      <c r="G2034" s="12"/>
      <c r="H2034" s="13"/>
      <c r="N2034" s="8"/>
      <c r="P2034" s="12"/>
      <c r="S2034" s="8"/>
      <c r="U2034" s="12"/>
      <c r="V2034" s="12"/>
      <c r="AB2034" s="12"/>
      <c r="AG2034" s="14"/>
      <c r="AL2034" s="8"/>
      <c r="AQ2034" s="8"/>
      <c r="AT2034" s="14"/>
      <c r="AV2034" s="14"/>
    </row>
    <row r="2035" spans="7:48" ht="15.75" customHeight="1">
      <c r="G2035" s="12"/>
      <c r="H2035" s="13"/>
      <c r="N2035" s="8"/>
      <c r="P2035" s="12"/>
      <c r="S2035" s="8"/>
      <c r="U2035" s="12"/>
      <c r="V2035" s="12"/>
      <c r="AB2035" s="12"/>
      <c r="AG2035" s="14"/>
      <c r="AL2035" s="8"/>
      <c r="AQ2035" s="8"/>
      <c r="AT2035" s="14"/>
      <c r="AV2035" s="14"/>
    </row>
    <row r="2036" spans="7:48" ht="15.75" customHeight="1">
      <c r="G2036" s="12"/>
      <c r="H2036" s="13"/>
      <c r="N2036" s="8"/>
      <c r="P2036" s="12"/>
      <c r="S2036" s="8"/>
      <c r="U2036" s="12"/>
      <c r="V2036" s="12"/>
      <c r="AB2036" s="12"/>
      <c r="AG2036" s="14"/>
      <c r="AL2036" s="8"/>
      <c r="AQ2036" s="8"/>
      <c r="AT2036" s="14"/>
      <c r="AV2036" s="14"/>
    </row>
    <row r="2037" spans="7:48" ht="15.75" customHeight="1">
      <c r="G2037" s="12"/>
      <c r="H2037" s="13"/>
      <c r="N2037" s="8"/>
      <c r="P2037" s="12"/>
      <c r="S2037" s="8"/>
      <c r="U2037" s="12"/>
      <c r="V2037" s="12"/>
      <c r="AB2037" s="12"/>
      <c r="AG2037" s="14"/>
      <c r="AL2037" s="8"/>
      <c r="AQ2037" s="8"/>
      <c r="AT2037" s="14"/>
      <c r="AV2037" s="14"/>
    </row>
    <row r="2038" spans="7:48" ht="15.75" customHeight="1">
      <c r="G2038" s="12"/>
      <c r="H2038" s="13"/>
      <c r="N2038" s="8"/>
      <c r="P2038" s="12"/>
      <c r="S2038" s="8"/>
      <c r="U2038" s="12"/>
      <c r="V2038" s="12"/>
      <c r="AB2038" s="12"/>
      <c r="AG2038" s="14"/>
      <c r="AL2038" s="8"/>
      <c r="AQ2038" s="8"/>
      <c r="AT2038" s="14"/>
      <c r="AV2038" s="14"/>
    </row>
    <row r="2039" spans="7:48" ht="15.75" customHeight="1">
      <c r="G2039" s="12"/>
      <c r="H2039" s="13"/>
      <c r="N2039" s="8"/>
      <c r="P2039" s="12"/>
      <c r="S2039" s="8"/>
      <c r="U2039" s="12"/>
      <c r="V2039" s="12"/>
      <c r="AB2039" s="12"/>
      <c r="AG2039" s="14"/>
      <c r="AL2039" s="8"/>
      <c r="AQ2039" s="8"/>
      <c r="AT2039" s="14"/>
      <c r="AV2039" s="14"/>
    </row>
    <row r="2040" spans="7:48" ht="15.75" customHeight="1">
      <c r="G2040" s="12"/>
      <c r="H2040" s="13"/>
      <c r="N2040" s="8"/>
      <c r="P2040" s="12"/>
      <c r="S2040" s="8"/>
      <c r="U2040" s="12"/>
      <c r="V2040" s="12"/>
      <c r="AB2040" s="12"/>
      <c r="AG2040" s="14"/>
      <c r="AL2040" s="8"/>
      <c r="AQ2040" s="8"/>
      <c r="AT2040" s="14"/>
      <c r="AV2040" s="14"/>
    </row>
    <row r="2041" spans="7:48" ht="15.75" customHeight="1">
      <c r="G2041" s="12"/>
      <c r="H2041" s="13"/>
      <c r="N2041" s="8"/>
      <c r="P2041" s="12"/>
      <c r="S2041" s="8"/>
      <c r="U2041" s="12"/>
      <c r="V2041" s="12"/>
      <c r="AB2041" s="12"/>
      <c r="AG2041" s="14"/>
      <c r="AL2041" s="8"/>
      <c r="AQ2041" s="8"/>
      <c r="AT2041" s="14"/>
      <c r="AV2041" s="14"/>
    </row>
    <row r="2042" spans="7:48" ht="15.75" customHeight="1">
      <c r="G2042" s="12"/>
      <c r="H2042" s="13"/>
      <c r="N2042" s="8"/>
      <c r="P2042" s="12"/>
      <c r="S2042" s="8"/>
      <c r="U2042" s="12"/>
      <c r="V2042" s="12"/>
      <c r="AB2042" s="12"/>
      <c r="AG2042" s="14"/>
      <c r="AL2042" s="8"/>
      <c r="AQ2042" s="8"/>
      <c r="AT2042" s="14"/>
      <c r="AV2042" s="14"/>
    </row>
    <row r="2043" spans="7:48" ht="15.75" customHeight="1">
      <c r="G2043" s="12"/>
      <c r="H2043" s="13"/>
      <c r="N2043" s="8"/>
      <c r="P2043" s="12"/>
      <c r="S2043" s="8"/>
      <c r="U2043" s="12"/>
      <c r="V2043" s="12"/>
      <c r="AB2043" s="12"/>
      <c r="AG2043" s="14"/>
      <c r="AL2043" s="8"/>
      <c r="AQ2043" s="8"/>
      <c r="AT2043" s="14"/>
      <c r="AV2043" s="14"/>
    </row>
    <row r="2044" spans="7:48" ht="15.75" customHeight="1">
      <c r="G2044" s="12"/>
      <c r="H2044" s="13"/>
      <c r="N2044" s="8"/>
      <c r="P2044" s="12"/>
      <c r="S2044" s="8"/>
      <c r="U2044" s="12"/>
      <c r="V2044" s="12"/>
      <c r="AB2044" s="12"/>
      <c r="AG2044" s="14"/>
      <c r="AL2044" s="8"/>
      <c r="AQ2044" s="8"/>
      <c r="AT2044" s="14"/>
      <c r="AV2044" s="14"/>
    </row>
    <row r="2045" spans="7:48" ht="15.75" customHeight="1">
      <c r="G2045" s="12"/>
      <c r="H2045" s="13"/>
      <c r="N2045" s="8"/>
      <c r="P2045" s="12"/>
      <c r="S2045" s="8"/>
      <c r="U2045" s="12"/>
      <c r="V2045" s="12"/>
      <c r="AB2045" s="12"/>
      <c r="AG2045" s="14"/>
      <c r="AL2045" s="8"/>
      <c r="AQ2045" s="8"/>
      <c r="AT2045" s="14"/>
      <c r="AV2045" s="14"/>
    </row>
    <row r="2046" spans="7:48" ht="15.75" customHeight="1">
      <c r="G2046" s="12"/>
      <c r="H2046" s="13"/>
      <c r="N2046" s="8"/>
      <c r="P2046" s="12"/>
      <c r="S2046" s="8"/>
      <c r="U2046" s="12"/>
      <c r="V2046" s="12"/>
      <c r="AB2046" s="12"/>
      <c r="AG2046" s="14"/>
      <c r="AL2046" s="8"/>
      <c r="AQ2046" s="8"/>
      <c r="AT2046" s="14"/>
      <c r="AV2046" s="14"/>
    </row>
    <row r="2047" spans="7:48" ht="15.75" customHeight="1">
      <c r="G2047" s="12"/>
      <c r="H2047" s="13"/>
      <c r="N2047" s="8"/>
      <c r="P2047" s="12"/>
      <c r="S2047" s="8"/>
      <c r="U2047" s="12"/>
      <c r="V2047" s="12"/>
      <c r="AB2047" s="12"/>
      <c r="AG2047" s="14"/>
      <c r="AL2047" s="8"/>
      <c r="AQ2047" s="8"/>
      <c r="AT2047" s="14"/>
      <c r="AV2047" s="14"/>
    </row>
    <row r="2048" spans="7:48" ht="15.75" customHeight="1">
      <c r="G2048" s="12"/>
      <c r="H2048" s="13"/>
      <c r="N2048" s="8"/>
      <c r="P2048" s="12"/>
      <c r="S2048" s="8"/>
      <c r="U2048" s="12"/>
      <c r="V2048" s="12"/>
      <c r="AB2048" s="12"/>
      <c r="AG2048" s="14"/>
      <c r="AL2048" s="8"/>
      <c r="AQ2048" s="8"/>
      <c r="AT2048" s="14"/>
      <c r="AV2048" s="14"/>
    </row>
    <row r="2049" spans="7:48" ht="15.75" customHeight="1">
      <c r="G2049" s="12"/>
      <c r="H2049" s="13"/>
      <c r="N2049" s="8"/>
      <c r="P2049" s="12"/>
      <c r="S2049" s="8"/>
      <c r="U2049" s="12"/>
      <c r="V2049" s="12"/>
      <c r="AB2049" s="12"/>
      <c r="AG2049" s="14"/>
      <c r="AL2049" s="8"/>
      <c r="AQ2049" s="8"/>
      <c r="AT2049" s="14"/>
      <c r="AV2049" s="14"/>
    </row>
    <row r="2050" spans="7:48" ht="15.75" customHeight="1">
      <c r="G2050" s="12"/>
      <c r="H2050" s="13"/>
      <c r="N2050" s="8"/>
      <c r="P2050" s="12"/>
      <c r="S2050" s="8"/>
      <c r="U2050" s="12"/>
      <c r="V2050" s="12"/>
      <c r="AB2050" s="12"/>
      <c r="AG2050" s="14"/>
      <c r="AL2050" s="8"/>
      <c r="AQ2050" s="8"/>
      <c r="AT2050" s="14"/>
      <c r="AV2050" s="14"/>
    </row>
    <row r="2051" spans="7:48" ht="15.75" customHeight="1">
      <c r="G2051" s="12"/>
      <c r="H2051" s="13"/>
      <c r="N2051" s="8"/>
      <c r="P2051" s="12"/>
      <c r="S2051" s="8"/>
      <c r="U2051" s="12"/>
      <c r="V2051" s="12"/>
      <c r="AB2051" s="12"/>
      <c r="AG2051" s="14"/>
      <c r="AL2051" s="8"/>
      <c r="AQ2051" s="8"/>
      <c r="AT2051" s="14"/>
      <c r="AV2051" s="14"/>
    </row>
    <row r="2052" spans="7:48" ht="15.75" customHeight="1">
      <c r="G2052" s="12"/>
      <c r="H2052" s="13"/>
      <c r="N2052" s="8"/>
      <c r="P2052" s="12"/>
      <c r="S2052" s="8"/>
      <c r="U2052" s="12"/>
      <c r="V2052" s="12"/>
      <c r="AB2052" s="12"/>
      <c r="AG2052" s="14"/>
      <c r="AL2052" s="8"/>
      <c r="AQ2052" s="8"/>
      <c r="AT2052" s="14"/>
      <c r="AV2052" s="14"/>
    </row>
    <row r="2053" spans="7:48" ht="15.75" customHeight="1">
      <c r="G2053" s="12"/>
      <c r="H2053" s="13"/>
      <c r="N2053" s="8"/>
      <c r="P2053" s="12"/>
      <c r="S2053" s="8"/>
      <c r="U2053" s="12"/>
      <c r="V2053" s="12"/>
      <c r="AB2053" s="12"/>
      <c r="AG2053" s="14"/>
      <c r="AL2053" s="8"/>
      <c r="AQ2053" s="8"/>
      <c r="AT2053" s="14"/>
      <c r="AV2053" s="14"/>
    </row>
    <row r="2054" spans="7:48" ht="15.75" customHeight="1">
      <c r="G2054" s="12"/>
      <c r="H2054" s="13"/>
      <c r="N2054" s="8"/>
      <c r="P2054" s="12"/>
      <c r="S2054" s="8"/>
      <c r="U2054" s="12"/>
      <c r="V2054" s="12"/>
      <c r="AB2054" s="12"/>
      <c r="AG2054" s="14"/>
      <c r="AL2054" s="8"/>
      <c r="AQ2054" s="8"/>
      <c r="AT2054" s="14"/>
      <c r="AV2054" s="14"/>
    </row>
    <row r="2055" spans="7:48" ht="15.75" customHeight="1">
      <c r="G2055" s="12"/>
      <c r="H2055" s="13"/>
      <c r="N2055" s="8"/>
      <c r="P2055" s="12"/>
      <c r="S2055" s="8"/>
      <c r="U2055" s="12"/>
      <c r="V2055" s="12"/>
      <c r="AB2055" s="12"/>
      <c r="AG2055" s="14"/>
      <c r="AL2055" s="8"/>
      <c r="AQ2055" s="8"/>
      <c r="AT2055" s="14"/>
      <c r="AV2055" s="14"/>
    </row>
    <row r="2056" spans="7:48" ht="15.75" customHeight="1">
      <c r="G2056" s="12"/>
      <c r="H2056" s="13"/>
      <c r="N2056" s="8"/>
      <c r="P2056" s="12"/>
      <c r="S2056" s="8"/>
      <c r="U2056" s="12"/>
      <c r="V2056" s="12"/>
      <c r="AB2056" s="12"/>
      <c r="AG2056" s="14"/>
      <c r="AL2056" s="8"/>
      <c r="AQ2056" s="8"/>
      <c r="AT2056" s="14"/>
      <c r="AV2056" s="14"/>
    </row>
    <row r="2057" spans="7:48" ht="15.75" customHeight="1">
      <c r="G2057" s="12"/>
      <c r="H2057" s="13"/>
      <c r="N2057" s="8"/>
      <c r="P2057" s="12"/>
      <c r="S2057" s="8"/>
      <c r="U2057" s="12"/>
      <c r="V2057" s="12"/>
      <c r="AB2057" s="12"/>
      <c r="AG2057" s="14"/>
      <c r="AL2057" s="8"/>
      <c r="AQ2057" s="8"/>
      <c r="AT2057" s="14"/>
      <c r="AV2057" s="14"/>
    </row>
    <row r="2058" spans="7:48" ht="15.75" customHeight="1">
      <c r="G2058" s="12"/>
      <c r="H2058" s="13"/>
      <c r="N2058" s="8"/>
      <c r="P2058" s="12"/>
      <c r="S2058" s="8"/>
      <c r="U2058" s="12"/>
      <c r="V2058" s="12"/>
      <c r="AB2058" s="12"/>
      <c r="AG2058" s="14"/>
      <c r="AL2058" s="8"/>
      <c r="AQ2058" s="8"/>
      <c r="AT2058" s="14"/>
      <c r="AV2058" s="14"/>
    </row>
    <row r="2059" spans="7:48" ht="15.75" customHeight="1">
      <c r="G2059" s="12"/>
      <c r="H2059" s="13"/>
      <c r="N2059" s="8"/>
      <c r="P2059" s="12"/>
      <c r="S2059" s="8"/>
      <c r="U2059" s="12"/>
      <c r="V2059" s="12"/>
      <c r="AB2059" s="12"/>
      <c r="AG2059" s="14"/>
      <c r="AL2059" s="8"/>
      <c r="AQ2059" s="8"/>
      <c r="AT2059" s="14"/>
      <c r="AV2059" s="14"/>
    </row>
    <row r="2060" spans="7:48" ht="15.75" customHeight="1">
      <c r="G2060" s="12"/>
      <c r="H2060" s="13"/>
      <c r="N2060" s="8"/>
      <c r="P2060" s="12"/>
      <c r="S2060" s="8"/>
      <c r="U2060" s="12"/>
      <c r="V2060" s="12"/>
      <c r="AB2060" s="12"/>
      <c r="AG2060" s="14"/>
      <c r="AL2060" s="8"/>
      <c r="AQ2060" s="8"/>
      <c r="AT2060" s="14"/>
      <c r="AV2060" s="14"/>
    </row>
    <row r="2061" spans="7:48" ht="15.75" customHeight="1">
      <c r="G2061" s="12"/>
      <c r="H2061" s="13"/>
      <c r="N2061" s="8"/>
      <c r="P2061" s="12"/>
      <c r="S2061" s="8"/>
      <c r="U2061" s="12"/>
      <c r="V2061" s="12"/>
      <c r="AB2061" s="12"/>
      <c r="AG2061" s="14"/>
      <c r="AL2061" s="8"/>
      <c r="AQ2061" s="8"/>
      <c r="AT2061" s="14"/>
      <c r="AV2061" s="14"/>
    </row>
    <row r="2062" spans="7:48" ht="15.75" customHeight="1">
      <c r="G2062" s="12"/>
      <c r="H2062" s="13"/>
      <c r="N2062" s="8"/>
      <c r="P2062" s="12"/>
      <c r="S2062" s="8"/>
      <c r="U2062" s="12"/>
      <c r="V2062" s="12"/>
      <c r="AB2062" s="12"/>
      <c r="AG2062" s="14"/>
      <c r="AL2062" s="8"/>
      <c r="AQ2062" s="8"/>
      <c r="AT2062" s="14"/>
      <c r="AV2062" s="14"/>
    </row>
    <row r="2063" spans="7:48" ht="15.75" customHeight="1">
      <c r="G2063" s="12"/>
      <c r="H2063" s="13"/>
      <c r="N2063" s="8"/>
      <c r="P2063" s="12"/>
      <c r="S2063" s="8"/>
      <c r="U2063" s="12"/>
      <c r="V2063" s="12"/>
      <c r="AB2063" s="12"/>
      <c r="AG2063" s="14"/>
      <c r="AL2063" s="8"/>
      <c r="AQ2063" s="8"/>
      <c r="AT2063" s="14"/>
      <c r="AV2063" s="14"/>
    </row>
    <row r="2064" spans="7:48" ht="15.75" customHeight="1">
      <c r="G2064" s="12"/>
      <c r="H2064" s="13"/>
      <c r="N2064" s="8"/>
      <c r="P2064" s="12"/>
      <c r="S2064" s="8"/>
      <c r="U2064" s="12"/>
      <c r="V2064" s="12"/>
      <c r="AB2064" s="12"/>
      <c r="AG2064" s="14"/>
      <c r="AL2064" s="8"/>
      <c r="AQ2064" s="8"/>
      <c r="AT2064" s="14"/>
      <c r="AV2064" s="14"/>
    </row>
    <row r="2065" spans="7:48" ht="15.75" customHeight="1">
      <c r="G2065" s="12"/>
      <c r="H2065" s="13"/>
      <c r="N2065" s="8"/>
      <c r="P2065" s="12"/>
      <c r="S2065" s="8"/>
      <c r="U2065" s="12"/>
      <c r="V2065" s="12"/>
      <c r="AB2065" s="12"/>
      <c r="AG2065" s="14"/>
      <c r="AL2065" s="8"/>
      <c r="AQ2065" s="8"/>
      <c r="AT2065" s="14"/>
      <c r="AV2065" s="14"/>
    </row>
    <row r="2066" spans="7:48" ht="15.75" customHeight="1">
      <c r="G2066" s="12"/>
      <c r="H2066" s="13"/>
      <c r="N2066" s="8"/>
      <c r="P2066" s="12"/>
      <c r="S2066" s="8"/>
      <c r="U2066" s="12"/>
      <c r="V2066" s="12"/>
      <c r="AB2066" s="12"/>
      <c r="AG2066" s="14"/>
      <c r="AL2066" s="8"/>
      <c r="AQ2066" s="8"/>
      <c r="AT2066" s="14"/>
      <c r="AV2066" s="14"/>
    </row>
    <row r="2067" spans="7:48" ht="15.75" customHeight="1">
      <c r="G2067" s="12"/>
      <c r="H2067" s="13"/>
      <c r="N2067" s="8"/>
      <c r="P2067" s="12"/>
      <c r="S2067" s="8"/>
      <c r="U2067" s="12"/>
      <c r="V2067" s="12"/>
      <c r="AB2067" s="12"/>
      <c r="AG2067" s="14"/>
      <c r="AL2067" s="8"/>
      <c r="AQ2067" s="8"/>
      <c r="AT2067" s="14"/>
      <c r="AV2067" s="14"/>
    </row>
    <row r="2068" spans="7:48" ht="15.75" customHeight="1">
      <c r="G2068" s="12"/>
      <c r="H2068" s="13"/>
      <c r="N2068" s="8"/>
      <c r="P2068" s="12"/>
      <c r="S2068" s="8"/>
      <c r="U2068" s="12"/>
      <c r="V2068" s="12"/>
      <c r="AB2068" s="12"/>
      <c r="AG2068" s="14"/>
      <c r="AL2068" s="8"/>
      <c r="AQ2068" s="8"/>
      <c r="AT2068" s="14"/>
      <c r="AV2068" s="14"/>
    </row>
    <row r="2069" spans="7:48" ht="15.75" customHeight="1">
      <c r="G2069" s="12"/>
      <c r="H2069" s="13"/>
      <c r="N2069" s="8"/>
      <c r="P2069" s="12"/>
      <c r="S2069" s="8"/>
      <c r="U2069" s="12"/>
      <c r="V2069" s="12"/>
      <c r="AB2069" s="12"/>
      <c r="AG2069" s="14"/>
      <c r="AL2069" s="8"/>
      <c r="AQ2069" s="8"/>
      <c r="AT2069" s="14"/>
      <c r="AV2069" s="14"/>
    </row>
    <row r="2070" spans="7:48" ht="15.75" customHeight="1">
      <c r="G2070" s="12"/>
      <c r="H2070" s="13"/>
      <c r="N2070" s="8"/>
      <c r="P2070" s="12"/>
      <c r="S2070" s="8"/>
      <c r="U2070" s="12"/>
      <c r="V2070" s="12"/>
      <c r="AB2070" s="12"/>
      <c r="AG2070" s="14"/>
      <c r="AL2070" s="8"/>
      <c r="AQ2070" s="8"/>
      <c r="AT2070" s="14"/>
      <c r="AV2070" s="14"/>
    </row>
    <row r="2071" spans="7:48" ht="15.75" customHeight="1">
      <c r="G2071" s="12"/>
      <c r="H2071" s="13"/>
      <c r="N2071" s="8"/>
      <c r="P2071" s="12"/>
      <c r="S2071" s="8"/>
      <c r="U2071" s="12"/>
      <c r="V2071" s="12"/>
      <c r="AB2071" s="12"/>
      <c r="AG2071" s="14"/>
      <c r="AL2071" s="8"/>
      <c r="AQ2071" s="8"/>
      <c r="AT2071" s="14"/>
      <c r="AV2071" s="14"/>
    </row>
    <row r="2072" spans="7:48" ht="15.75" customHeight="1">
      <c r="G2072" s="12"/>
      <c r="H2072" s="13"/>
      <c r="N2072" s="8"/>
      <c r="P2072" s="12"/>
      <c r="S2072" s="8"/>
      <c r="U2072" s="12"/>
      <c r="V2072" s="12"/>
      <c r="AB2072" s="12"/>
      <c r="AG2072" s="14"/>
      <c r="AL2072" s="8"/>
      <c r="AQ2072" s="8"/>
      <c r="AT2072" s="14"/>
      <c r="AV2072" s="14"/>
    </row>
    <row r="2073" spans="7:48" ht="15.75" customHeight="1">
      <c r="G2073" s="12"/>
      <c r="H2073" s="13"/>
      <c r="N2073" s="8"/>
      <c r="P2073" s="12"/>
      <c r="S2073" s="8"/>
      <c r="U2073" s="12"/>
      <c r="V2073" s="12"/>
      <c r="AB2073" s="12"/>
      <c r="AG2073" s="14"/>
      <c r="AL2073" s="8"/>
      <c r="AQ2073" s="8"/>
      <c r="AT2073" s="14"/>
      <c r="AV2073" s="14"/>
    </row>
    <row r="2074" spans="7:48" ht="15.75" customHeight="1">
      <c r="G2074" s="12"/>
      <c r="H2074" s="13"/>
      <c r="N2074" s="8"/>
      <c r="P2074" s="12"/>
      <c r="S2074" s="8"/>
      <c r="U2074" s="12"/>
      <c r="V2074" s="12"/>
      <c r="AB2074" s="12"/>
      <c r="AG2074" s="14"/>
      <c r="AL2074" s="8"/>
      <c r="AQ2074" s="8"/>
      <c r="AT2074" s="14"/>
      <c r="AV2074" s="14"/>
    </row>
    <row r="2075" spans="7:48" ht="15.75" customHeight="1">
      <c r="G2075" s="12"/>
      <c r="H2075" s="13"/>
      <c r="N2075" s="8"/>
      <c r="P2075" s="12"/>
      <c r="S2075" s="8"/>
      <c r="U2075" s="12"/>
      <c r="V2075" s="12"/>
      <c r="AB2075" s="12"/>
      <c r="AG2075" s="14"/>
      <c r="AL2075" s="8"/>
      <c r="AQ2075" s="8"/>
      <c r="AT2075" s="14"/>
      <c r="AV2075" s="14"/>
    </row>
    <row r="2076" spans="7:48" ht="15.75" customHeight="1">
      <c r="G2076" s="12"/>
      <c r="H2076" s="13"/>
      <c r="N2076" s="8"/>
      <c r="P2076" s="12"/>
      <c r="S2076" s="8"/>
      <c r="U2076" s="12"/>
      <c r="V2076" s="12"/>
      <c r="AB2076" s="12"/>
      <c r="AG2076" s="14"/>
      <c r="AL2076" s="8"/>
      <c r="AQ2076" s="8"/>
      <c r="AT2076" s="14"/>
      <c r="AV2076" s="14"/>
    </row>
    <row r="2077" spans="7:48" ht="15.75" customHeight="1">
      <c r="G2077" s="12"/>
      <c r="H2077" s="13"/>
      <c r="N2077" s="8"/>
      <c r="P2077" s="12"/>
      <c r="S2077" s="8"/>
      <c r="U2077" s="12"/>
      <c r="V2077" s="12"/>
      <c r="AB2077" s="12"/>
      <c r="AG2077" s="14"/>
      <c r="AL2077" s="8"/>
      <c r="AQ2077" s="8"/>
      <c r="AT2077" s="14"/>
      <c r="AV2077" s="14"/>
    </row>
    <row r="2078" spans="7:48" ht="15.75" customHeight="1">
      <c r="G2078" s="12"/>
      <c r="H2078" s="13"/>
      <c r="N2078" s="8"/>
      <c r="P2078" s="12"/>
      <c r="S2078" s="8"/>
      <c r="U2078" s="12"/>
      <c r="V2078" s="12"/>
      <c r="AB2078" s="12"/>
      <c r="AG2078" s="14"/>
      <c r="AL2078" s="8"/>
      <c r="AQ2078" s="8"/>
      <c r="AT2078" s="14"/>
      <c r="AV2078" s="14"/>
    </row>
    <row r="2079" spans="7:48" ht="15.75" customHeight="1">
      <c r="G2079" s="12"/>
      <c r="H2079" s="13"/>
      <c r="N2079" s="8"/>
      <c r="P2079" s="12"/>
      <c r="S2079" s="8"/>
      <c r="U2079" s="12"/>
      <c r="V2079" s="12"/>
      <c r="AB2079" s="12"/>
      <c r="AG2079" s="14"/>
      <c r="AL2079" s="8"/>
      <c r="AQ2079" s="8"/>
      <c r="AT2079" s="14"/>
      <c r="AV2079" s="14"/>
    </row>
    <row r="2080" spans="7:48" ht="15.75" customHeight="1">
      <c r="G2080" s="12"/>
      <c r="H2080" s="13"/>
      <c r="N2080" s="8"/>
      <c r="P2080" s="12"/>
      <c r="S2080" s="8"/>
      <c r="U2080" s="12"/>
      <c r="V2080" s="12"/>
      <c r="AB2080" s="12"/>
      <c r="AG2080" s="14"/>
      <c r="AL2080" s="8"/>
      <c r="AQ2080" s="8"/>
      <c r="AT2080" s="14"/>
      <c r="AV2080" s="14"/>
    </row>
    <row r="2081" spans="7:48" ht="15.75" customHeight="1">
      <c r="G2081" s="12"/>
      <c r="H2081" s="13"/>
      <c r="N2081" s="8"/>
      <c r="P2081" s="12"/>
      <c r="S2081" s="8"/>
      <c r="U2081" s="12"/>
      <c r="V2081" s="12"/>
      <c r="AB2081" s="12"/>
      <c r="AG2081" s="14"/>
      <c r="AL2081" s="8"/>
      <c r="AQ2081" s="8"/>
      <c r="AT2081" s="14"/>
      <c r="AV2081" s="14"/>
    </row>
    <row r="2082" spans="7:48" ht="15.75" customHeight="1">
      <c r="G2082" s="12"/>
      <c r="H2082" s="13"/>
      <c r="N2082" s="8"/>
      <c r="P2082" s="12"/>
      <c r="S2082" s="8"/>
      <c r="U2082" s="12"/>
      <c r="V2082" s="12"/>
      <c r="AB2082" s="12"/>
      <c r="AG2082" s="14"/>
      <c r="AL2082" s="8"/>
      <c r="AQ2082" s="8"/>
      <c r="AT2082" s="14"/>
      <c r="AV2082" s="14"/>
    </row>
    <row r="2083" spans="7:48" ht="15.75" customHeight="1">
      <c r="G2083" s="12"/>
      <c r="H2083" s="13"/>
      <c r="N2083" s="8"/>
      <c r="P2083" s="12"/>
      <c r="S2083" s="8"/>
      <c r="U2083" s="12"/>
      <c r="V2083" s="12"/>
      <c r="AB2083" s="12"/>
      <c r="AG2083" s="14"/>
      <c r="AL2083" s="8"/>
      <c r="AQ2083" s="8"/>
      <c r="AT2083" s="14"/>
      <c r="AV2083" s="14"/>
    </row>
    <row r="2084" spans="7:48" ht="15.75" customHeight="1">
      <c r="G2084" s="12"/>
      <c r="H2084" s="13"/>
      <c r="N2084" s="8"/>
      <c r="P2084" s="12"/>
      <c r="S2084" s="8"/>
      <c r="U2084" s="12"/>
      <c r="V2084" s="12"/>
      <c r="AB2084" s="12"/>
      <c r="AG2084" s="14"/>
      <c r="AL2084" s="8"/>
      <c r="AQ2084" s="8"/>
      <c r="AT2084" s="14"/>
      <c r="AV2084" s="14"/>
    </row>
    <row r="2085" spans="7:48" ht="15.75" customHeight="1">
      <c r="G2085" s="12"/>
      <c r="H2085" s="13"/>
      <c r="N2085" s="8"/>
      <c r="P2085" s="12"/>
      <c r="S2085" s="8"/>
      <c r="U2085" s="12"/>
      <c r="V2085" s="12"/>
      <c r="AB2085" s="12"/>
      <c r="AG2085" s="14"/>
      <c r="AL2085" s="8"/>
      <c r="AQ2085" s="8"/>
      <c r="AT2085" s="14"/>
      <c r="AV2085" s="14"/>
    </row>
    <row r="2086" spans="7:48" ht="15.75" customHeight="1">
      <c r="G2086" s="12"/>
      <c r="H2086" s="13"/>
      <c r="N2086" s="8"/>
      <c r="P2086" s="12"/>
      <c r="S2086" s="8"/>
      <c r="U2086" s="12"/>
      <c r="V2086" s="12"/>
      <c r="AB2086" s="12"/>
      <c r="AG2086" s="14"/>
      <c r="AL2086" s="8"/>
      <c r="AQ2086" s="8"/>
      <c r="AT2086" s="14"/>
      <c r="AV2086" s="14"/>
    </row>
    <row r="2087" spans="7:48" ht="15.75" customHeight="1">
      <c r="G2087" s="12"/>
      <c r="H2087" s="13"/>
      <c r="N2087" s="8"/>
      <c r="P2087" s="12"/>
      <c r="S2087" s="8"/>
      <c r="U2087" s="12"/>
      <c r="V2087" s="12"/>
      <c r="AB2087" s="12"/>
      <c r="AG2087" s="14"/>
      <c r="AL2087" s="8"/>
      <c r="AQ2087" s="8"/>
      <c r="AT2087" s="14"/>
      <c r="AV2087" s="14"/>
    </row>
    <row r="2088" spans="7:48" ht="15.75" customHeight="1">
      <c r="G2088" s="12"/>
      <c r="H2088" s="13"/>
      <c r="N2088" s="8"/>
      <c r="P2088" s="12"/>
      <c r="S2088" s="8"/>
      <c r="U2088" s="12"/>
      <c r="V2088" s="12"/>
      <c r="AB2088" s="12"/>
      <c r="AG2088" s="14"/>
      <c r="AL2088" s="8"/>
      <c r="AQ2088" s="8"/>
      <c r="AT2088" s="14"/>
      <c r="AV2088" s="14"/>
    </row>
    <row r="2089" spans="7:48" ht="15.75" customHeight="1">
      <c r="G2089" s="12"/>
      <c r="H2089" s="13"/>
      <c r="N2089" s="8"/>
      <c r="P2089" s="12"/>
      <c r="S2089" s="8"/>
      <c r="U2089" s="12"/>
      <c r="V2089" s="12"/>
      <c r="AB2089" s="12"/>
      <c r="AG2089" s="14"/>
      <c r="AL2089" s="8"/>
      <c r="AQ2089" s="8"/>
      <c r="AT2089" s="14"/>
      <c r="AV2089" s="14"/>
    </row>
    <row r="2090" spans="7:48" ht="15.75" customHeight="1">
      <c r="G2090" s="12"/>
      <c r="H2090" s="13"/>
      <c r="N2090" s="8"/>
      <c r="P2090" s="12"/>
      <c r="S2090" s="8"/>
      <c r="U2090" s="12"/>
      <c r="V2090" s="12"/>
      <c r="AB2090" s="12"/>
      <c r="AG2090" s="14"/>
      <c r="AL2090" s="8"/>
      <c r="AQ2090" s="8"/>
      <c r="AT2090" s="14"/>
      <c r="AV2090" s="14"/>
    </row>
    <row r="2091" spans="7:48" ht="15.75" customHeight="1">
      <c r="G2091" s="12"/>
      <c r="H2091" s="13"/>
      <c r="N2091" s="8"/>
      <c r="P2091" s="12"/>
      <c r="S2091" s="8"/>
      <c r="U2091" s="12"/>
      <c r="V2091" s="12"/>
      <c r="AB2091" s="12"/>
      <c r="AG2091" s="14"/>
      <c r="AL2091" s="8"/>
      <c r="AQ2091" s="8"/>
      <c r="AT2091" s="14"/>
      <c r="AV2091" s="14"/>
    </row>
    <row r="2092" spans="7:48" ht="15.75" customHeight="1">
      <c r="G2092" s="12"/>
      <c r="H2092" s="13"/>
      <c r="N2092" s="8"/>
      <c r="P2092" s="12"/>
      <c r="S2092" s="8"/>
      <c r="U2092" s="12"/>
      <c r="V2092" s="12"/>
      <c r="AB2092" s="12"/>
      <c r="AG2092" s="14"/>
      <c r="AL2092" s="8"/>
      <c r="AQ2092" s="8"/>
      <c r="AT2092" s="14"/>
      <c r="AV2092" s="14"/>
    </row>
    <row r="2093" spans="7:48" ht="15.75" customHeight="1">
      <c r="G2093" s="12"/>
      <c r="H2093" s="13"/>
      <c r="N2093" s="8"/>
      <c r="P2093" s="12"/>
      <c r="S2093" s="8"/>
      <c r="U2093" s="12"/>
      <c r="V2093" s="12"/>
      <c r="AB2093" s="12"/>
      <c r="AG2093" s="14"/>
      <c r="AL2093" s="8"/>
      <c r="AQ2093" s="8"/>
      <c r="AT2093" s="14"/>
      <c r="AV2093" s="14"/>
    </row>
    <row r="2094" spans="7:48" ht="15.75" customHeight="1">
      <c r="G2094" s="12"/>
      <c r="H2094" s="13"/>
      <c r="N2094" s="8"/>
      <c r="P2094" s="12"/>
      <c r="S2094" s="8"/>
      <c r="U2094" s="12"/>
      <c r="V2094" s="12"/>
      <c r="AB2094" s="12"/>
      <c r="AG2094" s="14"/>
      <c r="AL2094" s="8"/>
      <c r="AQ2094" s="8"/>
      <c r="AT2094" s="14"/>
      <c r="AV2094" s="14"/>
    </row>
    <row r="2095" spans="7:48" ht="15.75" customHeight="1">
      <c r="G2095" s="12"/>
      <c r="H2095" s="13"/>
      <c r="N2095" s="8"/>
      <c r="P2095" s="12"/>
      <c r="S2095" s="8"/>
      <c r="U2095" s="12"/>
      <c r="V2095" s="12"/>
      <c r="AB2095" s="12"/>
      <c r="AG2095" s="14"/>
      <c r="AL2095" s="8"/>
      <c r="AQ2095" s="8"/>
      <c r="AT2095" s="14"/>
      <c r="AV2095" s="14"/>
    </row>
    <row r="2096" spans="7:48" ht="15.75" customHeight="1">
      <c r="G2096" s="12"/>
      <c r="H2096" s="13"/>
      <c r="N2096" s="8"/>
      <c r="P2096" s="12"/>
      <c r="S2096" s="8"/>
      <c r="U2096" s="12"/>
      <c r="V2096" s="12"/>
      <c r="AB2096" s="12"/>
      <c r="AG2096" s="14"/>
      <c r="AL2096" s="8"/>
      <c r="AQ2096" s="8"/>
      <c r="AT2096" s="14"/>
      <c r="AV2096" s="14"/>
    </row>
    <row r="2097" spans="7:48" ht="15.75" customHeight="1">
      <c r="G2097" s="12"/>
      <c r="H2097" s="13"/>
      <c r="N2097" s="8"/>
      <c r="P2097" s="12"/>
      <c r="S2097" s="8"/>
      <c r="U2097" s="12"/>
      <c r="V2097" s="12"/>
      <c r="AB2097" s="12"/>
      <c r="AG2097" s="14"/>
      <c r="AL2097" s="8"/>
      <c r="AQ2097" s="8"/>
      <c r="AT2097" s="14"/>
      <c r="AV2097" s="14"/>
    </row>
    <row r="2098" spans="7:48" ht="15.75" customHeight="1">
      <c r="G2098" s="12"/>
      <c r="H2098" s="13"/>
      <c r="N2098" s="8"/>
      <c r="P2098" s="12"/>
      <c r="S2098" s="8"/>
      <c r="U2098" s="12"/>
      <c r="V2098" s="12"/>
      <c r="AB2098" s="12"/>
      <c r="AG2098" s="14"/>
      <c r="AL2098" s="8"/>
      <c r="AQ2098" s="8"/>
      <c r="AT2098" s="14"/>
      <c r="AV2098" s="14"/>
    </row>
    <row r="2099" spans="7:48" ht="15.75" customHeight="1">
      <c r="G2099" s="12"/>
      <c r="H2099" s="13"/>
      <c r="N2099" s="8"/>
      <c r="P2099" s="12"/>
      <c r="S2099" s="8"/>
      <c r="U2099" s="12"/>
      <c r="V2099" s="12"/>
      <c r="AB2099" s="12"/>
      <c r="AG2099" s="14"/>
      <c r="AL2099" s="8"/>
      <c r="AQ2099" s="8"/>
      <c r="AT2099" s="14"/>
      <c r="AV2099" s="14"/>
    </row>
    <row r="2100" spans="7:48" ht="15.75" customHeight="1">
      <c r="G2100" s="12"/>
      <c r="H2100" s="13"/>
      <c r="N2100" s="8"/>
      <c r="P2100" s="12"/>
      <c r="S2100" s="8"/>
      <c r="U2100" s="12"/>
      <c r="V2100" s="12"/>
      <c r="AB2100" s="12"/>
      <c r="AG2100" s="14"/>
      <c r="AL2100" s="8"/>
      <c r="AQ2100" s="8"/>
      <c r="AT2100" s="14"/>
      <c r="AV2100" s="14"/>
    </row>
    <row r="2101" spans="7:48" ht="15.75" customHeight="1">
      <c r="G2101" s="12"/>
      <c r="H2101" s="13"/>
      <c r="N2101" s="8"/>
      <c r="P2101" s="12"/>
      <c r="S2101" s="8"/>
      <c r="U2101" s="12"/>
      <c r="V2101" s="12"/>
      <c r="AB2101" s="12"/>
      <c r="AG2101" s="14"/>
      <c r="AL2101" s="8"/>
      <c r="AQ2101" s="8"/>
      <c r="AT2101" s="14"/>
      <c r="AV2101" s="14"/>
    </row>
    <row r="2102" spans="7:48" ht="15.75" customHeight="1">
      <c r="G2102" s="12"/>
      <c r="H2102" s="13"/>
      <c r="N2102" s="8"/>
      <c r="P2102" s="12"/>
      <c r="S2102" s="8"/>
      <c r="U2102" s="12"/>
      <c r="V2102" s="12"/>
      <c r="AB2102" s="12"/>
      <c r="AG2102" s="14"/>
      <c r="AL2102" s="8"/>
      <c r="AQ2102" s="8"/>
      <c r="AT2102" s="14"/>
      <c r="AV2102" s="14"/>
    </row>
    <row r="2103" spans="7:48" ht="15.75" customHeight="1">
      <c r="G2103" s="12"/>
      <c r="H2103" s="13"/>
      <c r="N2103" s="8"/>
      <c r="P2103" s="12"/>
      <c r="S2103" s="8"/>
      <c r="U2103" s="12"/>
      <c r="V2103" s="12"/>
      <c r="AB2103" s="12"/>
      <c r="AG2103" s="14"/>
      <c r="AL2103" s="8"/>
      <c r="AQ2103" s="8"/>
      <c r="AT2103" s="14"/>
      <c r="AV2103" s="14"/>
    </row>
    <row r="2104" spans="7:48" ht="15.75" customHeight="1">
      <c r="G2104" s="12"/>
      <c r="H2104" s="13"/>
      <c r="N2104" s="8"/>
      <c r="P2104" s="12"/>
      <c r="S2104" s="8"/>
      <c r="U2104" s="12"/>
      <c r="V2104" s="12"/>
      <c r="AB2104" s="12"/>
      <c r="AG2104" s="14"/>
      <c r="AL2104" s="8"/>
      <c r="AQ2104" s="8"/>
      <c r="AT2104" s="14"/>
      <c r="AV2104" s="14"/>
    </row>
    <row r="2105" spans="7:48" ht="15.75" customHeight="1">
      <c r="G2105" s="12"/>
      <c r="H2105" s="13"/>
      <c r="N2105" s="8"/>
      <c r="P2105" s="12"/>
      <c r="S2105" s="8"/>
      <c r="U2105" s="12"/>
      <c r="V2105" s="12"/>
      <c r="AB2105" s="12"/>
      <c r="AG2105" s="14"/>
      <c r="AL2105" s="8"/>
      <c r="AQ2105" s="8"/>
      <c r="AT2105" s="14"/>
      <c r="AV2105" s="14"/>
    </row>
    <row r="2106" spans="7:48" ht="15.75" customHeight="1">
      <c r="G2106" s="12"/>
      <c r="H2106" s="13"/>
      <c r="N2106" s="8"/>
      <c r="P2106" s="12"/>
      <c r="S2106" s="8"/>
      <c r="U2106" s="12"/>
      <c r="V2106" s="12"/>
      <c r="AB2106" s="12"/>
      <c r="AG2106" s="14"/>
      <c r="AL2106" s="8"/>
      <c r="AQ2106" s="8"/>
      <c r="AT2106" s="14"/>
      <c r="AV2106" s="14"/>
    </row>
    <row r="2107" spans="7:48" ht="15.75" customHeight="1">
      <c r="G2107" s="12"/>
      <c r="H2107" s="13"/>
      <c r="N2107" s="8"/>
      <c r="P2107" s="12"/>
      <c r="S2107" s="8"/>
      <c r="U2107" s="12"/>
      <c r="V2107" s="12"/>
      <c r="AB2107" s="12"/>
      <c r="AG2107" s="14"/>
      <c r="AL2107" s="8"/>
      <c r="AQ2107" s="8"/>
      <c r="AT2107" s="14"/>
      <c r="AV2107" s="14"/>
    </row>
    <row r="2108" spans="7:48" ht="15.75" customHeight="1">
      <c r="G2108" s="12"/>
      <c r="H2108" s="13"/>
      <c r="N2108" s="8"/>
      <c r="P2108" s="12"/>
      <c r="S2108" s="8"/>
      <c r="U2108" s="12"/>
      <c r="V2108" s="12"/>
      <c r="AB2108" s="12"/>
      <c r="AG2108" s="14"/>
      <c r="AL2108" s="8"/>
      <c r="AQ2108" s="8"/>
      <c r="AT2108" s="14"/>
      <c r="AV2108" s="14"/>
    </row>
    <row r="2109" spans="7:48" ht="15.75" customHeight="1">
      <c r="G2109" s="12"/>
      <c r="H2109" s="13"/>
      <c r="N2109" s="8"/>
      <c r="P2109" s="12"/>
      <c r="S2109" s="8"/>
      <c r="U2109" s="12"/>
      <c r="V2109" s="12"/>
      <c r="AB2109" s="12"/>
      <c r="AG2109" s="14"/>
      <c r="AL2109" s="8"/>
      <c r="AQ2109" s="8"/>
      <c r="AT2109" s="14"/>
      <c r="AV2109" s="14"/>
    </row>
    <row r="2110" spans="7:48" ht="15.75" customHeight="1">
      <c r="G2110" s="12"/>
      <c r="H2110" s="13"/>
      <c r="N2110" s="8"/>
      <c r="P2110" s="12"/>
      <c r="S2110" s="8"/>
      <c r="U2110" s="12"/>
      <c r="V2110" s="12"/>
      <c r="AB2110" s="12"/>
      <c r="AG2110" s="14"/>
      <c r="AL2110" s="8"/>
      <c r="AQ2110" s="8"/>
      <c r="AT2110" s="14"/>
      <c r="AV2110" s="14"/>
    </row>
    <row r="2111" spans="7:48" ht="15.75" customHeight="1">
      <c r="G2111" s="12"/>
      <c r="H2111" s="13"/>
      <c r="N2111" s="8"/>
      <c r="P2111" s="12"/>
      <c r="S2111" s="8"/>
      <c r="U2111" s="12"/>
      <c r="V2111" s="12"/>
      <c r="AB2111" s="12"/>
      <c r="AG2111" s="14"/>
      <c r="AL2111" s="8"/>
      <c r="AQ2111" s="8"/>
      <c r="AT2111" s="14"/>
      <c r="AV2111" s="14"/>
    </row>
    <row r="2112" spans="7:48" ht="15.75" customHeight="1">
      <c r="G2112" s="12"/>
      <c r="H2112" s="13"/>
      <c r="N2112" s="8"/>
      <c r="P2112" s="12"/>
      <c r="S2112" s="8"/>
      <c r="U2112" s="12"/>
      <c r="V2112" s="12"/>
      <c r="AB2112" s="12"/>
      <c r="AG2112" s="14"/>
      <c r="AL2112" s="8"/>
      <c r="AQ2112" s="8"/>
      <c r="AT2112" s="14"/>
      <c r="AV2112" s="14"/>
    </row>
    <row r="2113" spans="7:48" ht="15.75" customHeight="1">
      <c r="G2113" s="12"/>
      <c r="H2113" s="13"/>
      <c r="N2113" s="8"/>
      <c r="P2113" s="12"/>
      <c r="S2113" s="8"/>
      <c r="U2113" s="12"/>
      <c r="V2113" s="12"/>
      <c r="AB2113" s="12"/>
      <c r="AG2113" s="14"/>
      <c r="AL2113" s="8"/>
      <c r="AQ2113" s="8"/>
      <c r="AT2113" s="14"/>
      <c r="AV2113" s="14"/>
    </row>
    <row r="2114" spans="7:48" ht="15.75" customHeight="1">
      <c r="G2114" s="12"/>
      <c r="H2114" s="13"/>
      <c r="N2114" s="8"/>
      <c r="P2114" s="12"/>
      <c r="S2114" s="8"/>
      <c r="U2114" s="12"/>
      <c r="V2114" s="12"/>
      <c r="AB2114" s="12"/>
      <c r="AG2114" s="14"/>
      <c r="AL2114" s="8"/>
      <c r="AQ2114" s="8"/>
      <c r="AT2114" s="14"/>
      <c r="AV2114" s="14"/>
    </row>
    <row r="2115" spans="7:48" ht="15.75" customHeight="1">
      <c r="G2115" s="12"/>
      <c r="H2115" s="13"/>
      <c r="N2115" s="8"/>
      <c r="P2115" s="12"/>
      <c r="S2115" s="8"/>
      <c r="U2115" s="12"/>
      <c r="V2115" s="12"/>
      <c r="AB2115" s="12"/>
      <c r="AG2115" s="14"/>
      <c r="AL2115" s="8"/>
      <c r="AQ2115" s="8"/>
      <c r="AT2115" s="14"/>
      <c r="AV2115" s="14"/>
    </row>
    <row r="2116" spans="7:48" ht="15.75" customHeight="1">
      <c r="G2116" s="12"/>
      <c r="H2116" s="13"/>
      <c r="N2116" s="8"/>
      <c r="P2116" s="12"/>
      <c r="S2116" s="8"/>
      <c r="U2116" s="12"/>
      <c r="V2116" s="12"/>
      <c r="AB2116" s="12"/>
      <c r="AG2116" s="14"/>
      <c r="AL2116" s="8"/>
      <c r="AQ2116" s="8"/>
      <c r="AT2116" s="14"/>
      <c r="AV2116" s="14"/>
    </row>
    <row r="2117" spans="7:48" ht="15.75" customHeight="1">
      <c r="G2117" s="12"/>
      <c r="H2117" s="13"/>
      <c r="N2117" s="8"/>
      <c r="P2117" s="12"/>
      <c r="S2117" s="8"/>
      <c r="U2117" s="12"/>
      <c r="V2117" s="12"/>
      <c r="AB2117" s="12"/>
      <c r="AG2117" s="14"/>
      <c r="AL2117" s="8"/>
      <c r="AQ2117" s="8"/>
      <c r="AT2117" s="14"/>
      <c r="AV2117" s="14"/>
    </row>
    <row r="2118" spans="7:48" ht="15.75" customHeight="1">
      <c r="G2118" s="12"/>
      <c r="H2118" s="13"/>
      <c r="N2118" s="8"/>
      <c r="P2118" s="12"/>
      <c r="S2118" s="8"/>
      <c r="U2118" s="12"/>
      <c r="V2118" s="12"/>
      <c r="AB2118" s="12"/>
      <c r="AG2118" s="14"/>
      <c r="AL2118" s="8"/>
      <c r="AQ2118" s="8"/>
      <c r="AT2118" s="14"/>
      <c r="AV2118" s="14"/>
    </row>
    <row r="2119" spans="7:48" ht="15.75" customHeight="1">
      <c r="G2119" s="12"/>
      <c r="H2119" s="13"/>
      <c r="N2119" s="8"/>
      <c r="P2119" s="12"/>
      <c r="S2119" s="8"/>
      <c r="U2119" s="12"/>
      <c r="V2119" s="12"/>
      <c r="AB2119" s="12"/>
      <c r="AG2119" s="14"/>
      <c r="AL2119" s="8"/>
      <c r="AQ2119" s="8"/>
      <c r="AT2119" s="14"/>
      <c r="AV2119" s="14"/>
    </row>
    <row r="2120" spans="7:48" ht="15.75" customHeight="1">
      <c r="G2120" s="12"/>
      <c r="H2120" s="13"/>
      <c r="N2120" s="8"/>
      <c r="P2120" s="12"/>
      <c r="S2120" s="8"/>
      <c r="U2120" s="12"/>
      <c r="V2120" s="12"/>
      <c r="AB2120" s="12"/>
      <c r="AG2120" s="14"/>
      <c r="AL2120" s="8"/>
      <c r="AQ2120" s="8"/>
      <c r="AT2120" s="14"/>
      <c r="AV2120" s="14"/>
    </row>
    <row r="2121" spans="7:48" ht="15.75" customHeight="1">
      <c r="G2121" s="12"/>
      <c r="H2121" s="13"/>
      <c r="N2121" s="8"/>
      <c r="P2121" s="12"/>
      <c r="S2121" s="8"/>
      <c r="U2121" s="12"/>
      <c r="V2121" s="12"/>
      <c r="AB2121" s="12"/>
      <c r="AG2121" s="14"/>
      <c r="AL2121" s="8"/>
      <c r="AQ2121" s="8"/>
      <c r="AT2121" s="14"/>
      <c r="AV2121" s="14"/>
    </row>
    <row r="2122" spans="7:48" ht="15.75" customHeight="1">
      <c r="G2122" s="12"/>
      <c r="H2122" s="13"/>
      <c r="N2122" s="8"/>
      <c r="P2122" s="12"/>
      <c r="S2122" s="8"/>
      <c r="U2122" s="12"/>
      <c r="V2122" s="12"/>
      <c r="AB2122" s="12"/>
      <c r="AG2122" s="14"/>
      <c r="AL2122" s="8"/>
      <c r="AQ2122" s="8"/>
      <c r="AT2122" s="14"/>
      <c r="AV2122" s="14"/>
    </row>
    <row r="2123" spans="7:48" ht="15.75" customHeight="1">
      <c r="G2123" s="12"/>
      <c r="H2123" s="13"/>
      <c r="N2123" s="8"/>
      <c r="P2123" s="12"/>
      <c r="S2123" s="8"/>
      <c r="U2123" s="12"/>
      <c r="V2123" s="12"/>
      <c r="AB2123" s="12"/>
      <c r="AG2123" s="14"/>
      <c r="AL2123" s="8"/>
      <c r="AQ2123" s="8"/>
      <c r="AT2123" s="14"/>
      <c r="AV2123" s="14"/>
    </row>
    <row r="2124" spans="7:48" ht="15.75" customHeight="1">
      <c r="G2124" s="12"/>
      <c r="H2124" s="13"/>
      <c r="N2124" s="8"/>
      <c r="P2124" s="12"/>
      <c r="S2124" s="8"/>
      <c r="U2124" s="12"/>
      <c r="V2124" s="12"/>
      <c r="AB2124" s="12"/>
      <c r="AG2124" s="14"/>
      <c r="AL2124" s="8"/>
      <c r="AQ2124" s="8"/>
      <c r="AT2124" s="14"/>
      <c r="AV2124" s="14"/>
    </row>
    <row r="2125" spans="7:48" ht="15.75" customHeight="1">
      <c r="G2125" s="12"/>
      <c r="H2125" s="13"/>
      <c r="N2125" s="8"/>
      <c r="P2125" s="12"/>
      <c r="S2125" s="8"/>
      <c r="U2125" s="12"/>
      <c r="V2125" s="12"/>
      <c r="AB2125" s="12"/>
      <c r="AG2125" s="14"/>
      <c r="AL2125" s="8"/>
      <c r="AQ2125" s="8"/>
      <c r="AT2125" s="14"/>
      <c r="AV2125" s="14"/>
    </row>
    <row r="2126" spans="7:48" ht="15.75" customHeight="1">
      <c r="G2126" s="12"/>
      <c r="H2126" s="13"/>
      <c r="N2126" s="8"/>
      <c r="P2126" s="12"/>
      <c r="S2126" s="8"/>
      <c r="U2126" s="12"/>
      <c r="V2126" s="12"/>
      <c r="AB2126" s="12"/>
      <c r="AG2126" s="14"/>
      <c r="AL2126" s="8"/>
      <c r="AQ2126" s="8"/>
      <c r="AT2126" s="14"/>
      <c r="AV2126" s="14"/>
    </row>
    <row r="2127" spans="7:48" ht="15.75" customHeight="1">
      <c r="G2127" s="12"/>
      <c r="H2127" s="13"/>
      <c r="N2127" s="8"/>
      <c r="P2127" s="12"/>
      <c r="S2127" s="8"/>
      <c r="U2127" s="12"/>
      <c r="V2127" s="12"/>
      <c r="AB2127" s="12"/>
      <c r="AG2127" s="14"/>
      <c r="AL2127" s="8"/>
      <c r="AQ2127" s="8"/>
      <c r="AT2127" s="14"/>
      <c r="AV2127" s="14"/>
    </row>
    <row r="2128" spans="7:48" ht="15.75" customHeight="1">
      <c r="G2128" s="12"/>
      <c r="H2128" s="13"/>
      <c r="N2128" s="8"/>
      <c r="P2128" s="12"/>
      <c r="S2128" s="8"/>
      <c r="U2128" s="12"/>
      <c r="V2128" s="12"/>
      <c r="AB2128" s="12"/>
      <c r="AG2128" s="14"/>
      <c r="AL2128" s="8"/>
      <c r="AQ2128" s="8"/>
      <c r="AT2128" s="14"/>
      <c r="AV2128" s="14"/>
    </row>
    <row r="2129" spans="7:48" ht="15.75" customHeight="1">
      <c r="G2129" s="12"/>
      <c r="H2129" s="13"/>
      <c r="N2129" s="8"/>
      <c r="P2129" s="12"/>
      <c r="S2129" s="8"/>
      <c r="U2129" s="12"/>
      <c r="V2129" s="12"/>
      <c r="AB2129" s="12"/>
      <c r="AG2129" s="14"/>
      <c r="AL2129" s="8"/>
      <c r="AQ2129" s="8"/>
      <c r="AT2129" s="14"/>
      <c r="AV2129" s="14"/>
    </row>
    <row r="2130" spans="7:48" ht="15.75" customHeight="1">
      <c r="G2130" s="12"/>
      <c r="H2130" s="13"/>
      <c r="N2130" s="8"/>
      <c r="P2130" s="12"/>
      <c r="S2130" s="8"/>
      <c r="U2130" s="12"/>
      <c r="V2130" s="12"/>
      <c r="AB2130" s="12"/>
      <c r="AG2130" s="14"/>
      <c r="AL2130" s="8"/>
      <c r="AQ2130" s="8"/>
      <c r="AT2130" s="14"/>
      <c r="AV2130" s="14"/>
    </row>
    <row r="2131" spans="7:48" ht="15.75" customHeight="1">
      <c r="G2131" s="12"/>
      <c r="H2131" s="13"/>
      <c r="N2131" s="8"/>
      <c r="P2131" s="12"/>
      <c r="S2131" s="8"/>
      <c r="U2131" s="12"/>
      <c r="V2131" s="12"/>
      <c r="AB2131" s="12"/>
      <c r="AG2131" s="14"/>
      <c r="AL2131" s="8"/>
      <c r="AQ2131" s="8"/>
      <c r="AT2131" s="14"/>
      <c r="AV2131" s="14"/>
    </row>
    <row r="2132" spans="7:48" ht="15.75" customHeight="1">
      <c r="G2132" s="12"/>
      <c r="H2132" s="13"/>
      <c r="N2132" s="8"/>
      <c r="P2132" s="12"/>
      <c r="S2132" s="8"/>
      <c r="U2132" s="12"/>
      <c r="V2132" s="12"/>
      <c r="AB2132" s="12"/>
      <c r="AG2132" s="14"/>
      <c r="AL2132" s="8"/>
      <c r="AQ2132" s="8"/>
      <c r="AT2132" s="14"/>
      <c r="AV2132" s="14"/>
    </row>
    <row r="2133" spans="7:48" ht="15.75" customHeight="1">
      <c r="G2133" s="12"/>
      <c r="H2133" s="13"/>
      <c r="N2133" s="8"/>
      <c r="P2133" s="12"/>
      <c r="S2133" s="8"/>
      <c r="U2133" s="12"/>
      <c r="V2133" s="12"/>
      <c r="AB2133" s="12"/>
      <c r="AG2133" s="14"/>
      <c r="AL2133" s="8"/>
      <c r="AQ2133" s="8"/>
      <c r="AT2133" s="14"/>
      <c r="AV2133" s="14"/>
    </row>
    <row r="2134" spans="7:48" ht="15.75" customHeight="1">
      <c r="G2134" s="12"/>
      <c r="H2134" s="13"/>
      <c r="N2134" s="8"/>
      <c r="P2134" s="12"/>
      <c r="S2134" s="8"/>
      <c r="U2134" s="12"/>
      <c r="V2134" s="12"/>
      <c r="AB2134" s="12"/>
      <c r="AG2134" s="14"/>
      <c r="AL2134" s="8"/>
      <c r="AQ2134" s="8"/>
      <c r="AT2134" s="14"/>
      <c r="AV2134" s="14"/>
    </row>
    <row r="2135" spans="7:48" ht="15.75" customHeight="1">
      <c r="G2135" s="12"/>
      <c r="H2135" s="13"/>
      <c r="N2135" s="8"/>
      <c r="P2135" s="12"/>
      <c r="S2135" s="8"/>
      <c r="U2135" s="12"/>
      <c r="V2135" s="12"/>
      <c r="AB2135" s="12"/>
      <c r="AG2135" s="14"/>
      <c r="AL2135" s="8"/>
      <c r="AQ2135" s="8"/>
      <c r="AT2135" s="14"/>
      <c r="AV2135" s="14"/>
    </row>
    <row r="2136" spans="7:48" ht="15.75" customHeight="1">
      <c r="G2136" s="12"/>
      <c r="H2136" s="13"/>
      <c r="N2136" s="8"/>
      <c r="P2136" s="12"/>
      <c r="S2136" s="8"/>
      <c r="U2136" s="12"/>
      <c r="V2136" s="12"/>
      <c r="AB2136" s="12"/>
      <c r="AG2136" s="14"/>
      <c r="AL2136" s="8"/>
      <c r="AQ2136" s="8"/>
      <c r="AT2136" s="14"/>
      <c r="AV2136" s="14"/>
    </row>
    <row r="2137" spans="7:48" ht="15.75" customHeight="1">
      <c r="G2137" s="12"/>
      <c r="H2137" s="13"/>
      <c r="N2137" s="8"/>
      <c r="P2137" s="12"/>
      <c r="S2137" s="8"/>
      <c r="U2137" s="12"/>
      <c r="V2137" s="12"/>
      <c r="AB2137" s="12"/>
      <c r="AG2137" s="14"/>
      <c r="AL2137" s="8"/>
      <c r="AQ2137" s="8"/>
      <c r="AT2137" s="14"/>
      <c r="AV2137" s="14"/>
    </row>
    <row r="2138" spans="7:48" ht="15.75" customHeight="1">
      <c r="G2138" s="12"/>
      <c r="H2138" s="13"/>
      <c r="N2138" s="8"/>
      <c r="P2138" s="12"/>
      <c r="S2138" s="8"/>
      <c r="U2138" s="12"/>
      <c r="V2138" s="12"/>
      <c r="AB2138" s="12"/>
      <c r="AG2138" s="14"/>
      <c r="AL2138" s="8"/>
      <c r="AQ2138" s="8"/>
      <c r="AT2138" s="14"/>
      <c r="AV2138" s="14"/>
    </row>
    <row r="2139" spans="7:48" ht="15.75" customHeight="1">
      <c r="G2139" s="12"/>
      <c r="H2139" s="13"/>
      <c r="N2139" s="8"/>
      <c r="P2139" s="12"/>
      <c r="S2139" s="8"/>
      <c r="U2139" s="12"/>
      <c r="V2139" s="12"/>
      <c r="AB2139" s="12"/>
      <c r="AG2139" s="14"/>
      <c r="AL2139" s="8"/>
      <c r="AQ2139" s="8"/>
      <c r="AT2139" s="14"/>
      <c r="AV2139" s="14"/>
    </row>
    <row r="2140" spans="7:48" ht="15.75" customHeight="1">
      <c r="G2140" s="12"/>
      <c r="H2140" s="13"/>
      <c r="N2140" s="8"/>
      <c r="P2140" s="12"/>
      <c r="S2140" s="8"/>
      <c r="U2140" s="12"/>
      <c r="V2140" s="12"/>
      <c r="AB2140" s="12"/>
      <c r="AG2140" s="14"/>
      <c r="AL2140" s="8"/>
      <c r="AQ2140" s="8"/>
      <c r="AT2140" s="14"/>
      <c r="AV2140" s="14"/>
    </row>
    <row r="2141" spans="7:48" ht="15.75" customHeight="1">
      <c r="G2141" s="12"/>
      <c r="H2141" s="13"/>
      <c r="N2141" s="8"/>
      <c r="P2141" s="12"/>
      <c r="S2141" s="8"/>
      <c r="U2141" s="12"/>
      <c r="V2141" s="12"/>
      <c r="AB2141" s="12"/>
      <c r="AG2141" s="14"/>
      <c r="AL2141" s="8"/>
      <c r="AQ2141" s="8"/>
      <c r="AT2141" s="14"/>
      <c r="AV2141" s="14"/>
    </row>
    <row r="2142" spans="7:48" ht="15.75" customHeight="1">
      <c r="G2142" s="12"/>
      <c r="H2142" s="13"/>
      <c r="N2142" s="8"/>
      <c r="P2142" s="12"/>
      <c r="S2142" s="8"/>
      <c r="U2142" s="12"/>
      <c r="V2142" s="12"/>
      <c r="AB2142" s="12"/>
      <c r="AG2142" s="14"/>
      <c r="AL2142" s="8"/>
      <c r="AQ2142" s="8"/>
      <c r="AT2142" s="14"/>
      <c r="AV2142" s="14"/>
    </row>
    <row r="2143" spans="7:48" ht="15.75" customHeight="1">
      <c r="G2143" s="12"/>
      <c r="H2143" s="13"/>
      <c r="N2143" s="8"/>
      <c r="P2143" s="12"/>
      <c r="S2143" s="8"/>
      <c r="U2143" s="12"/>
      <c r="V2143" s="12"/>
      <c r="AB2143" s="12"/>
      <c r="AG2143" s="14"/>
      <c r="AL2143" s="8"/>
      <c r="AQ2143" s="8"/>
      <c r="AT2143" s="14"/>
      <c r="AV2143" s="14"/>
    </row>
    <row r="2144" spans="7:48" ht="15.75" customHeight="1">
      <c r="G2144" s="12"/>
      <c r="H2144" s="13"/>
      <c r="N2144" s="8"/>
      <c r="P2144" s="12"/>
      <c r="S2144" s="8"/>
      <c r="U2144" s="12"/>
      <c r="V2144" s="12"/>
      <c r="AB2144" s="12"/>
      <c r="AG2144" s="14"/>
      <c r="AL2144" s="8"/>
      <c r="AQ2144" s="8"/>
      <c r="AT2144" s="14"/>
      <c r="AV2144" s="14"/>
    </row>
    <row r="2145" spans="7:48" ht="15.75" customHeight="1">
      <c r="G2145" s="12"/>
      <c r="H2145" s="13"/>
      <c r="N2145" s="8"/>
      <c r="P2145" s="12"/>
      <c r="S2145" s="8"/>
      <c r="U2145" s="12"/>
      <c r="V2145" s="12"/>
      <c r="AB2145" s="12"/>
      <c r="AG2145" s="14"/>
      <c r="AL2145" s="8"/>
      <c r="AQ2145" s="8"/>
      <c r="AT2145" s="14"/>
      <c r="AV2145" s="14"/>
    </row>
    <row r="2146" spans="7:48" ht="15.75" customHeight="1">
      <c r="G2146" s="12"/>
      <c r="H2146" s="13"/>
      <c r="N2146" s="8"/>
      <c r="P2146" s="12"/>
      <c r="S2146" s="8"/>
      <c r="U2146" s="12"/>
      <c r="V2146" s="12"/>
      <c r="AB2146" s="12"/>
      <c r="AG2146" s="14"/>
      <c r="AL2146" s="8"/>
      <c r="AQ2146" s="8"/>
      <c r="AT2146" s="14"/>
      <c r="AV2146" s="14"/>
    </row>
    <row r="2147" spans="7:48" ht="15.75" customHeight="1">
      <c r="G2147" s="12"/>
      <c r="H2147" s="13"/>
      <c r="N2147" s="8"/>
      <c r="P2147" s="12"/>
      <c r="S2147" s="8"/>
      <c r="U2147" s="12"/>
      <c r="V2147" s="12"/>
      <c r="AB2147" s="12"/>
      <c r="AG2147" s="14"/>
      <c r="AL2147" s="8"/>
      <c r="AQ2147" s="8"/>
      <c r="AT2147" s="14"/>
      <c r="AV2147" s="14"/>
    </row>
    <row r="2148" spans="7:48" ht="15.75" customHeight="1">
      <c r="G2148" s="12"/>
      <c r="H2148" s="13"/>
      <c r="N2148" s="8"/>
      <c r="P2148" s="12"/>
      <c r="S2148" s="8"/>
      <c r="U2148" s="12"/>
      <c r="V2148" s="12"/>
      <c r="AB2148" s="12"/>
      <c r="AG2148" s="14"/>
      <c r="AL2148" s="8"/>
      <c r="AQ2148" s="8"/>
      <c r="AT2148" s="14"/>
      <c r="AV2148" s="14"/>
    </row>
    <row r="2149" spans="7:48" ht="15.75" customHeight="1">
      <c r="G2149" s="12"/>
      <c r="H2149" s="13"/>
      <c r="N2149" s="8"/>
      <c r="P2149" s="12"/>
      <c r="S2149" s="8"/>
      <c r="U2149" s="12"/>
      <c r="V2149" s="12"/>
      <c r="AB2149" s="12"/>
      <c r="AG2149" s="14"/>
      <c r="AL2149" s="8"/>
      <c r="AQ2149" s="8"/>
      <c r="AT2149" s="14"/>
      <c r="AV2149" s="14"/>
    </row>
    <row r="2150" spans="7:48" ht="15.75" customHeight="1">
      <c r="G2150" s="12"/>
      <c r="H2150" s="13"/>
      <c r="N2150" s="8"/>
      <c r="P2150" s="12"/>
      <c r="S2150" s="8"/>
      <c r="U2150" s="12"/>
      <c r="V2150" s="12"/>
      <c r="AB2150" s="12"/>
      <c r="AG2150" s="14"/>
      <c r="AL2150" s="8"/>
      <c r="AQ2150" s="8"/>
      <c r="AT2150" s="14"/>
      <c r="AV2150" s="14"/>
    </row>
    <row r="2151" spans="7:48" ht="15.75" customHeight="1">
      <c r="G2151" s="12"/>
      <c r="H2151" s="13"/>
      <c r="N2151" s="8"/>
      <c r="P2151" s="12"/>
      <c r="S2151" s="8"/>
      <c r="U2151" s="12"/>
      <c r="V2151" s="12"/>
      <c r="AB2151" s="12"/>
      <c r="AG2151" s="14"/>
      <c r="AL2151" s="8"/>
      <c r="AQ2151" s="8"/>
      <c r="AT2151" s="14"/>
      <c r="AV2151" s="14"/>
    </row>
    <row r="2152" spans="7:48" ht="15.75" customHeight="1">
      <c r="G2152" s="12"/>
      <c r="H2152" s="13"/>
      <c r="N2152" s="8"/>
      <c r="P2152" s="12"/>
      <c r="S2152" s="8"/>
      <c r="U2152" s="12"/>
      <c r="V2152" s="12"/>
      <c r="AB2152" s="12"/>
      <c r="AG2152" s="14"/>
      <c r="AL2152" s="8"/>
      <c r="AQ2152" s="8"/>
      <c r="AT2152" s="14"/>
      <c r="AV2152" s="14"/>
    </row>
    <row r="2153" spans="7:48" ht="15.75" customHeight="1">
      <c r="G2153" s="12"/>
      <c r="H2153" s="13"/>
      <c r="N2153" s="8"/>
      <c r="P2153" s="12"/>
      <c r="S2153" s="8"/>
      <c r="U2153" s="12"/>
      <c r="V2153" s="12"/>
      <c r="AB2153" s="12"/>
      <c r="AG2153" s="14"/>
      <c r="AL2153" s="8"/>
      <c r="AQ2153" s="8"/>
      <c r="AT2153" s="14"/>
      <c r="AV2153" s="14"/>
    </row>
    <row r="2154" spans="7:48" ht="15.75" customHeight="1">
      <c r="G2154" s="12"/>
      <c r="H2154" s="13"/>
      <c r="N2154" s="8"/>
      <c r="P2154" s="12"/>
      <c r="S2154" s="8"/>
      <c r="U2154" s="12"/>
      <c r="V2154" s="12"/>
      <c r="AB2154" s="12"/>
      <c r="AG2154" s="14"/>
      <c r="AL2154" s="8"/>
      <c r="AQ2154" s="8"/>
      <c r="AT2154" s="14"/>
      <c r="AV2154" s="14"/>
    </row>
    <row r="2155" spans="7:48" ht="15.75" customHeight="1">
      <c r="G2155" s="12"/>
      <c r="H2155" s="13"/>
      <c r="N2155" s="8"/>
      <c r="P2155" s="12"/>
      <c r="S2155" s="8"/>
      <c r="U2155" s="12"/>
      <c r="V2155" s="12"/>
      <c r="AB2155" s="12"/>
      <c r="AG2155" s="14"/>
      <c r="AL2155" s="8"/>
      <c r="AQ2155" s="8"/>
      <c r="AT2155" s="14"/>
      <c r="AV2155" s="14"/>
    </row>
    <row r="2156" spans="7:48" ht="15.75" customHeight="1">
      <c r="G2156" s="12"/>
      <c r="H2156" s="13"/>
      <c r="N2156" s="8"/>
      <c r="P2156" s="12"/>
      <c r="S2156" s="8"/>
      <c r="U2156" s="12"/>
      <c r="V2156" s="12"/>
      <c r="AB2156" s="12"/>
      <c r="AG2156" s="14"/>
      <c r="AL2156" s="8"/>
      <c r="AQ2156" s="8"/>
      <c r="AT2156" s="14"/>
      <c r="AV2156" s="14"/>
    </row>
    <row r="2157" spans="7:48" ht="15.75" customHeight="1">
      <c r="G2157" s="12"/>
      <c r="H2157" s="13"/>
      <c r="N2157" s="8"/>
      <c r="P2157" s="12"/>
      <c r="S2157" s="8"/>
      <c r="U2157" s="12"/>
      <c r="V2157" s="12"/>
      <c r="AB2157" s="12"/>
      <c r="AG2157" s="14"/>
      <c r="AL2157" s="8"/>
      <c r="AQ2157" s="8"/>
      <c r="AT2157" s="14"/>
      <c r="AV2157" s="14"/>
    </row>
    <row r="2158" spans="7:48" ht="15.75" customHeight="1">
      <c r="G2158" s="12"/>
      <c r="H2158" s="13"/>
      <c r="N2158" s="8"/>
      <c r="P2158" s="12"/>
      <c r="S2158" s="8"/>
      <c r="U2158" s="12"/>
      <c r="V2158" s="12"/>
      <c r="AB2158" s="12"/>
      <c r="AG2158" s="14"/>
      <c r="AL2158" s="8"/>
      <c r="AQ2158" s="8"/>
      <c r="AT2158" s="14"/>
      <c r="AV2158" s="14"/>
    </row>
    <row r="2159" spans="7:48" ht="15.75" customHeight="1">
      <c r="G2159" s="12"/>
      <c r="H2159" s="13"/>
      <c r="N2159" s="8"/>
      <c r="P2159" s="12"/>
      <c r="S2159" s="8"/>
      <c r="U2159" s="12"/>
      <c r="V2159" s="12"/>
      <c r="AB2159" s="12"/>
      <c r="AG2159" s="14"/>
      <c r="AL2159" s="8"/>
      <c r="AQ2159" s="8"/>
      <c r="AT2159" s="14"/>
      <c r="AV2159" s="14"/>
    </row>
    <row r="2160" spans="7:48" ht="15.75" customHeight="1">
      <c r="G2160" s="12"/>
      <c r="H2160" s="13"/>
      <c r="N2160" s="8"/>
      <c r="P2160" s="12"/>
      <c r="S2160" s="8"/>
      <c r="U2160" s="12"/>
      <c r="V2160" s="12"/>
      <c r="AB2160" s="12"/>
      <c r="AG2160" s="14"/>
      <c r="AL2160" s="8"/>
      <c r="AQ2160" s="8"/>
      <c r="AT2160" s="14"/>
      <c r="AV2160" s="14"/>
    </row>
    <row r="2161" spans="7:48" ht="15.75" customHeight="1">
      <c r="G2161" s="12"/>
      <c r="H2161" s="13"/>
      <c r="N2161" s="8"/>
      <c r="P2161" s="12"/>
      <c r="S2161" s="8"/>
      <c r="U2161" s="12"/>
      <c r="V2161" s="12"/>
      <c r="AB2161" s="12"/>
      <c r="AG2161" s="14"/>
      <c r="AL2161" s="8"/>
      <c r="AQ2161" s="8"/>
      <c r="AT2161" s="14"/>
      <c r="AV2161" s="14"/>
    </row>
    <row r="2162" spans="7:48" ht="15.75" customHeight="1">
      <c r="G2162" s="12"/>
      <c r="H2162" s="13"/>
      <c r="N2162" s="8"/>
      <c r="P2162" s="12"/>
      <c r="S2162" s="8"/>
      <c r="U2162" s="12"/>
      <c r="V2162" s="12"/>
      <c r="AB2162" s="12"/>
      <c r="AG2162" s="14"/>
      <c r="AL2162" s="8"/>
      <c r="AQ2162" s="8"/>
      <c r="AT2162" s="14"/>
      <c r="AV2162" s="14"/>
    </row>
    <row r="2163" spans="7:48" ht="15.75" customHeight="1">
      <c r="G2163" s="12"/>
      <c r="H2163" s="13"/>
      <c r="N2163" s="8"/>
      <c r="P2163" s="12"/>
      <c r="S2163" s="8"/>
      <c r="U2163" s="12"/>
      <c r="V2163" s="12"/>
      <c r="AB2163" s="12"/>
      <c r="AG2163" s="14"/>
      <c r="AL2163" s="8"/>
      <c r="AQ2163" s="8"/>
      <c r="AT2163" s="14"/>
      <c r="AV2163" s="14"/>
    </row>
    <row r="2164" spans="7:48" ht="15.75" customHeight="1">
      <c r="G2164" s="12"/>
      <c r="H2164" s="13"/>
      <c r="N2164" s="8"/>
      <c r="P2164" s="12"/>
      <c r="S2164" s="8"/>
      <c r="U2164" s="12"/>
      <c r="V2164" s="12"/>
      <c r="AB2164" s="12"/>
      <c r="AG2164" s="14"/>
      <c r="AL2164" s="8"/>
      <c r="AQ2164" s="8"/>
      <c r="AT2164" s="14"/>
      <c r="AV2164" s="14"/>
    </row>
    <row r="2165" spans="7:48" ht="15.75" customHeight="1">
      <c r="G2165" s="12"/>
      <c r="H2165" s="13"/>
      <c r="N2165" s="8"/>
      <c r="P2165" s="12"/>
      <c r="S2165" s="8"/>
      <c r="U2165" s="12"/>
      <c r="V2165" s="12"/>
      <c r="AB2165" s="12"/>
      <c r="AG2165" s="14"/>
      <c r="AL2165" s="8"/>
      <c r="AQ2165" s="8"/>
      <c r="AT2165" s="14"/>
      <c r="AV2165" s="14"/>
    </row>
    <row r="2166" spans="7:48" ht="15.75" customHeight="1">
      <c r="G2166" s="12"/>
      <c r="H2166" s="13"/>
      <c r="N2166" s="8"/>
      <c r="P2166" s="12"/>
      <c r="S2166" s="8"/>
      <c r="U2166" s="12"/>
      <c r="V2166" s="12"/>
      <c r="AB2166" s="12"/>
      <c r="AG2166" s="14"/>
      <c r="AL2166" s="8"/>
      <c r="AQ2166" s="8"/>
      <c r="AT2166" s="14"/>
      <c r="AV2166" s="14"/>
    </row>
    <row r="2167" spans="7:48" ht="15.75" customHeight="1">
      <c r="G2167" s="12"/>
      <c r="H2167" s="13"/>
      <c r="N2167" s="8"/>
      <c r="P2167" s="12"/>
      <c r="S2167" s="8"/>
      <c r="U2167" s="12"/>
      <c r="V2167" s="12"/>
      <c r="AB2167" s="12"/>
      <c r="AG2167" s="14"/>
      <c r="AL2167" s="8"/>
      <c r="AQ2167" s="8"/>
      <c r="AT2167" s="14"/>
      <c r="AV2167" s="14"/>
    </row>
    <row r="2168" spans="7:48" ht="15.75" customHeight="1">
      <c r="G2168" s="12"/>
      <c r="H2168" s="13"/>
      <c r="N2168" s="8"/>
      <c r="P2168" s="12"/>
      <c r="S2168" s="8"/>
      <c r="U2168" s="12"/>
      <c r="V2168" s="12"/>
      <c r="AB2168" s="12"/>
      <c r="AG2168" s="14"/>
      <c r="AL2168" s="8"/>
      <c r="AQ2168" s="8"/>
      <c r="AT2168" s="14"/>
      <c r="AV2168" s="14"/>
    </row>
    <row r="2169" spans="7:48" ht="15.75" customHeight="1">
      <c r="G2169" s="12"/>
      <c r="H2169" s="13"/>
      <c r="N2169" s="8"/>
      <c r="P2169" s="12"/>
      <c r="S2169" s="8"/>
      <c r="U2169" s="12"/>
      <c r="V2169" s="12"/>
      <c r="AB2169" s="12"/>
      <c r="AG2169" s="14"/>
      <c r="AL2169" s="8"/>
      <c r="AQ2169" s="8"/>
      <c r="AT2169" s="14"/>
      <c r="AV2169" s="14"/>
    </row>
    <row r="2170" spans="7:48" ht="15.75" customHeight="1">
      <c r="G2170" s="12"/>
      <c r="H2170" s="13"/>
      <c r="N2170" s="8"/>
      <c r="P2170" s="12"/>
      <c r="S2170" s="8"/>
      <c r="U2170" s="12"/>
      <c r="V2170" s="12"/>
      <c r="AB2170" s="12"/>
      <c r="AG2170" s="14"/>
      <c r="AL2170" s="8"/>
      <c r="AQ2170" s="8"/>
      <c r="AT2170" s="14"/>
      <c r="AV2170" s="14"/>
    </row>
    <row r="2171" spans="7:48" ht="15.75" customHeight="1">
      <c r="G2171" s="12"/>
      <c r="H2171" s="13"/>
      <c r="N2171" s="8"/>
      <c r="P2171" s="12"/>
      <c r="S2171" s="8"/>
      <c r="U2171" s="12"/>
      <c r="V2171" s="12"/>
      <c r="AB2171" s="12"/>
      <c r="AG2171" s="14"/>
      <c r="AL2171" s="8"/>
      <c r="AQ2171" s="8"/>
      <c r="AT2171" s="14"/>
      <c r="AV2171" s="14"/>
    </row>
    <row r="2172" spans="7:48" ht="15.75" customHeight="1">
      <c r="G2172" s="12"/>
      <c r="H2172" s="13"/>
      <c r="N2172" s="8"/>
      <c r="P2172" s="12"/>
      <c r="S2172" s="8"/>
      <c r="U2172" s="12"/>
      <c r="V2172" s="12"/>
      <c r="AB2172" s="12"/>
      <c r="AG2172" s="14"/>
      <c r="AL2172" s="8"/>
      <c r="AQ2172" s="8"/>
      <c r="AT2172" s="14"/>
      <c r="AV2172" s="14"/>
    </row>
    <row r="2173" spans="7:48" ht="15.75" customHeight="1">
      <c r="G2173" s="12"/>
      <c r="H2173" s="13"/>
      <c r="N2173" s="8"/>
      <c r="P2173" s="12"/>
      <c r="S2173" s="8"/>
      <c r="U2173" s="12"/>
      <c r="V2173" s="12"/>
      <c r="AB2173" s="12"/>
      <c r="AG2173" s="14"/>
      <c r="AL2173" s="8"/>
      <c r="AQ2173" s="8"/>
      <c r="AT2173" s="14"/>
      <c r="AV2173" s="14"/>
    </row>
    <row r="2174" spans="7:48" ht="15.75" customHeight="1">
      <c r="G2174" s="12"/>
      <c r="H2174" s="13"/>
      <c r="N2174" s="8"/>
      <c r="P2174" s="12"/>
      <c r="S2174" s="8"/>
      <c r="U2174" s="12"/>
      <c r="V2174" s="12"/>
      <c r="AB2174" s="12"/>
      <c r="AG2174" s="14"/>
      <c r="AL2174" s="8"/>
      <c r="AQ2174" s="8"/>
      <c r="AT2174" s="14"/>
      <c r="AV2174" s="14"/>
    </row>
    <row r="2175" spans="7:48" ht="15.75" customHeight="1">
      <c r="G2175" s="12"/>
      <c r="H2175" s="13"/>
      <c r="N2175" s="8"/>
      <c r="P2175" s="12"/>
      <c r="S2175" s="8"/>
      <c r="U2175" s="12"/>
      <c r="V2175" s="12"/>
      <c r="AB2175" s="12"/>
      <c r="AG2175" s="14"/>
      <c r="AL2175" s="8"/>
      <c r="AQ2175" s="8"/>
      <c r="AT2175" s="14"/>
      <c r="AV2175" s="14"/>
    </row>
    <row r="2176" spans="7:48" ht="15.75" customHeight="1">
      <c r="G2176" s="12"/>
      <c r="H2176" s="13"/>
      <c r="N2176" s="8"/>
      <c r="P2176" s="12"/>
      <c r="S2176" s="8"/>
      <c r="U2176" s="12"/>
      <c r="V2176" s="12"/>
      <c r="AB2176" s="12"/>
      <c r="AG2176" s="14"/>
      <c r="AL2176" s="8"/>
      <c r="AQ2176" s="8"/>
      <c r="AT2176" s="14"/>
      <c r="AV2176" s="14"/>
    </row>
    <row r="2177" spans="7:48" ht="15.75" customHeight="1">
      <c r="G2177" s="12"/>
      <c r="H2177" s="13"/>
      <c r="N2177" s="8"/>
      <c r="P2177" s="12"/>
      <c r="S2177" s="8"/>
      <c r="U2177" s="12"/>
      <c r="V2177" s="12"/>
      <c r="AB2177" s="12"/>
      <c r="AG2177" s="14"/>
      <c r="AL2177" s="8"/>
      <c r="AQ2177" s="8"/>
      <c r="AT2177" s="14"/>
      <c r="AV2177" s="14"/>
    </row>
    <row r="2178" spans="7:48" ht="15.75" customHeight="1">
      <c r="G2178" s="12"/>
      <c r="H2178" s="13"/>
      <c r="N2178" s="8"/>
      <c r="P2178" s="12"/>
      <c r="S2178" s="8"/>
      <c r="U2178" s="12"/>
      <c r="V2178" s="12"/>
      <c r="AB2178" s="12"/>
      <c r="AG2178" s="14"/>
      <c r="AL2178" s="8"/>
      <c r="AQ2178" s="8"/>
      <c r="AT2178" s="14"/>
      <c r="AV2178" s="14"/>
    </row>
    <row r="2179" spans="7:48" ht="15.75" customHeight="1">
      <c r="G2179" s="12"/>
      <c r="H2179" s="13"/>
      <c r="N2179" s="8"/>
      <c r="P2179" s="12"/>
      <c r="S2179" s="8"/>
      <c r="U2179" s="12"/>
      <c r="V2179" s="12"/>
      <c r="AB2179" s="12"/>
      <c r="AG2179" s="14"/>
      <c r="AL2179" s="8"/>
      <c r="AQ2179" s="8"/>
      <c r="AT2179" s="14"/>
      <c r="AV2179" s="14"/>
    </row>
    <row r="2180" spans="7:48" ht="15.75" customHeight="1">
      <c r="G2180" s="12"/>
      <c r="H2180" s="13"/>
      <c r="N2180" s="8"/>
      <c r="P2180" s="12"/>
      <c r="S2180" s="8"/>
      <c r="U2180" s="12"/>
      <c r="V2180" s="12"/>
      <c r="AB2180" s="12"/>
      <c r="AG2180" s="14"/>
      <c r="AL2180" s="8"/>
      <c r="AQ2180" s="8"/>
      <c r="AT2180" s="14"/>
      <c r="AV2180" s="14"/>
    </row>
    <row r="2181" spans="7:48" ht="15.75" customHeight="1">
      <c r="G2181" s="12"/>
      <c r="H2181" s="13"/>
      <c r="N2181" s="8"/>
      <c r="P2181" s="12"/>
      <c r="S2181" s="8"/>
      <c r="U2181" s="12"/>
      <c r="V2181" s="12"/>
      <c r="AB2181" s="12"/>
      <c r="AG2181" s="14"/>
      <c r="AL2181" s="8"/>
      <c r="AQ2181" s="8"/>
      <c r="AT2181" s="14"/>
      <c r="AV2181" s="14"/>
    </row>
    <row r="2182" spans="7:48" ht="15.75" customHeight="1">
      <c r="G2182" s="12"/>
      <c r="H2182" s="13"/>
      <c r="N2182" s="8"/>
      <c r="P2182" s="12"/>
      <c r="S2182" s="8"/>
      <c r="U2182" s="12"/>
      <c r="V2182" s="12"/>
      <c r="AB2182" s="12"/>
      <c r="AG2182" s="14"/>
      <c r="AL2182" s="8"/>
      <c r="AQ2182" s="8"/>
      <c r="AT2182" s="14"/>
      <c r="AV2182" s="14"/>
    </row>
    <row r="2183" spans="7:48" ht="15.75" customHeight="1">
      <c r="G2183" s="12"/>
      <c r="H2183" s="13"/>
      <c r="N2183" s="8"/>
      <c r="P2183" s="12"/>
      <c r="S2183" s="8"/>
      <c r="U2183" s="12"/>
      <c r="V2183" s="12"/>
      <c r="AB2183" s="12"/>
      <c r="AG2183" s="14"/>
      <c r="AL2183" s="8"/>
      <c r="AQ2183" s="8"/>
      <c r="AT2183" s="14"/>
      <c r="AV2183" s="14"/>
    </row>
    <row r="2184" spans="7:48" ht="15.75" customHeight="1">
      <c r="G2184" s="12"/>
      <c r="H2184" s="13"/>
      <c r="N2184" s="8"/>
      <c r="P2184" s="12"/>
      <c r="S2184" s="8"/>
      <c r="U2184" s="12"/>
      <c r="V2184" s="12"/>
      <c r="AB2184" s="12"/>
      <c r="AG2184" s="14"/>
      <c r="AL2184" s="8"/>
      <c r="AQ2184" s="8"/>
      <c r="AT2184" s="14"/>
      <c r="AV2184" s="14"/>
    </row>
    <row r="2185" spans="7:48" ht="15.75" customHeight="1">
      <c r="G2185" s="12"/>
      <c r="H2185" s="13"/>
      <c r="N2185" s="8"/>
      <c r="P2185" s="12"/>
      <c r="S2185" s="8"/>
      <c r="U2185" s="12"/>
      <c r="V2185" s="12"/>
      <c r="AB2185" s="12"/>
      <c r="AG2185" s="14"/>
      <c r="AL2185" s="8"/>
      <c r="AQ2185" s="8"/>
      <c r="AT2185" s="14"/>
      <c r="AV2185" s="14"/>
    </row>
    <row r="2186" spans="7:48" ht="15.75" customHeight="1">
      <c r="G2186" s="12"/>
      <c r="H2186" s="13"/>
      <c r="N2186" s="8"/>
      <c r="P2186" s="12"/>
      <c r="S2186" s="8"/>
      <c r="U2186" s="12"/>
      <c r="V2186" s="12"/>
      <c r="AB2186" s="12"/>
      <c r="AG2186" s="14"/>
      <c r="AL2186" s="8"/>
      <c r="AQ2186" s="8"/>
      <c r="AT2186" s="14"/>
      <c r="AV2186" s="14"/>
    </row>
    <row r="2187" spans="7:48" ht="15.75" customHeight="1">
      <c r="G2187" s="12"/>
      <c r="H2187" s="13"/>
      <c r="N2187" s="8"/>
      <c r="P2187" s="12"/>
      <c r="S2187" s="8"/>
      <c r="U2187" s="12"/>
      <c r="V2187" s="12"/>
      <c r="AB2187" s="12"/>
      <c r="AG2187" s="14"/>
      <c r="AL2187" s="8"/>
      <c r="AQ2187" s="8"/>
      <c r="AT2187" s="14"/>
      <c r="AV2187" s="14"/>
    </row>
    <row r="2188" spans="7:48" ht="15.75" customHeight="1">
      <c r="G2188" s="12"/>
      <c r="H2188" s="13"/>
      <c r="N2188" s="8"/>
      <c r="P2188" s="12"/>
      <c r="S2188" s="8"/>
      <c r="U2188" s="12"/>
      <c r="V2188" s="12"/>
      <c r="AB2188" s="12"/>
      <c r="AG2188" s="14"/>
      <c r="AL2188" s="8"/>
      <c r="AQ2188" s="8"/>
      <c r="AT2188" s="14"/>
      <c r="AV2188" s="14"/>
    </row>
    <row r="2189" spans="7:48" ht="15.75" customHeight="1">
      <c r="G2189" s="12"/>
      <c r="H2189" s="13"/>
      <c r="N2189" s="8"/>
      <c r="P2189" s="12"/>
      <c r="S2189" s="8"/>
      <c r="U2189" s="12"/>
      <c r="V2189" s="12"/>
      <c r="AB2189" s="12"/>
      <c r="AG2189" s="14"/>
      <c r="AL2189" s="8"/>
      <c r="AQ2189" s="8"/>
      <c r="AT2189" s="14"/>
      <c r="AV2189" s="14"/>
    </row>
    <row r="2190" spans="7:48" ht="15.75" customHeight="1">
      <c r="G2190" s="12"/>
      <c r="H2190" s="13"/>
      <c r="N2190" s="8"/>
      <c r="P2190" s="12"/>
      <c r="S2190" s="8"/>
      <c r="U2190" s="12"/>
      <c r="V2190" s="12"/>
      <c r="AB2190" s="12"/>
      <c r="AG2190" s="14"/>
      <c r="AL2190" s="8"/>
      <c r="AQ2190" s="8"/>
      <c r="AT2190" s="14"/>
      <c r="AV2190" s="14"/>
    </row>
    <row r="2191" spans="7:48" ht="15.75" customHeight="1">
      <c r="G2191" s="12"/>
      <c r="H2191" s="13"/>
      <c r="N2191" s="8"/>
      <c r="P2191" s="12"/>
      <c r="S2191" s="8"/>
      <c r="U2191" s="12"/>
      <c r="V2191" s="12"/>
      <c r="AB2191" s="12"/>
      <c r="AG2191" s="14"/>
      <c r="AL2191" s="8"/>
      <c r="AQ2191" s="8"/>
      <c r="AT2191" s="14"/>
      <c r="AV2191" s="14"/>
    </row>
    <row r="2192" spans="7:48" ht="15.75" customHeight="1">
      <c r="G2192" s="12"/>
      <c r="H2192" s="13"/>
      <c r="N2192" s="8"/>
      <c r="P2192" s="12"/>
      <c r="S2192" s="8"/>
      <c r="U2192" s="12"/>
      <c r="V2192" s="12"/>
      <c r="AB2192" s="12"/>
      <c r="AG2192" s="14"/>
      <c r="AL2192" s="8"/>
      <c r="AQ2192" s="8"/>
      <c r="AT2192" s="14"/>
      <c r="AV2192" s="14"/>
    </row>
    <row r="2193" spans="7:48" ht="15.75" customHeight="1">
      <c r="G2193" s="12"/>
      <c r="H2193" s="13"/>
      <c r="N2193" s="8"/>
      <c r="P2193" s="12"/>
      <c r="S2193" s="8"/>
      <c r="U2193" s="12"/>
      <c r="V2193" s="12"/>
      <c r="AB2193" s="12"/>
      <c r="AG2193" s="14"/>
      <c r="AL2193" s="8"/>
      <c r="AQ2193" s="8"/>
      <c r="AT2193" s="14"/>
      <c r="AV2193" s="14"/>
    </row>
    <row r="2194" spans="7:48" ht="15.75" customHeight="1">
      <c r="G2194" s="12"/>
      <c r="H2194" s="13"/>
      <c r="N2194" s="8"/>
      <c r="P2194" s="12"/>
      <c r="S2194" s="8"/>
      <c r="U2194" s="12"/>
      <c r="V2194" s="12"/>
      <c r="AB2194" s="12"/>
      <c r="AG2194" s="14"/>
      <c r="AL2194" s="8"/>
      <c r="AQ2194" s="8"/>
      <c r="AT2194" s="14"/>
      <c r="AV2194" s="14"/>
    </row>
    <row r="2195" spans="7:48" ht="15.75" customHeight="1">
      <c r="G2195" s="12"/>
      <c r="H2195" s="13"/>
      <c r="N2195" s="8"/>
      <c r="P2195" s="12"/>
      <c r="S2195" s="8"/>
      <c r="U2195" s="12"/>
      <c r="V2195" s="12"/>
      <c r="AB2195" s="12"/>
      <c r="AG2195" s="14"/>
      <c r="AL2195" s="8"/>
      <c r="AQ2195" s="8"/>
      <c r="AT2195" s="14"/>
      <c r="AV2195" s="14"/>
    </row>
    <row r="2196" spans="7:48" ht="15.75" customHeight="1">
      <c r="G2196" s="12"/>
      <c r="H2196" s="13"/>
      <c r="N2196" s="8"/>
      <c r="P2196" s="12"/>
      <c r="S2196" s="8"/>
      <c r="U2196" s="12"/>
      <c r="V2196" s="12"/>
      <c r="AB2196" s="12"/>
      <c r="AG2196" s="14"/>
      <c r="AL2196" s="8"/>
      <c r="AQ2196" s="8"/>
      <c r="AT2196" s="14"/>
      <c r="AV2196" s="14"/>
    </row>
    <row r="2197" spans="7:48" ht="15.75" customHeight="1">
      <c r="G2197" s="12"/>
      <c r="H2197" s="13"/>
      <c r="N2197" s="8"/>
      <c r="P2197" s="12"/>
      <c r="S2197" s="8"/>
      <c r="U2197" s="12"/>
      <c r="V2197" s="12"/>
      <c r="AB2197" s="12"/>
      <c r="AG2197" s="14"/>
      <c r="AL2197" s="8"/>
      <c r="AQ2197" s="8"/>
      <c r="AT2197" s="14"/>
      <c r="AV2197" s="14"/>
    </row>
    <row r="2198" spans="7:48" ht="15.75" customHeight="1">
      <c r="G2198" s="12"/>
      <c r="H2198" s="13"/>
      <c r="N2198" s="8"/>
      <c r="P2198" s="12"/>
      <c r="S2198" s="8"/>
      <c r="U2198" s="12"/>
      <c r="V2198" s="12"/>
      <c r="AB2198" s="12"/>
      <c r="AG2198" s="14"/>
      <c r="AL2198" s="8"/>
      <c r="AQ2198" s="8"/>
      <c r="AT2198" s="14"/>
      <c r="AV2198" s="14"/>
    </row>
    <row r="2199" spans="7:48" ht="15.75" customHeight="1">
      <c r="G2199" s="12"/>
      <c r="H2199" s="13"/>
      <c r="N2199" s="8"/>
      <c r="P2199" s="12"/>
      <c r="S2199" s="8"/>
      <c r="U2199" s="12"/>
      <c r="V2199" s="12"/>
      <c r="AB2199" s="12"/>
      <c r="AG2199" s="14"/>
      <c r="AL2199" s="8"/>
      <c r="AQ2199" s="8"/>
      <c r="AT2199" s="14"/>
      <c r="AV2199" s="14"/>
    </row>
    <row r="2200" spans="7:48" ht="15.75" customHeight="1">
      <c r="G2200" s="12"/>
      <c r="H2200" s="13"/>
      <c r="N2200" s="8"/>
      <c r="P2200" s="12"/>
      <c r="S2200" s="8"/>
      <c r="U2200" s="12"/>
      <c r="V2200" s="12"/>
      <c r="AB2200" s="12"/>
      <c r="AG2200" s="14"/>
      <c r="AL2200" s="8"/>
      <c r="AQ2200" s="8"/>
      <c r="AT2200" s="14"/>
      <c r="AV2200" s="14"/>
    </row>
    <row r="2201" spans="7:48" ht="15.75" customHeight="1">
      <c r="G2201" s="12"/>
      <c r="H2201" s="13"/>
      <c r="N2201" s="8"/>
      <c r="P2201" s="12"/>
      <c r="S2201" s="8"/>
      <c r="U2201" s="12"/>
      <c r="V2201" s="12"/>
      <c r="AB2201" s="12"/>
      <c r="AG2201" s="14"/>
      <c r="AL2201" s="8"/>
      <c r="AQ2201" s="8"/>
      <c r="AT2201" s="14"/>
      <c r="AV2201" s="14"/>
    </row>
    <row r="2202" spans="7:48" ht="15.75" customHeight="1">
      <c r="G2202" s="12"/>
      <c r="H2202" s="13"/>
      <c r="N2202" s="8"/>
      <c r="P2202" s="12"/>
      <c r="S2202" s="8"/>
      <c r="U2202" s="12"/>
      <c r="V2202" s="12"/>
      <c r="AB2202" s="12"/>
      <c r="AG2202" s="14"/>
      <c r="AL2202" s="8"/>
      <c r="AQ2202" s="8"/>
      <c r="AT2202" s="14"/>
      <c r="AV2202" s="14"/>
    </row>
    <row r="2203" spans="7:48" ht="15.75" customHeight="1">
      <c r="G2203" s="12"/>
      <c r="H2203" s="13"/>
      <c r="N2203" s="8"/>
      <c r="P2203" s="12"/>
      <c r="S2203" s="8"/>
      <c r="U2203" s="12"/>
      <c r="V2203" s="12"/>
      <c r="AB2203" s="12"/>
      <c r="AG2203" s="14"/>
      <c r="AL2203" s="8"/>
      <c r="AQ2203" s="8"/>
      <c r="AT2203" s="14"/>
      <c r="AV2203" s="14"/>
    </row>
    <row r="2204" spans="7:48" ht="15.75" customHeight="1">
      <c r="G2204" s="12"/>
      <c r="H2204" s="13"/>
      <c r="N2204" s="8"/>
      <c r="P2204" s="12"/>
      <c r="S2204" s="8"/>
      <c r="U2204" s="12"/>
      <c r="V2204" s="12"/>
      <c r="AB2204" s="12"/>
      <c r="AG2204" s="14"/>
      <c r="AL2204" s="8"/>
      <c r="AQ2204" s="8"/>
      <c r="AT2204" s="14"/>
      <c r="AV2204" s="14"/>
    </row>
    <row r="2205" spans="7:48" ht="15.75" customHeight="1">
      <c r="G2205" s="12"/>
      <c r="H2205" s="13"/>
      <c r="N2205" s="8"/>
      <c r="P2205" s="12"/>
      <c r="S2205" s="8"/>
      <c r="U2205" s="12"/>
      <c r="V2205" s="12"/>
      <c r="AB2205" s="12"/>
      <c r="AG2205" s="14"/>
      <c r="AL2205" s="8"/>
      <c r="AQ2205" s="8"/>
      <c r="AT2205" s="14"/>
      <c r="AV2205" s="14"/>
    </row>
    <row r="2206" spans="7:48" ht="15.75" customHeight="1">
      <c r="G2206" s="12"/>
      <c r="H2206" s="13"/>
      <c r="N2206" s="8"/>
      <c r="P2206" s="12"/>
      <c r="S2206" s="8"/>
      <c r="U2206" s="12"/>
      <c r="V2206" s="12"/>
      <c r="AB2206" s="12"/>
      <c r="AG2206" s="14"/>
      <c r="AL2206" s="8"/>
      <c r="AQ2206" s="8"/>
      <c r="AT2206" s="14"/>
      <c r="AV2206" s="14"/>
    </row>
    <row r="2207" spans="7:48" ht="15.75" customHeight="1">
      <c r="G2207" s="12"/>
      <c r="H2207" s="13"/>
      <c r="N2207" s="8"/>
      <c r="P2207" s="12"/>
      <c r="S2207" s="8"/>
      <c r="U2207" s="12"/>
      <c r="V2207" s="12"/>
      <c r="AB2207" s="12"/>
      <c r="AG2207" s="14"/>
      <c r="AL2207" s="8"/>
      <c r="AQ2207" s="8"/>
      <c r="AT2207" s="14"/>
      <c r="AV2207" s="14"/>
    </row>
    <row r="2208" spans="7:48" ht="15.75" customHeight="1">
      <c r="G2208" s="12"/>
      <c r="H2208" s="13"/>
      <c r="N2208" s="8"/>
      <c r="P2208" s="12"/>
      <c r="S2208" s="8"/>
      <c r="U2208" s="12"/>
      <c r="V2208" s="12"/>
      <c r="AB2208" s="12"/>
      <c r="AG2208" s="14"/>
      <c r="AL2208" s="8"/>
      <c r="AQ2208" s="8"/>
      <c r="AT2208" s="14"/>
      <c r="AV2208" s="14"/>
    </row>
    <row r="2209" spans="7:48" ht="15.75" customHeight="1">
      <c r="G2209" s="12"/>
      <c r="H2209" s="13"/>
      <c r="N2209" s="8"/>
      <c r="P2209" s="12"/>
      <c r="S2209" s="8"/>
      <c r="U2209" s="12"/>
      <c r="V2209" s="12"/>
      <c r="AB2209" s="12"/>
      <c r="AG2209" s="14"/>
      <c r="AL2209" s="8"/>
      <c r="AQ2209" s="8"/>
      <c r="AT2209" s="14"/>
      <c r="AV2209" s="14"/>
    </row>
    <row r="2210" spans="7:48" ht="15.75" customHeight="1">
      <c r="G2210" s="12"/>
      <c r="H2210" s="13"/>
      <c r="N2210" s="8"/>
      <c r="P2210" s="12"/>
      <c r="S2210" s="8"/>
      <c r="U2210" s="12"/>
      <c r="V2210" s="12"/>
      <c r="AB2210" s="12"/>
      <c r="AG2210" s="14"/>
      <c r="AL2210" s="8"/>
      <c r="AQ2210" s="8"/>
      <c r="AT2210" s="14"/>
      <c r="AV2210" s="14"/>
    </row>
    <row r="2211" spans="7:48" ht="15.75" customHeight="1">
      <c r="G2211" s="12"/>
      <c r="H2211" s="13"/>
      <c r="N2211" s="8"/>
      <c r="P2211" s="12"/>
      <c r="S2211" s="8"/>
      <c r="U2211" s="12"/>
      <c r="V2211" s="12"/>
      <c r="AB2211" s="12"/>
      <c r="AG2211" s="14"/>
      <c r="AL2211" s="8"/>
      <c r="AQ2211" s="8"/>
      <c r="AT2211" s="14"/>
      <c r="AV2211" s="14"/>
    </row>
    <row r="2212" spans="7:48" ht="15.75" customHeight="1">
      <c r="G2212" s="12"/>
      <c r="H2212" s="13"/>
      <c r="N2212" s="8"/>
      <c r="P2212" s="12"/>
      <c r="S2212" s="8"/>
      <c r="U2212" s="12"/>
      <c r="V2212" s="12"/>
      <c r="AB2212" s="12"/>
      <c r="AG2212" s="14"/>
      <c r="AL2212" s="8"/>
      <c r="AQ2212" s="8"/>
      <c r="AT2212" s="14"/>
      <c r="AV2212" s="14"/>
    </row>
    <row r="2213" spans="7:48" ht="15.75" customHeight="1">
      <c r="G2213" s="12"/>
      <c r="H2213" s="13"/>
      <c r="N2213" s="8"/>
      <c r="P2213" s="12"/>
      <c r="S2213" s="8"/>
      <c r="U2213" s="12"/>
      <c r="V2213" s="12"/>
      <c r="AB2213" s="12"/>
      <c r="AG2213" s="14"/>
      <c r="AL2213" s="8"/>
      <c r="AQ2213" s="8"/>
      <c r="AT2213" s="14"/>
      <c r="AV2213" s="14"/>
    </row>
    <row r="2214" spans="7:48" ht="15.75" customHeight="1">
      <c r="G2214" s="12"/>
      <c r="H2214" s="13"/>
      <c r="N2214" s="8"/>
      <c r="P2214" s="12"/>
      <c r="S2214" s="8"/>
      <c r="U2214" s="12"/>
      <c r="V2214" s="12"/>
      <c r="AB2214" s="12"/>
      <c r="AG2214" s="14"/>
      <c r="AL2214" s="8"/>
      <c r="AQ2214" s="8"/>
      <c r="AT2214" s="14"/>
      <c r="AV2214" s="14"/>
    </row>
    <row r="2215" spans="7:48" ht="15.75" customHeight="1">
      <c r="G2215" s="12"/>
      <c r="H2215" s="13"/>
      <c r="N2215" s="8"/>
      <c r="P2215" s="12"/>
      <c r="S2215" s="8"/>
      <c r="U2215" s="12"/>
      <c r="V2215" s="12"/>
      <c r="AB2215" s="12"/>
      <c r="AG2215" s="14"/>
      <c r="AL2215" s="8"/>
      <c r="AQ2215" s="8"/>
      <c r="AT2215" s="14"/>
      <c r="AV2215" s="14"/>
    </row>
    <row r="2216" spans="7:48" ht="15.75" customHeight="1">
      <c r="G2216" s="12"/>
      <c r="H2216" s="13"/>
      <c r="N2216" s="8"/>
      <c r="P2216" s="12"/>
      <c r="S2216" s="8"/>
      <c r="U2216" s="12"/>
      <c r="V2216" s="12"/>
      <c r="AB2216" s="12"/>
      <c r="AG2216" s="14"/>
      <c r="AL2216" s="8"/>
      <c r="AQ2216" s="8"/>
      <c r="AT2216" s="14"/>
      <c r="AV2216" s="14"/>
    </row>
    <row r="2217" spans="7:48" ht="15.75" customHeight="1">
      <c r="G2217" s="12"/>
      <c r="H2217" s="13"/>
      <c r="N2217" s="8"/>
      <c r="P2217" s="12"/>
      <c r="S2217" s="8"/>
      <c r="U2217" s="12"/>
      <c r="V2217" s="12"/>
      <c r="AB2217" s="12"/>
      <c r="AG2217" s="14"/>
      <c r="AL2217" s="8"/>
      <c r="AQ2217" s="8"/>
      <c r="AT2217" s="14"/>
      <c r="AV2217" s="14"/>
    </row>
    <row r="2218" spans="7:48" ht="15.75" customHeight="1">
      <c r="G2218" s="12"/>
      <c r="H2218" s="13"/>
      <c r="N2218" s="8"/>
      <c r="P2218" s="12"/>
      <c r="S2218" s="8"/>
      <c r="U2218" s="12"/>
      <c r="V2218" s="12"/>
      <c r="AB2218" s="12"/>
      <c r="AG2218" s="14"/>
      <c r="AL2218" s="8"/>
      <c r="AQ2218" s="8"/>
      <c r="AT2218" s="14"/>
      <c r="AV2218" s="14"/>
    </row>
    <row r="2219" spans="7:48" ht="15.75" customHeight="1">
      <c r="G2219" s="12"/>
      <c r="H2219" s="13"/>
      <c r="N2219" s="8"/>
      <c r="P2219" s="12"/>
      <c r="S2219" s="8"/>
      <c r="U2219" s="12"/>
      <c r="V2219" s="12"/>
      <c r="AB2219" s="12"/>
      <c r="AG2219" s="14"/>
      <c r="AL2219" s="8"/>
      <c r="AQ2219" s="8"/>
      <c r="AT2219" s="14"/>
      <c r="AV2219" s="14"/>
    </row>
    <row r="2220" spans="7:48" ht="15.75" customHeight="1">
      <c r="G2220" s="12"/>
      <c r="H2220" s="13"/>
      <c r="N2220" s="8"/>
      <c r="P2220" s="12"/>
      <c r="S2220" s="8"/>
      <c r="U2220" s="12"/>
      <c r="V2220" s="12"/>
      <c r="AB2220" s="12"/>
      <c r="AG2220" s="14"/>
      <c r="AL2220" s="8"/>
      <c r="AQ2220" s="8"/>
      <c r="AT2220" s="14"/>
      <c r="AV2220" s="14"/>
    </row>
    <row r="2221" spans="7:48" ht="15.75" customHeight="1">
      <c r="G2221" s="12"/>
      <c r="H2221" s="13"/>
      <c r="N2221" s="8"/>
      <c r="P2221" s="12"/>
      <c r="S2221" s="8"/>
      <c r="U2221" s="12"/>
      <c r="V2221" s="12"/>
      <c r="AB2221" s="12"/>
      <c r="AG2221" s="14"/>
      <c r="AL2221" s="8"/>
      <c r="AQ2221" s="8"/>
      <c r="AT2221" s="14"/>
      <c r="AV2221" s="14"/>
    </row>
    <row r="2222" spans="7:48" ht="15.75" customHeight="1">
      <c r="G2222" s="12"/>
      <c r="H2222" s="13"/>
      <c r="N2222" s="8"/>
      <c r="P2222" s="12"/>
      <c r="S2222" s="8"/>
      <c r="U2222" s="12"/>
      <c r="V2222" s="12"/>
      <c r="AB2222" s="12"/>
      <c r="AG2222" s="14"/>
      <c r="AL2222" s="8"/>
      <c r="AQ2222" s="8"/>
      <c r="AT2222" s="14"/>
      <c r="AV2222" s="14"/>
    </row>
    <row r="2223" spans="7:48" ht="15.75" customHeight="1">
      <c r="G2223" s="12"/>
      <c r="H2223" s="13"/>
      <c r="N2223" s="8"/>
      <c r="P2223" s="12"/>
      <c r="S2223" s="8"/>
      <c r="U2223" s="12"/>
      <c r="V2223" s="12"/>
      <c r="AB2223" s="12"/>
      <c r="AG2223" s="14"/>
      <c r="AL2223" s="8"/>
      <c r="AQ2223" s="8"/>
      <c r="AT2223" s="14"/>
      <c r="AV2223" s="14"/>
    </row>
    <row r="2224" spans="7:48" ht="15.75" customHeight="1">
      <c r="G2224" s="12"/>
      <c r="H2224" s="13"/>
      <c r="N2224" s="8"/>
      <c r="P2224" s="12"/>
      <c r="S2224" s="8"/>
      <c r="U2224" s="12"/>
      <c r="V2224" s="12"/>
      <c r="AB2224" s="12"/>
      <c r="AG2224" s="14"/>
      <c r="AL2224" s="8"/>
      <c r="AQ2224" s="8"/>
      <c r="AT2224" s="14"/>
      <c r="AV2224" s="14"/>
    </row>
    <row r="2225" spans="7:48" ht="15.75" customHeight="1">
      <c r="G2225" s="12"/>
      <c r="H2225" s="13"/>
      <c r="N2225" s="8"/>
      <c r="P2225" s="12"/>
      <c r="S2225" s="8"/>
      <c r="U2225" s="12"/>
      <c r="V2225" s="12"/>
      <c r="AB2225" s="12"/>
      <c r="AG2225" s="14"/>
      <c r="AL2225" s="8"/>
      <c r="AQ2225" s="8"/>
      <c r="AT2225" s="14"/>
      <c r="AV2225" s="14"/>
    </row>
    <row r="2226" spans="7:48" ht="15.75" customHeight="1">
      <c r="G2226" s="12"/>
      <c r="H2226" s="13"/>
      <c r="N2226" s="8"/>
      <c r="P2226" s="12"/>
      <c r="S2226" s="8"/>
      <c r="U2226" s="12"/>
      <c r="V2226" s="12"/>
      <c r="AB2226" s="12"/>
      <c r="AG2226" s="14"/>
      <c r="AL2226" s="8"/>
      <c r="AQ2226" s="8"/>
      <c r="AT2226" s="14"/>
      <c r="AV2226" s="14"/>
    </row>
    <row r="2227" spans="7:48" ht="15.75" customHeight="1">
      <c r="G2227" s="12"/>
      <c r="H2227" s="13"/>
      <c r="N2227" s="8"/>
      <c r="P2227" s="12"/>
      <c r="S2227" s="8"/>
      <c r="U2227" s="12"/>
      <c r="V2227" s="12"/>
      <c r="AB2227" s="12"/>
      <c r="AG2227" s="14"/>
      <c r="AL2227" s="8"/>
      <c r="AQ2227" s="8"/>
      <c r="AT2227" s="14"/>
      <c r="AV2227" s="14"/>
    </row>
    <row r="2228" spans="7:48" ht="15.75" customHeight="1">
      <c r="G2228" s="12"/>
      <c r="H2228" s="13"/>
      <c r="N2228" s="8"/>
      <c r="P2228" s="12"/>
      <c r="S2228" s="8"/>
      <c r="U2228" s="12"/>
      <c r="V2228" s="12"/>
      <c r="AB2228" s="12"/>
      <c r="AG2228" s="14"/>
      <c r="AL2228" s="8"/>
      <c r="AQ2228" s="8"/>
      <c r="AT2228" s="14"/>
      <c r="AV2228" s="14"/>
    </row>
    <row r="2229" spans="7:48" ht="15.75" customHeight="1">
      <c r="G2229" s="12"/>
      <c r="H2229" s="13"/>
      <c r="N2229" s="8"/>
      <c r="P2229" s="12"/>
      <c r="S2229" s="8"/>
      <c r="U2229" s="12"/>
      <c r="V2229" s="12"/>
      <c r="AB2229" s="12"/>
      <c r="AG2229" s="14"/>
      <c r="AL2229" s="8"/>
      <c r="AQ2229" s="8"/>
      <c r="AT2229" s="14"/>
      <c r="AV2229" s="14"/>
    </row>
    <row r="2230" spans="7:48" ht="15.75" customHeight="1">
      <c r="G2230" s="12"/>
      <c r="H2230" s="13"/>
      <c r="N2230" s="8"/>
      <c r="P2230" s="12"/>
      <c r="S2230" s="8"/>
      <c r="U2230" s="12"/>
      <c r="V2230" s="12"/>
      <c r="AB2230" s="12"/>
      <c r="AG2230" s="14"/>
      <c r="AL2230" s="8"/>
      <c r="AQ2230" s="8"/>
      <c r="AT2230" s="14"/>
      <c r="AV2230" s="14"/>
    </row>
    <row r="2231" spans="7:48" ht="15.75" customHeight="1">
      <c r="G2231" s="12"/>
      <c r="H2231" s="13"/>
      <c r="N2231" s="8"/>
      <c r="P2231" s="12"/>
      <c r="S2231" s="8"/>
      <c r="U2231" s="12"/>
      <c r="V2231" s="12"/>
      <c r="AB2231" s="12"/>
      <c r="AG2231" s="14"/>
      <c r="AL2231" s="8"/>
      <c r="AQ2231" s="8"/>
      <c r="AT2231" s="14"/>
      <c r="AV2231" s="14"/>
    </row>
    <row r="2232" spans="7:48" ht="15.75" customHeight="1">
      <c r="G2232" s="12"/>
      <c r="H2232" s="13"/>
      <c r="N2232" s="8"/>
      <c r="P2232" s="12"/>
      <c r="S2232" s="8"/>
      <c r="U2232" s="12"/>
      <c r="V2232" s="12"/>
      <c r="AB2232" s="12"/>
      <c r="AG2232" s="14"/>
      <c r="AL2232" s="8"/>
      <c r="AQ2232" s="8"/>
      <c r="AT2232" s="14"/>
      <c r="AV2232" s="14"/>
    </row>
    <row r="2233" spans="7:48" ht="15.75" customHeight="1">
      <c r="G2233" s="12"/>
      <c r="H2233" s="13"/>
      <c r="N2233" s="8"/>
      <c r="P2233" s="12"/>
      <c r="S2233" s="8"/>
      <c r="U2233" s="12"/>
      <c r="V2233" s="12"/>
      <c r="AB2233" s="12"/>
      <c r="AG2233" s="14"/>
      <c r="AL2233" s="8"/>
      <c r="AQ2233" s="8"/>
      <c r="AT2233" s="14"/>
      <c r="AV2233" s="14"/>
    </row>
    <row r="2234" spans="7:48" ht="15.75" customHeight="1">
      <c r="G2234" s="12"/>
      <c r="H2234" s="13"/>
      <c r="N2234" s="8"/>
      <c r="P2234" s="12"/>
      <c r="S2234" s="8"/>
      <c r="U2234" s="12"/>
      <c r="V2234" s="12"/>
      <c r="AB2234" s="12"/>
      <c r="AG2234" s="14"/>
      <c r="AL2234" s="8"/>
      <c r="AQ2234" s="8"/>
      <c r="AT2234" s="14"/>
      <c r="AV2234" s="14"/>
    </row>
    <row r="2235" spans="7:48" ht="15.75" customHeight="1">
      <c r="G2235" s="12"/>
      <c r="H2235" s="13"/>
      <c r="N2235" s="8"/>
      <c r="P2235" s="12"/>
      <c r="S2235" s="8"/>
      <c r="U2235" s="12"/>
      <c r="V2235" s="12"/>
      <c r="AB2235" s="12"/>
      <c r="AG2235" s="14"/>
      <c r="AL2235" s="8"/>
      <c r="AQ2235" s="8"/>
      <c r="AT2235" s="14"/>
      <c r="AV2235" s="14"/>
    </row>
    <row r="2236" spans="7:48" ht="15.75" customHeight="1">
      <c r="G2236" s="12"/>
      <c r="H2236" s="13"/>
      <c r="N2236" s="8"/>
      <c r="P2236" s="12"/>
      <c r="S2236" s="8"/>
      <c r="U2236" s="12"/>
      <c r="V2236" s="12"/>
      <c r="AB2236" s="12"/>
      <c r="AG2236" s="14"/>
      <c r="AL2236" s="8"/>
      <c r="AQ2236" s="8"/>
      <c r="AT2236" s="14"/>
      <c r="AV2236" s="14"/>
    </row>
    <row r="2237" spans="7:48" ht="15.75" customHeight="1">
      <c r="G2237" s="12"/>
      <c r="H2237" s="13"/>
      <c r="N2237" s="8"/>
      <c r="P2237" s="12"/>
      <c r="S2237" s="8"/>
      <c r="U2237" s="12"/>
      <c r="V2237" s="12"/>
      <c r="AB2237" s="12"/>
      <c r="AG2237" s="14"/>
      <c r="AL2237" s="8"/>
      <c r="AQ2237" s="8"/>
      <c r="AT2237" s="14"/>
      <c r="AV2237" s="14"/>
    </row>
    <row r="2238" spans="7:48" ht="15.75" customHeight="1">
      <c r="G2238" s="12"/>
      <c r="H2238" s="13"/>
      <c r="N2238" s="8"/>
      <c r="P2238" s="12"/>
      <c r="S2238" s="8"/>
      <c r="U2238" s="12"/>
      <c r="V2238" s="12"/>
      <c r="AB2238" s="12"/>
      <c r="AG2238" s="14"/>
      <c r="AL2238" s="8"/>
      <c r="AQ2238" s="8"/>
      <c r="AT2238" s="14"/>
      <c r="AV2238" s="14"/>
    </row>
    <row r="2239" spans="7:48" ht="15.75" customHeight="1">
      <c r="G2239" s="12"/>
      <c r="H2239" s="13"/>
      <c r="N2239" s="8"/>
      <c r="P2239" s="12"/>
      <c r="S2239" s="8"/>
      <c r="U2239" s="12"/>
      <c r="V2239" s="12"/>
      <c r="AB2239" s="12"/>
      <c r="AG2239" s="14"/>
      <c r="AL2239" s="8"/>
      <c r="AQ2239" s="8"/>
      <c r="AT2239" s="14"/>
      <c r="AV2239" s="14"/>
    </row>
    <row r="2240" spans="7:48" ht="15.75" customHeight="1">
      <c r="G2240" s="12"/>
      <c r="H2240" s="13"/>
      <c r="N2240" s="8"/>
      <c r="P2240" s="12"/>
      <c r="S2240" s="8"/>
      <c r="U2240" s="12"/>
      <c r="V2240" s="12"/>
      <c r="AB2240" s="12"/>
      <c r="AG2240" s="14"/>
      <c r="AL2240" s="8"/>
      <c r="AQ2240" s="8"/>
      <c r="AT2240" s="14"/>
      <c r="AV2240" s="14"/>
    </row>
    <row r="2241" spans="7:48" ht="15.75" customHeight="1">
      <c r="G2241" s="12"/>
      <c r="H2241" s="13"/>
      <c r="N2241" s="8"/>
      <c r="P2241" s="12"/>
      <c r="S2241" s="8"/>
      <c r="U2241" s="12"/>
      <c r="V2241" s="12"/>
      <c r="AB2241" s="12"/>
      <c r="AG2241" s="14"/>
      <c r="AL2241" s="8"/>
      <c r="AQ2241" s="8"/>
      <c r="AT2241" s="14"/>
      <c r="AV2241" s="14"/>
    </row>
    <row r="2242" spans="7:48" ht="15.75" customHeight="1">
      <c r="G2242" s="12"/>
      <c r="H2242" s="13"/>
      <c r="N2242" s="8"/>
      <c r="P2242" s="12"/>
      <c r="S2242" s="8"/>
      <c r="U2242" s="12"/>
      <c r="V2242" s="12"/>
      <c r="AB2242" s="12"/>
      <c r="AG2242" s="14"/>
      <c r="AL2242" s="8"/>
      <c r="AQ2242" s="8"/>
      <c r="AT2242" s="14"/>
      <c r="AV2242" s="14"/>
    </row>
    <row r="2243" spans="7:48" ht="15.75" customHeight="1">
      <c r="G2243" s="12"/>
      <c r="H2243" s="13"/>
      <c r="N2243" s="8"/>
      <c r="P2243" s="12"/>
      <c r="S2243" s="8"/>
      <c r="U2243" s="12"/>
      <c r="V2243" s="12"/>
      <c r="AB2243" s="12"/>
      <c r="AG2243" s="14"/>
      <c r="AL2243" s="8"/>
      <c r="AQ2243" s="8"/>
      <c r="AT2243" s="14"/>
      <c r="AV2243" s="14"/>
    </row>
    <row r="2244" spans="7:48" ht="15.75" customHeight="1">
      <c r="G2244" s="12"/>
      <c r="H2244" s="13"/>
      <c r="N2244" s="8"/>
      <c r="P2244" s="12"/>
      <c r="S2244" s="8"/>
      <c r="U2244" s="12"/>
      <c r="V2244" s="12"/>
      <c r="AB2244" s="12"/>
      <c r="AG2244" s="14"/>
      <c r="AL2244" s="8"/>
      <c r="AQ2244" s="8"/>
      <c r="AT2244" s="14"/>
      <c r="AV2244" s="14"/>
    </row>
    <row r="2245" spans="7:48" ht="15.75" customHeight="1">
      <c r="G2245" s="12"/>
      <c r="H2245" s="13"/>
      <c r="N2245" s="8"/>
      <c r="P2245" s="12"/>
      <c r="S2245" s="8"/>
      <c r="U2245" s="12"/>
      <c r="V2245" s="12"/>
      <c r="AB2245" s="12"/>
      <c r="AG2245" s="14"/>
      <c r="AL2245" s="8"/>
      <c r="AQ2245" s="8"/>
      <c r="AT2245" s="14"/>
      <c r="AV2245" s="14"/>
    </row>
    <row r="2246" spans="7:48" ht="15.75" customHeight="1">
      <c r="G2246" s="12"/>
      <c r="H2246" s="13"/>
      <c r="N2246" s="8"/>
      <c r="P2246" s="12"/>
      <c r="S2246" s="8"/>
      <c r="U2246" s="12"/>
      <c r="V2246" s="12"/>
      <c r="AB2246" s="12"/>
      <c r="AG2246" s="14"/>
      <c r="AL2246" s="8"/>
      <c r="AQ2246" s="8"/>
      <c r="AT2246" s="14"/>
      <c r="AV2246" s="14"/>
    </row>
    <row r="2247" spans="7:48" ht="15.75" customHeight="1">
      <c r="G2247" s="12"/>
      <c r="H2247" s="13"/>
      <c r="N2247" s="8"/>
      <c r="P2247" s="12"/>
      <c r="S2247" s="8"/>
      <c r="U2247" s="12"/>
      <c r="V2247" s="12"/>
      <c r="AB2247" s="12"/>
      <c r="AG2247" s="14"/>
      <c r="AL2247" s="8"/>
      <c r="AQ2247" s="8"/>
      <c r="AT2247" s="14"/>
      <c r="AV2247" s="14"/>
    </row>
    <row r="2248" spans="7:48" ht="15.75" customHeight="1">
      <c r="G2248" s="12"/>
      <c r="H2248" s="13"/>
      <c r="N2248" s="8"/>
      <c r="P2248" s="12"/>
      <c r="S2248" s="8"/>
      <c r="U2248" s="12"/>
      <c r="V2248" s="12"/>
      <c r="AB2248" s="12"/>
      <c r="AG2248" s="14"/>
      <c r="AL2248" s="8"/>
      <c r="AQ2248" s="8"/>
      <c r="AT2248" s="14"/>
      <c r="AV2248" s="14"/>
    </row>
    <row r="2249" spans="7:48" ht="15.75" customHeight="1">
      <c r="G2249" s="12"/>
      <c r="H2249" s="13"/>
      <c r="N2249" s="8"/>
      <c r="P2249" s="12"/>
      <c r="S2249" s="8"/>
      <c r="U2249" s="12"/>
      <c r="V2249" s="12"/>
      <c r="AB2249" s="12"/>
      <c r="AG2249" s="14"/>
      <c r="AL2249" s="8"/>
      <c r="AQ2249" s="8"/>
      <c r="AT2249" s="14"/>
      <c r="AV2249" s="14"/>
    </row>
    <row r="2250" spans="7:48" ht="15.75" customHeight="1">
      <c r="G2250" s="12"/>
      <c r="H2250" s="13"/>
      <c r="N2250" s="8"/>
      <c r="P2250" s="12"/>
      <c r="S2250" s="8"/>
      <c r="U2250" s="12"/>
      <c r="V2250" s="12"/>
      <c r="AB2250" s="12"/>
      <c r="AG2250" s="14"/>
      <c r="AL2250" s="8"/>
      <c r="AQ2250" s="8"/>
      <c r="AT2250" s="14"/>
      <c r="AV2250" s="14"/>
    </row>
    <row r="2251" spans="7:48" ht="15.75" customHeight="1">
      <c r="G2251" s="12"/>
      <c r="H2251" s="13"/>
      <c r="N2251" s="8"/>
      <c r="P2251" s="12"/>
      <c r="S2251" s="8"/>
      <c r="U2251" s="12"/>
      <c r="V2251" s="12"/>
      <c r="AB2251" s="12"/>
      <c r="AG2251" s="14"/>
      <c r="AL2251" s="8"/>
      <c r="AQ2251" s="8"/>
      <c r="AT2251" s="14"/>
      <c r="AV2251" s="14"/>
    </row>
    <row r="2252" spans="7:48" ht="15.75" customHeight="1">
      <c r="G2252" s="12"/>
      <c r="H2252" s="13"/>
      <c r="N2252" s="8"/>
      <c r="P2252" s="12"/>
      <c r="S2252" s="8"/>
      <c r="U2252" s="12"/>
      <c r="V2252" s="12"/>
      <c r="AB2252" s="12"/>
      <c r="AG2252" s="14"/>
      <c r="AL2252" s="8"/>
      <c r="AQ2252" s="8"/>
      <c r="AT2252" s="14"/>
      <c r="AV2252" s="14"/>
    </row>
    <row r="2253" spans="7:48" ht="15.75" customHeight="1">
      <c r="G2253" s="12"/>
      <c r="H2253" s="13"/>
      <c r="N2253" s="8"/>
      <c r="P2253" s="12"/>
      <c r="S2253" s="8"/>
      <c r="U2253" s="12"/>
      <c r="V2253" s="12"/>
      <c r="AB2253" s="12"/>
      <c r="AG2253" s="14"/>
      <c r="AL2253" s="8"/>
      <c r="AQ2253" s="8"/>
      <c r="AT2253" s="14"/>
      <c r="AV2253" s="14"/>
    </row>
    <row r="2254" spans="7:48" ht="15.75" customHeight="1">
      <c r="G2254" s="12"/>
      <c r="H2254" s="13"/>
      <c r="N2254" s="8"/>
      <c r="P2254" s="12"/>
      <c r="S2254" s="8"/>
      <c r="U2254" s="12"/>
      <c r="V2254" s="12"/>
      <c r="AB2254" s="12"/>
      <c r="AG2254" s="14"/>
      <c r="AL2254" s="8"/>
      <c r="AQ2254" s="8"/>
      <c r="AT2254" s="14"/>
      <c r="AV2254" s="14"/>
    </row>
    <row r="2255" spans="7:48" ht="15.75" customHeight="1">
      <c r="G2255" s="12"/>
      <c r="H2255" s="13"/>
      <c r="N2255" s="8"/>
      <c r="P2255" s="12"/>
      <c r="S2255" s="8"/>
      <c r="U2255" s="12"/>
      <c r="V2255" s="12"/>
      <c r="AB2255" s="12"/>
      <c r="AG2255" s="14"/>
      <c r="AL2255" s="8"/>
      <c r="AQ2255" s="8"/>
      <c r="AT2255" s="14"/>
      <c r="AV2255" s="14"/>
    </row>
    <row r="2256" spans="7:48" ht="15.75" customHeight="1">
      <c r="G2256" s="12"/>
      <c r="H2256" s="13"/>
      <c r="N2256" s="8"/>
      <c r="P2256" s="12"/>
      <c r="S2256" s="8"/>
      <c r="U2256" s="12"/>
      <c r="V2256" s="12"/>
      <c r="AB2256" s="12"/>
      <c r="AG2256" s="14"/>
      <c r="AL2256" s="8"/>
      <c r="AQ2256" s="8"/>
      <c r="AT2256" s="14"/>
      <c r="AV2256" s="14"/>
    </row>
    <row r="2257" spans="7:48" ht="15.75" customHeight="1">
      <c r="G2257" s="12"/>
      <c r="H2257" s="13"/>
      <c r="N2257" s="8"/>
      <c r="P2257" s="12"/>
      <c r="S2257" s="8"/>
      <c r="U2257" s="12"/>
      <c r="V2257" s="12"/>
      <c r="AB2257" s="12"/>
      <c r="AG2257" s="14"/>
      <c r="AL2257" s="8"/>
      <c r="AQ2257" s="8"/>
      <c r="AT2257" s="14"/>
      <c r="AV2257" s="14"/>
    </row>
    <row r="2258" spans="7:48" ht="15.75" customHeight="1">
      <c r="G2258" s="12"/>
      <c r="H2258" s="13"/>
      <c r="N2258" s="8"/>
      <c r="P2258" s="12"/>
      <c r="S2258" s="8"/>
      <c r="U2258" s="12"/>
      <c r="V2258" s="12"/>
      <c r="AB2258" s="12"/>
      <c r="AG2258" s="14"/>
      <c r="AL2258" s="8"/>
      <c r="AQ2258" s="8"/>
      <c r="AT2258" s="14"/>
      <c r="AV2258" s="14"/>
    </row>
    <row r="2259" spans="7:48" ht="15.75" customHeight="1">
      <c r="G2259" s="12"/>
      <c r="H2259" s="13"/>
      <c r="N2259" s="8"/>
      <c r="P2259" s="12"/>
      <c r="S2259" s="8"/>
      <c r="U2259" s="12"/>
      <c r="V2259" s="12"/>
      <c r="AB2259" s="12"/>
      <c r="AG2259" s="14"/>
      <c r="AL2259" s="8"/>
      <c r="AQ2259" s="8"/>
      <c r="AT2259" s="14"/>
      <c r="AV2259" s="14"/>
    </row>
    <row r="2260" spans="7:48" ht="15.75" customHeight="1">
      <c r="G2260" s="12"/>
      <c r="H2260" s="13"/>
      <c r="N2260" s="8"/>
      <c r="P2260" s="12"/>
      <c r="S2260" s="8"/>
      <c r="U2260" s="12"/>
      <c r="V2260" s="12"/>
      <c r="AB2260" s="12"/>
      <c r="AG2260" s="14"/>
      <c r="AL2260" s="8"/>
      <c r="AQ2260" s="8"/>
      <c r="AT2260" s="14"/>
      <c r="AV2260" s="14"/>
    </row>
    <row r="2261" spans="7:48" ht="15.75" customHeight="1">
      <c r="G2261" s="12"/>
      <c r="H2261" s="13"/>
      <c r="N2261" s="8"/>
      <c r="P2261" s="12"/>
      <c r="S2261" s="8"/>
      <c r="U2261" s="12"/>
      <c r="V2261" s="12"/>
      <c r="AB2261" s="12"/>
      <c r="AG2261" s="14"/>
      <c r="AL2261" s="8"/>
      <c r="AQ2261" s="8"/>
      <c r="AT2261" s="14"/>
      <c r="AV2261" s="14"/>
    </row>
    <row r="2262" spans="7:48" ht="15.75" customHeight="1">
      <c r="G2262" s="12"/>
      <c r="H2262" s="13"/>
      <c r="N2262" s="8"/>
      <c r="P2262" s="12"/>
      <c r="S2262" s="8"/>
      <c r="U2262" s="12"/>
      <c r="V2262" s="12"/>
      <c r="AB2262" s="12"/>
      <c r="AG2262" s="14"/>
      <c r="AL2262" s="8"/>
      <c r="AQ2262" s="8"/>
      <c r="AT2262" s="14"/>
      <c r="AV2262" s="14"/>
    </row>
    <row r="2263" spans="7:48" ht="15.75" customHeight="1">
      <c r="G2263" s="12"/>
      <c r="H2263" s="13"/>
      <c r="N2263" s="8"/>
      <c r="P2263" s="12"/>
      <c r="S2263" s="8"/>
      <c r="U2263" s="12"/>
      <c r="V2263" s="12"/>
      <c r="AB2263" s="12"/>
      <c r="AG2263" s="14"/>
      <c r="AL2263" s="8"/>
      <c r="AQ2263" s="8"/>
      <c r="AT2263" s="14"/>
      <c r="AV2263" s="14"/>
    </row>
    <row r="2264" spans="7:48" ht="15.75" customHeight="1">
      <c r="G2264" s="12"/>
      <c r="H2264" s="13"/>
      <c r="N2264" s="8"/>
      <c r="P2264" s="12"/>
      <c r="S2264" s="8"/>
      <c r="U2264" s="12"/>
      <c r="V2264" s="12"/>
      <c r="AB2264" s="12"/>
      <c r="AG2264" s="14"/>
      <c r="AL2264" s="8"/>
      <c r="AQ2264" s="8"/>
      <c r="AT2264" s="14"/>
      <c r="AV2264" s="14"/>
    </row>
    <row r="2265" spans="7:48" ht="15.75" customHeight="1">
      <c r="G2265" s="12"/>
      <c r="H2265" s="13"/>
      <c r="N2265" s="8"/>
      <c r="P2265" s="12"/>
      <c r="S2265" s="8"/>
      <c r="U2265" s="12"/>
      <c r="V2265" s="12"/>
      <c r="AB2265" s="12"/>
      <c r="AG2265" s="14"/>
      <c r="AL2265" s="8"/>
      <c r="AQ2265" s="8"/>
      <c r="AT2265" s="14"/>
      <c r="AV2265" s="14"/>
    </row>
    <row r="2266" spans="7:48" ht="15.75" customHeight="1">
      <c r="G2266" s="12"/>
      <c r="H2266" s="13"/>
      <c r="N2266" s="8"/>
      <c r="P2266" s="12"/>
      <c r="S2266" s="8"/>
      <c r="U2266" s="12"/>
      <c r="V2266" s="12"/>
      <c r="AB2266" s="12"/>
      <c r="AG2266" s="14"/>
      <c r="AL2266" s="8"/>
      <c r="AQ2266" s="8"/>
      <c r="AT2266" s="14"/>
      <c r="AV2266" s="14"/>
    </row>
    <row r="2267" spans="7:48" ht="15.75" customHeight="1">
      <c r="G2267" s="12"/>
      <c r="H2267" s="13"/>
      <c r="N2267" s="8"/>
      <c r="P2267" s="12"/>
      <c r="S2267" s="8"/>
      <c r="U2267" s="12"/>
      <c r="V2267" s="12"/>
      <c r="AB2267" s="12"/>
      <c r="AG2267" s="14"/>
      <c r="AL2267" s="8"/>
      <c r="AQ2267" s="8"/>
      <c r="AT2267" s="14"/>
      <c r="AV2267" s="14"/>
    </row>
    <row r="2268" spans="7:48" ht="15.75" customHeight="1">
      <c r="G2268" s="12"/>
      <c r="H2268" s="13"/>
      <c r="N2268" s="8"/>
      <c r="P2268" s="12"/>
      <c r="S2268" s="8"/>
      <c r="U2268" s="12"/>
      <c r="V2268" s="12"/>
      <c r="AB2268" s="12"/>
      <c r="AG2268" s="14"/>
      <c r="AL2268" s="8"/>
      <c r="AQ2268" s="8"/>
      <c r="AT2268" s="14"/>
      <c r="AV2268" s="14"/>
    </row>
    <row r="2269" spans="7:48" ht="15.75" customHeight="1">
      <c r="G2269" s="12"/>
      <c r="H2269" s="13"/>
      <c r="N2269" s="8"/>
      <c r="P2269" s="12"/>
      <c r="S2269" s="8"/>
      <c r="U2269" s="12"/>
      <c r="V2269" s="12"/>
      <c r="AB2269" s="12"/>
      <c r="AG2269" s="14"/>
      <c r="AL2269" s="8"/>
      <c r="AQ2269" s="8"/>
      <c r="AT2269" s="14"/>
      <c r="AV2269" s="14"/>
    </row>
    <row r="2270" spans="7:48" ht="15.75" customHeight="1">
      <c r="G2270" s="12"/>
      <c r="H2270" s="13"/>
      <c r="N2270" s="8"/>
      <c r="P2270" s="12"/>
      <c r="S2270" s="8"/>
      <c r="U2270" s="12"/>
      <c r="V2270" s="12"/>
      <c r="AB2270" s="12"/>
      <c r="AG2270" s="14"/>
      <c r="AL2270" s="8"/>
      <c r="AQ2270" s="8"/>
      <c r="AT2270" s="14"/>
      <c r="AV2270" s="14"/>
    </row>
    <row r="2271" spans="7:48" ht="15.75" customHeight="1">
      <c r="G2271" s="12"/>
      <c r="H2271" s="13"/>
      <c r="N2271" s="8"/>
      <c r="P2271" s="12"/>
      <c r="S2271" s="8"/>
      <c r="U2271" s="12"/>
      <c r="V2271" s="12"/>
      <c r="AB2271" s="12"/>
      <c r="AG2271" s="14"/>
      <c r="AL2271" s="8"/>
      <c r="AQ2271" s="8"/>
      <c r="AT2271" s="14"/>
      <c r="AV2271" s="14"/>
    </row>
    <row r="2272" spans="7:48" ht="15.75" customHeight="1">
      <c r="G2272" s="12"/>
      <c r="H2272" s="13"/>
      <c r="N2272" s="8"/>
      <c r="P2272" s="12"/>
      <c r="S2272" s="8"/>
      <c r="U2272" s="12"/>
      <c r="V2272" s="12"/>
      <c r="AB2272" s="12"/>
      <c r="AG2272" s="14"/>
      <c r="AL2272" s="8"/>
      <c r="AQ2272" s="8"/>
      <c r="AT2272" s="14"/>
      <c r="AV2272" s="14"/>
    </row>
    <row r="2273" spans="7:48" ht="15.75" customHeight="1">
      <c r="G2273" s="12"/>
      <c r="H2273" s="13"/>
      <c r="N2273" s="8"/>
      <c r="P2273" s="12"/>
      <c r="S2273" s="8"/>
      <c r="U2273" s="12"/>
      <c r="V2273" s="12"/>
      <c r="AB2273" s="12"/>
      <c r="AG2273" s="14"/>
      <c r="AL2273" s="8"/>
      <c r="AQ2273" s="8"/>
      <c r="AT2273" s="14"/>
      <c r="AV2273" s="14"/>
    </row>
    <row r="2274" spans="7:48" ht="15.75" customHeight="1">
      <c r="G2274" s="12"/>
      <c r="H2274" s="13"/>
      <c r="N2274" s="8"/>
      <c r="P2274" s="12"/>
      <c r="S2274" s="8"/>
      <c r="U2274" s="12"/>
      <c r="V2274" s="12"/>
      <c r="AB2274" s="12"/>
      <c r="AG2274" s="14"/>
      <c r="AL2274" s="8"/>
      <c r="AQ2274" s="8"/>
      <c r="AT2274" s="14"/>
      <c r="AV2274" s="14"/>
    </row>
    <row r="2275" spans="7:48" ht="15.75" customHeight="1">
      <c r="G2275" s="12"/>
      <c r="H2275" s="13"/>
      <c r="N2275" s="8"/>
      <c r="P2275" s="12"/>
      <c r="S2275" s="8"/>
      <c r="U2275" s="12"/>
      <c r="V2275" s="12"/>
      <c r="AB2275" s="12"/>
      <c r="AG2275" s="14"/>
      <c r="AL2275" s="8"/>
      <c r="AQ2275" s="8"/>
      <c r="AT2275" s="14"/>
      <c r="AV2275" s="14"/>
    </row>
    <row r="2276" spans="7:48" ht="15.75" customHeight="1">
      <c r="G2276" s="12"/>
      <c r="H2276" s="13"/>
      <c r="N2276" s="8"/>
      <c r="P2276" s="12"/>
      <c r="S2276" s="8"/>
      <c r="U2276" s="12"/>
      <c r="V2276" s="12"/>
      <c r="AB2276" s="12"/>
      <c r="AG2276" s="14"/>
      <c r="AL2276" s="8"/>
      <c r="AQ2276" s="8"/>
      <c r="AT2276" s="14"/>
      <c r="AV2276" s="14"/>
    </row>
    <row r="2277" spans="7:48" ht="15.75" customHeight="1">
      <c r="G2277" s="12"/>
      <c r="H2277" s="13"/>
      <c r="N2277" s="8"/>
      <c r="P2277" s="12"/>
      <c r="S2277" s="8"/>
      <c r="U2277" s="12"/>
      <c r="V2277" s="12"/>
      <c r="AB2277" s="12"/>
      <c r="AG2277" s="14"/>
      <c r="AL2277" s="8"/>
      <c r="AQ2277" s="8"/>
      <c r="AT2277" s="14"/>
      <c r="AV2277" s="14"/>
    </row>
    <row r="2278" spans="7:48" ht="15.75" customHeight="1">
      <c r="G2278" s="12"/>
      <c r="H2278" s="13"/>
      <c r="N2278" s="8"/>
      <c r="P2278" s="12"/>
      <c r="S2278" s="8"/>
      <c r="U2278" s="12"/>
      <c r="V2278" s="12"/>
      <c r="AB2278" s="12"/>
      <c r="AG2278" s="14"/>
      <c r="AL2278" s="8"/>
      <c r="AQ2278" s="8"/>
      <c r="AT2278" s="14"/>
      <c r="AV2278" s="14"/>
    </row>
    <row r="2279" spans="7:48" ht="15.75" customHeight="1">
      <c r="G2279" s="12"/>
      <c r="H2279" s="13"/>
      <c r="N2279" s="8"/>
      <c r="P2279" s="12"/>
      <c r="S2279" s="8"/>
      <c r="U2279" s="12"/>
      <c r="V2279" s="12"/>
      <c r="AB2279" s="12"/>
      <c r="AG2279" s="14"/>
      <c r="AL2279" s="8"/>
      <c r="AQ2279" s="8"/>
      <c r="AT2279" s="14"/>
      <c r="AV2279" s="14"/>
    </row>
    <row r="2280" spans="7:48" ht="15.75" customHeight="1">
      <c r="G2280" s="12"/>
      <c r="H2280" s="13"/>
      <c r="N2280" s="8"/>
      <c r="P2280" s="12"/>
      <c r="S2280" s="8"/>
      <c r="U2280" s="12"/>
      <c r="V2280" s="12"/>
      <c r="AB2280" s="12"/>
      <c r="AG2280" s="14"/>
      <c r="AL2280" s="8"/>
      <c r="AQ2280" s="8"/>
      <c r="AT2280" s="14"/>
      <c r="AV2280" s="14"/>
    </row>
    <row r="2281" spans="7:48" ht="15.75" customHeight="1">
      <c r="G2281" s="12"/>
      <c r="H2281" s="13"/>
      <c r="N2281" s="8"/>
      <c r="P2281" s="12"/>
      <c r="S2281" s="8"/>
      <c r="U2281" s="12"/>
      <c r="V2281" s="12"/>
      <c r="AB2281" s="12"/>
      <c r="AG2281" s="14"/>
      <c r="AL2281" s="8"/>
      <c r="AQ2281" s="8"/>
      <c r="AT2281" s="14"/>
      <c r="AV2281" s="14"/>
    </row>
    <row r="2282" spans="7:48" ht="15.75" customHeight="1">
      <c r="G2282" s="12"/>
      <c r="H2282" s="13"/>
      <c r="N2282" s="8"/>
      <c r="P2282" s="12"/>
      <c r="S2282" s="8"/>
      <c r="U2282" s="12"/>
      <c r="V2282" s="12"/>
      <c r="AB2282" s="12"/>
      <c r="AG2282" s="14"/>
      <c r="AL2282" s="8"/>
      <c r="AQ2282" s="8"/>
      <c r="AT2282" s="14"/>
      <c r="AV2282" s="14"/>
    </row>
    <row r="2283" spans="7:48" ht="15.75" customHeight="1">
      <c r="G2283" s="12"/>
      <c r="H2283" s="13"/>
      <c r="N2283" s="8"/>
      <c r="P2283" s="12"/>
      <c r="S2283" s="8"/>
      <c r="U2283" s="12"/>
      <c r="V2283" s="12"/>
      <c r="AB2283" s="12"/>
      <c r="AG2283" s="14"/>
      <c r="AL2283" s="8"/>
      <c r="AQ2283" s="8"/>
      <c r="AT2283" s="14"/>
      <c r="AV2283" s="14"/>
    </row>
    <row r="2284" spans="7:48" ht="15.75" customHeight="1">
      <c r="G2284" s="12"/>
      <c r="H2284" s="13"/>
      <c r="N2284" s="8"/>
      <c r="P2284" s="12"/>
      <c r="S2284" s="8"/>
      <c r="U2284" s="12"/>
      <c r="V2284" s="12"/>
      <c r="AB2284" s="12"/>
      <c r="AG2284" s="14"/>
      <c r="AL2284" s="8"/>
      <c r="AQ2284" s="8"/>
      <c r="AT2284" s="14"/>
      <c r="AV2284" s="14"/>
    </row>
    <row r="2285" spans="7:48" ht="15.75" customHeight="1">
      <c r="G2285" s="12"/>
      <c r="H2285" s="13"/>
      <c r="N2285" s="8"/>
      <c r="P2285" s="12"/>
      <c r="S2285" s="8"/>
      <c r="U2285" s="12"/>
      <c r="V2285" s="12"/>
      <c r="AB2285" s="12"/>
      <c r="AG2285" s="14"/>
      <c r="AL2285" s="8"/>
      <c r="AQ2285" s="8"/>
      <c r="AT2285" s="14"/>
      <c r="AV2285" s="14"/>
    </row>
    <row r="2286" spans="7:48" ht="15.75" customHeight="1">
      <c r="G2286" s="12"/>
      <c r="H2286" s="13"/>
      <c r="N2286" s="8"/>
      <c r="P2286" s="12"/>
      <c r="S2286" s="8"/>
      <c r="U2286" s="12"/>
      <c r="V2286" s="12"/>
      <c r="AB2286" s="12"/>
      <c r="AG2286" s="14"/>
      <c r="AL2286" s="8"/>
      <c r="AQ2286" s="8"/>
      <c r="AT2286" s="14"/>
      <c r="AV2286" s="14"/>
    </row>
    <row r="2287" spans="7:48" ht="15.75" customHeight="1">
      <c r="G2287" s="12"/>
      <c r="H2287" s="13"/>
      <c r="N2287" s="8"/>
      <c r="P2287" s="12"/>
      <c r="S2287" s="8"/>
      <c r="U2287" s="12"/>
      <c r="V2287" s="12"/>
      <c r="AB2287" s="12"/>
      <c r="AG2287" s="14"/>
      <c r="AL2287" s="8"/>
      <c r="AQ2287" s="8"/>
      <c r="AT2287" s="14"/>
      <c r="AV2287" s="14"/>
    </row>
    <row r="2288" spans="7:48" ht="15.75" customHeight="1">
      <c r="G2288" s="12"/>
      <c r="H2288" s="13"/>
      <c r="N2288" s="8"/>
      <c r="P2288" s="12"/>
      <c r="S2288" s="8"/>
      <c r="U2288" s="12"/>
      <c r="V2288" s="12"/>
      <c r="AB2288" s="12"/>
      <c r="AG2288" s="14"/>
      <c r="AL2288" s="8"/>
      <c r="AQ2288" s="8"/>
      <c r="AT2288" s="14"/>
      <c r="AV2288" s="14"/>
    </row>
    <row r="2289" spans="7:48" ht="15.75" customHeight="1">
      <c r="G2289" s="12"/>
      <c r="H2289" s="13"/>
      <c r="N2289" s="8"/>
      <c r="P2289" s="12"/>
      <c r="S2289" s="8"/>
      <c r="U2289" s="12"/>
      <c r="V2289" s="12"/>
      <c r="AB2289" s="12"/>
      <c r="AG2289" s="14"/>
      <c r="AL2289" s="8"/>
      <c r="AQ2289" s="8"/>
      <c r="AT2289" s="14"/>
      <c r="AV2289" s="14"/>
    </row>
    <row r="2290" spans="7:48" ht="15.75" customHeight="1">
      <c r="G2290" s="12"/>
      <c r="H2290" s="13"/>
      <c r="N2290" s="8"/>
      <c r="P2290" s="12"/>
      <c r="S2290" s="8"/>
      <c r="U2290" s="12"/>
      <c r="V2290" s="12"/>
      <c r="AB2290" s="12"/>
      <c r="AG2290" s="14"/>
      <c r="AL2290" s="8"/>
      <c r="AQ2290" s="8"/>
      <c r="AT2290" s="14"/>
      <c r="AV2290" s="14"/>
    </row>
    <row r="2291" spans="7:48" ht="15.75" customHeight="1">
      <c r="G2291" s="12"/>
      <c r="H2291" s="13"/>
      <c r="N2291" s="8"/>
      <c r="P2291" s="12"/>
      <c r="S2291" s="8"/>
      <c r="U2291" s="12"/>
      <c r="V2291" s="12"/>
      <c r="AB2291" s="12"/>
      <c r="AG2291" s="14"/>
      <c r="AL2291" s="8"/>
      <c r="AQ2291" s="8"/>
      <c r="AT2291" s="14"/>
      <c r="AV2291" s="14"/>
    </row>
    <row r="2292" spans="7:48" ht="15.75" customHeight="1">
      <c r="G2292" s="12"/>
      <c r="H2292" s="13"/>
      <c r="N2292" s="8"/>
      <c r="P2292" s="12"/>
      <c r="S2292" s="8"/>
      <c r="U2292" s="12"/>
      <c r="V2292" s="12"/>
      <c r="AB2292" s="12"/>
      <c r="AG2292" s="14"/>
      <c r="AL2292" s="8"/>
      <c r="AQ2292" s="8"/>
      <c r="AT2292" s="14"/>
      <c r="AV2292" s="14"/>
    </row>
    <row r="2293" spans="7:48" ht="15.75" customHeight="1">
      <c r="G2293" s="12"/>
      <c r="H2293" s="13"/>
      <c r="N2293" s="8"/>
      <c r="P2293" s="12"/>
      <c r="S2293" s="8"/>
      <c r="U2293" s="12"/>
      <c r="V2293" s="12"/>
      <c r="AB2293" s="12"/>
      <c r="AG2293" s="14"/>
      <c r="AL2293" s="8"/>
      <c r="AQ2293" s="8"/>
      <c r="AT2293" s="14"/>
      <c r="AV2293" s="14"/>
    </row>
    <row r="2294" spans="7:48" ht="15.75" customHeight="1">
      <c r="G2294" s="12"/>
      <c r="H2294" s="13"/>
      <c r="N2294" s="8"/>
      <c r="P2294" s="12"/>
      <c r="S2294" s="8"/>
      <c r="U2294" s="12"/>
      <c r="V2294" s="12"/>
      <c r="AB2294" s="12"/>
      <c r="AG2294" s="14"/>
      <c r="AL2294" s="8"/>
      <c r="AQ2294" s="8"/>
      <c r="AT2294" s="14"/>
      <c r="AV2294" s="14"/>
    </row>
    <row r="2295" spans="7:48" ht="15.75" customHeight="1">
      <c r="G2295" s="12"/>
      <c r="H2295" s="13"/>
      <c r="N2295" s="8"/>
      <c r="P2295" s="12"/>
      <c r="S2295" s="8"/>
      <c r="U2295" s="12"/>
      <c r="V2295" s="12"/>
      <c r="AB2295" s="12"/>
      <c r="AG2295" s="14"/>
      <c r="AL2295" s="8"/>
      <c r="AQ2295" s="8"/>
      <c r="AT2295" s="14"/>
      <c r="AV2295" s="14"/>
    </row>
    <row r="2296" spans="7:48" ht="15.75" customHeight="1">
      <c r="G2296" s="12"/>
      <c r="H2296" s="13"/>
      <c r="N2296" s="8"/>
      <c r="P2296" s="12"/>
      <c r="S2296" s="8"/>
      <c r="U2296" s="12"/>
      <c r="V2296" s="12"/>
      <c r="AB2296" s="12"/>
      <c r="AG2296" s="14"/>
      <c r="AL2296" s="8"/>
      <c r="AQ2296" s="8"/>
      <c r="AT2296" s="14"/>
      <c r="AV2296" s="14"/>
    </row>
    <row r="2297" spans="7:48" ht="15.75" customHeight="1">
      <c r="G2297" s="12"/>
      <c r="H2297" s="13"/>
      <c r="N2297" s="8"/>
      <c r="P2297" s="12"/>
      <c r="S2297" s="8"/>
      <c r="U2297" s="12"/>
      <c r="V2297" s="12"/>
      <c r="AB2297" s="12"/>
      <c r="AG2297" s="14"/>
      <c r="AL2297" s="8"/>
      <c r="AQ2297" s="8"/>
      <c r="AT2297" s="14"/>
      <c r="AV2297" s="14"/>
    </row>
    <row r="2298" spans="7:48" ht="15.75" customHeight="1">
      <c r="G2298" s="12"/>
      <c r="H2298" s="13"/>
      <c r="N2298" s="8"/>
      <c r="P2298" s="12"/>
      <c r="S2298" s="8"/>
      <c r="U2298" s="12"/>
      <c r="V2298" s="12"/>
      <c r="AB2298" s="12"/>
      <c r="AG2298" s="14"/>
      <c r="AL2298" s="8"/>
      <c r="AQ2298" s="8"/>
      <c r="AT2298" s="14"/>
      <c r="AV2298" s="14"/>
    </row>
    <row r="2299" spans="7:48" ht="15.75" customHeight="1">
      <c r="G2299" s="12"/>
      <c r="H2299" s="13"/>
      <c r="N2299" s="8"/>
      <c r="P2299" s="12"/>
      <c r="S2299" s="8"/>
      <c r="U2299" s="12"/>
      <c r="V2299" s="12"/>
      <c r="AB2299" s="12"/>
      <c r="AG2299" s="14"/>
      <c r="AL2299" s="8"/>
      <c r="AQ2299" s="8"/>
      <c r="AT2299" s="14"/>
      <c r="AV2299" s="14"/>
    </row>
    <row r="2300" spans="7:48" ht="15.75" customHeight="1">
      <c r="G2300" s="12"/>
      <c r="H2300" s="13"/>
      <c r="N2300" s="8"/>
      <c r="P2300" s="12"/>
      <c r="S2300" s="8"/>
      <c r="U2300" s="12"/>
      <c r="V2300" s="12"/>
      <c r="AB2300" s="12"/>
      <c r="AG2300" s="14"/>
      <c r="AL2300" s="8"/>
      <c r="AQ2300" s="8"/>
      <c r="AT2300" s="14"/>
      <c r="AV2300" s="14"/>
    </row>
    <row r="2301" spans="7:48" ht="15.75" customHeight="1">
      <c r="G2301" s="12"/>
      <c r="H2301" s="13"/>
      <c r="N2301" s="8"/>
      <c r="P2301" s="12"/>
      <c r="S2301" s="8"/>
      <c r="U2301" s="12"/>
      <c r="V2301" s="12"/>
      <c r="AB2301" s="12"/>
      <c r="AG2301" s="14"/>
      <c r="AL2301" s="8"/>
      <c r="AQ2301" s="8"/>
      <c r="AT2301" s="14"/>
      <c r="AV2301" s="14"/>
    </row>
    <row r="2302" spans="7:48" ht="15.75" customHeight="1">
      <c r="G2302" s="12"/>
      <c r="H2302" s="13"/>
      <c r="N2302" s="8"/>
      <c r="P2302" s="12"/>
      <c r="S2302" s="8"/>
      <c r="U2302" s="12"/>
      <c r="V2302" s="12"/>
      <c r="AB2302" s="12"/>
      <c r="AG2302" s="14"/>
      <c r="AL2302" s="8"/>
      <c r="AQ2302" s="8"/>
      <c r="AT2302" s="14"/>
      <c r="AV2302" s="14"/>
    </row>
    <row r="2303" spans="7:48" ht="15.75" customHeight="1">
      <c r="G2303" s="12"/>
      <c r="H2303" s="13"/>
      <c r="N2303" s="8"/>
      <c r="P2303" s="12"/>
      <c r="S2303" s="8"/>
      <c r="U2303" s="12"/>
      <c r="V2303" s="12"/>
      <c r="AB2303" s="12"/>
      <c r="AG2303" s="14"/>
      <c r="AL2303" s="8"/>
      <c r="AQ2303" s="8"/>
      <c r="AT2303" s="14"/>
      <c r="AV2303" s="14"/>
    </row>
    <row r="2304" spans="7:48" ht="15.75" customHeight="1">
      <c r="G2304" s="12"/>
      <c r="H2304" s="13"/>
      <c r="N2304" s="8"/>
      <c r="P2304" s="12"/>
      <c r="S2304" s="8"/>
      <c r="U2304" s="12"/>
      <c r="V2304" s="12"/>
      <c r="AB2304" s="12"/>
      <c r="AG2304" s="14"/>
      <c r="AL2304" s="8"/>
      <c r="AQ2304" s="8"/>
      <c r="AT2304" s="14"/>
      <c r="AV2304" s="14"/>
    </row>
    <row r="2305" spans="7:48" ht="15.75" customHeight="1">
      <c r="G2305" s="12"/>
      <c r="H2305" s="13"/>
      <c r="N2305" s="8"/>
      <c r="P2305" s="12"/>
      <c r="S2305" s="8"/>
      <c r="U2305" s="12"/>
      <c r="V2305" s="12"/>
      <c r="AB2305" s="12"/>
      <c r="AG2305" s="14"/>
      <c r="AL2305" s="8"/>
      <c r="AQ2305" s="8"/>
      <c r="AT2305" s="14"/>
      <c r="AV2305" s="14"/>
    </row>
    <row r="2306" spans="7:48" ht="15.75" customHeight="1">
      <c r="G2306" s="12"/>
      <c r="H2306" s="13"/>
      <c r="N2306" s="8"/>
      <c r="P2306" s="12"/>
      <c r="S2306" s="8"/>
      <c r="U2306" s="12"/>
      <c r="V2306" s="12"/>
      <c r="AB2306" s="12"/>
      <c r="AG2306" s="14"/>
      <c r="AL2306" s="8"/>
      <c r="AQ2306" s="8"/>
      <c r="AT2306" s="14"/>
      <c r="AV2306" s="14"/>
    </row>
    <row r="2307" spans="7:48" ht="15.75" customHeight="1">
      <c r="G2307" s="12"/>
      <c r="H2307" s="13"/>
      <c r="N2307" s="8"/>
      <c r="P2307" s="12"/>
      <c r="S2307" s="8"/>
      <c r="U2307" s="12"/>
      <c r="V2307" s="12"/>
      <c r="AB2307" s="12"/>
      <c r="AG2307" s="14"/>
      <c r="AL2307" s="8"/>
      <c r="AQ2307" s="8"/>
      <c r="AT2307" s="14"/>
      <c r="AV2307" s="14"/>
    </row>
    <row r="2308" spans="7:48" ht="15.75" customHeight="1">
      <c r="G2308" s="12"/>
      <c r="H2308" s="13"/>
      <c r="N2308" s="8"/>
      <c r="P2308" s="12"/>
      <c r="S2308" s="8"/>
      <c r="U2308" s="12"/>
      <c r="V2308" s="12"/>
      <c r="AB2308" s="12"/>
      <c r="AG2308" s="14"/>
      <c r="AL2308" s="8"/>
      <c r="AQ2308" s="8"/>
      <c r="AT2308" s="14"/>
      <c r="AV2308" s="14"/>
    </row>
    <row r="2309" spans="7:48" ht="15.75" customHeight="1">
      <c r="G2309" s="12"/>
      <c r="H2309" s="13"/>
      <c r="N2309" s="8"/>
      <c r="P2309" s="12"/>
      <c r="S2309" s="8"/>
      <c r="U2309" s="12"/>
      <c r="V2309" s="12"/>
      <c r="AB2309" s="12"/>
      <c r="AG2309" s="14"/>
      <c r="AL2309" s="8"/>
      <c r="AQ2309" s="8"/>
      <c r="AT2309" s="14"/>
      <c r="AV2309" s="14"/>
    </row>
    <row r="2310" spans="7:48" ht="15.75" customHeight="1">
      <c r="G2310" s="12"/>
      <c r="H2310" s="13"/>
      <c r="N2310" s="8"/>
      <c r="P2310" s="12"/>
      <c r="S2310" s="8"/>
      <c r="U2310" s="12"/>
      <c r="V2310" s="12"/>
      <c r="AB2310" s="12"/>
      <c r="AG2310" s="14"/>
      <c r="AL2310" s="8"/>
      <c r="AQ2310" s="8"/>
      <c r="AT2310" s="14"/>
      <c r="AV2310" s="14"/>
    </row>
    <row r="2311" spans="7:48" ht="15.75" customHeight="1">
      <c r="G2311" s="12"/>
      <c r="H2311" s="13"/>
      <c r="N2311" s="8"/>
      <c r="P2311" s="12"/>
      <c r="S2311" s="8"/>
      <c r="U2311" s="12"/>
      <c r="V2311" s="12"/>
      <c r="AB2311" s="12"/>
      <c r="AG2311" s="14"/>
      <c r="AL2311" s="8"/>
      <c r="AQ2311" s="8"/>
      <c r="AT2311" s="14"/>
      <c r="AV2311" s="14"/>
    </row>
    <row r="2312" spans="7:48" ht="15.75" customHeight="1">
      <c r="G2312" s="12"/>
      <c r="H2312" s="13"/>
      <c r="N2312" s="8"/>
      <c r="P2312" s="12"/>
      <c r="S2312" s="8"/>
      <c r="U2312" s="12"/>
      <c r="V2312" s="12"/>
      <c r="AB2312" s="12"/>
      <c r="AG2312" s="14"/>
      <c r="AL2312" s="8"/>
      <c r="AQ2312" s="8"/>
      <c r="AT2312" s="14"/>
      <c r="AV2312" s="14"/>
    </row>
    <row r="2313" spans="7:48" ht="15.75" customHeight="1">
      <c r="G2313" s="12"/>
      <c r="H2313" s="13"/>
      <c r="N2313" s="8"/>
      <c r="P2313" s="12"/>
      <c r="S2313" s="8"/>
      <c r="U2313" s="12"/>
      <c r="V2313" s="12"/>
      <c r="AB2313" s="12"/>
      <c r="AG2313" s="14"/>
      <c r="AL2313" s="8"/>
      <c r="AQ2313" s="8"/>
      <c r="AT2313" s="14"/>
      <c r="AV2313" s="14"/>
    </row>
    <row r="2314" spans="7:48" ht="15.75" customHeight="1">
      <c r="G2314" s="12"/>
      <c r="H2314" s="13"/>
      <c r="N2314" s="8"/>
      <c r="P2314" s="12"/>
      <c r="S2314" s="8"/>
      <c r="U2314" s="12"/>
      <c r="V2314" s="12"/>
      <c r="AB2314" s="12"/>
      <c r="AG2314" s="14"/>
      <c r="AL2314" s="8"/>
      <c r="AQ2314" s="8"/>
      <c r="AT2314" s="14"/>
      <c r="AV2314" s="14"/>
    </row>
    <row r="2315" spans="7:48" ht="15.75" customHeight="1">
      <c r="G2315" s="12"/>
      <c r="H2315" s="13"/>
      <c r="N2315" s="8"/>
      <c r="P2315" s="12"/>
      <c r="S2315" s="8"/>
      <c r="U2315" s="12"/>
      <c r="V2315" s="12"/>
      <c r="AB2315" s="12"/>
      <c r="AG2315" s="14"/>
      <c r="AL2315" s="8"/>
      <c r="AQ2315" s="8"/>
      <c r="AT2315" s="14"/>
      <c r="AV2315" s="14"/>
    </row>
    <row r="2316" spans="7:48" ht="15.75" customHeight="1">
      <c r="G2316" s="12"/>
      <c r="H2316" s="13"/>
      <c r="N2316" s="8"/>
      <c r="P2316" s="12"/>
      <c r="S2316" s="8"/>
      <c r="U2316" s="12"/>
      <c r="V2316" s="12"/>
      <c r="AB2316" s="12"/>
      <c r="AG2316" s="14"/>
      <c r="AL2316" s="8"/>
      <c r="AQ2316" s="8"/>
      <c r="AT2316" s="14"/>
      <c r="AV2316" s="14"/>
    </row>
    <row r="2317" spans="7:48" ht="15.75" customHeight="1">
      <c r="G2317" s="12"/>
      <c r="H2317" s="13"/>
      <c r="N2317" s="8"/>
      <c r="P2317" s="12"/>
      <c r="S2317" s="8"/>
      <c r="U2317" s="12"/>
      <c r="V2317" s="12"/>
      <c r="AB2317" s="12"/>
      <c r="AG2317" s="14"/>
      <c r="AL2317" s="8"/>
      <c r="AQ2317" s="8"/>
      <c r="AT2317" s="14"/>
      <c r="AV2317" s="14"/>
    </row>
    <row r="2318" spans="7:48" ht="15.75" customHeight="1">
      <c r="G2318" s="12"/>
      <c r="H2318" s="13"/>
      <c r="N2318" s="8"/>
      <c r="P2318" s="12"/>
      <c r="S2318" s="8"/>
      <c r="U2318" s="12"/>
      <c r="V2318" s="12"/>
      <c r="AB2318" s="12"/>
      <c r="AG2318" s="14"/>
      <c r="AL2318" s="8"/>
      <c r="AQ2318" s="8"/>
      <c r="AT2318" s="14"/>
      <c r="AV2318" s="14"/>
    </row>
    <row r="2319" spans="7:48" ht="15.75" customHeight="1">
      <c r="G2319" s="12"/>
      <c r="H2319" s="13"/>
      <c r="N2319" s="8"/>
      <c r="P2319" s="12"/>
      <c r="S2319" s="8"/>
      <c r="U2319" s="12"/>
      <c r="V2319" s="12"/>
      <c r="AB2319" s="12"/>
      <c r="AG2319" s="14"/>
      <c r="AL2319" s="8"/>
      <c r="AQ2319" s="8"/>
      <c r="AT2319" s="14"/>
      <c r="AV2319" s="14"/>
    </row>
    <row r="2320" spans="7:48" ht="15.75" customHeight="1">
      <c r="G2320" s="12"/>
      <c r="H2320" s="13"/>
      <c r="N2320" s="8"/>
      <c r="P2320" s="12"/>
      <c r="S2320" s="8"/>
      <c r="U2320" s="12"/>
      <c r="V2320" s="12"/>
      <c r="AB2320" s="12"/>
      <c r="AG2320" s="14"/>
      <c r="AL2320" s="8"/>
      <c r="AQ2320" s="8"/>
      <c r="AT2320" s="14"/>
      <c r="AV2320" s="14"/>
    </row>
    <row r="2321" spans="7:48" ht="15.75" customHeight="1">
      <c r="G2321" s="12"/>
      <c r="H2321" s="13"/>
      <c r="N2321" s="8"/>
      <c r="P2321" s="12"/>
      <c r="S2321" s="8"/>
      <c r="U2321" s="12"/>
      <c r="V2321" s="12"/>
      <c r="AB2321" s="12"/>
      <c r="AG2321" s="14"/>
      <c r="AL2321" s="8"/>
      <c r="AQ2321" s="8"/>
      <c r="AT2321" s="14"/>
      <c r="AV2321" s="14"/>
    </row>
    <row r="2322" spans="7:48" ht="15.75" customHeight="1">
      <c r="G2322" s="12"/>
      <c r="H2322" s="13"/>
      <c r="N2322" s="8"/>
      <c r="P2322" s="12"/>
      <c r="S2322" s="8"/>
      <c r="U2322" s="12"/>
      <c r="V2322" s="12"/>
      <c r="AB2322" s="12"/>
      <c r="AG2322" s="14"/>
      <c r="AL2322" s="8"/>
      <c r="AQ2322" s="8"/>
      <c r="AT2322" s="14"/>
      <c r="AV2322" s="14"/>
    </row>
    <row r="2323" spans="7:48" ht="15.75" customHeight="1">
      <c r="G2323" s="12"/>
      <c r="H2323" s="13"/>
      <c r="N2323" s="8"/>
      <c r="P2323" s="12"/>
      <c r="S2323" s="8"/>
      <c r="U2323" s="12"/>
      <c r="V2323" s="12"/>
      <c r="AB2323" s="12"/>
      <c r="AG2323" s="14"/>
      <c r="AL2323" s="8"/>
      <c r="AQ2323" s="8"/>
      <c r="AT2323" s="14"/>
      <c r="AV2323" s="14"/>
    </row>
    <row r="2324" spans="7:48" ht="15.75" customHeight="1">
      <c r="G2324" s="12"/>
      <c r="H2324" s="13"/>
      <c r="N2324" s="8"/>
      <c r="P2324" s="12"/>
      <c r="S2324" s="8"/>
      <c r="U2324" s="12"/>
      <c r="V2324" s="12"/>
      <c r="AB2324" s="12"/>
      <c r="AG2324" s="14"/>
      <c r="AL2324" s="8"/>
      <c r="AQ2324" s="8"/>
      <c r="AT2324" s="14"/>
      <c r="AV2324" s="14"/>
    </row>
    <row r="2325" spans="7:48" ht="15.75" customHeight="1">
      <c r="G2325" s="12"/>
      <c r="H2325" s="13"/>
      <c r="N2325" s="8"/>
      <c r="P2325" s="12"/>
      <c r="S2325" s="8"/>
      <c r="U2325" s="12"/>
      <c r="V2325" s="12"/>
      <c r="AB2325" s="12"/>
      <c r="AG2325" s="14"/>
      <c r="AL2325" s="8"/>
      <c r="AQ2325" s="8"/>
      <c r="AT2325" s="14"/>
      <c r="AV2325" s="14"/>
    </row>
    <row r="2326" spans="7:48" ht="15.75" customHeight="1">
      <c r="G2326" s="12"/>
      <c r="H2326" s="13"/>
      <c r="N2326" s="8"/>
      <c r="P2326" s="12"/>
      <c r="S2326" s="8"/>
      <c r="U2326" s="12"/>
      <c r="V2326" s="12"/>
      <c r="AB2326" s="12"/>
      <c r="AG2326" s="14"/>
      <c r="AL2326" s="8"/>
      <c r="AQ2326" s="8"/>
      <c r="AT2326" s="14"/>
      <c r="AV2326" s="14"/>
    </row>
    <row r="2327" spans="7:48" ht="15.75" customHeight="1">
      <c r="G2327" s="12"/>
      <c r="H2327" s="13"/>
      <c r="N2327" s="8"/>
      <c r="P2327" s="12"/>
      <c r="S2327" s="8"/>
      <c r="U2327" s="12"/>
      <c r="V2327" s="12"/>
      <c r="AB2327" s="12"/>
      <c r="AG2327" s="14"/>
      <c r="AL2327" s="8"/>
      <c r="AQ2327" s="8"/>
      <c r="AT2327" s="14"/>
      <c r="AV2327" s="14"/>
    </row>
    <row r="2328" spans="7:48" ht="15.75" customHeight="1">
      <c r="G2328" s="12"/>
      <c r="H2328" s="13"/>
      <c r="N2328" s="8"/>
      <c r="P2328" s="12"/>
      <c r="S2328" s="8"/>
      <c r="U2328" s="12"/>
      <c r="V2328" s="12"/>
      <c r="AB2328" s="12"/>
      <c r="AG2328" s="14"/>
      <c r="AL2328" s="8"/>
      <c r="AQ2328" s="8"/>
      <c r="AT2328" s="14"/>
      <c r="AV2328" s="14"/>
    </row>
    <row r="2329" spans="7:48" ht="15.75" customHeight="1">
      <c r="G2329" s="12"/>
      <c r="H2329" s="13"/>
      <c r="N2329" s="8"/>
      <c r="P2329" s="12"/>
      <c r="S2329" s="8"/>
      <c r="U2329" s="12"/>
      <c r="V2329" s="12"/>
      <c r="AB2329" s="12"/>
      <c r="AG2329" s="14"/>
      <c r="AL2329" s="8"/>
      <c r="AQ2329" s="8"/>
      <c r="AT2329" s="14"/>
      <c r="AV2329" s="14"/>
    </row>
    <row r="2330" spans="7:48" ht="15.75" customHeight="1">
      <c r="G2330" s="12"/>
      <c r="H2330" s="13"/>
      <c r="N2330" s="8"/>
      <c r="P2330" s="12"/>
      <c r="S2330" s="8"/>
      <c r="U2330" s="12"/>
      <c r="V2330" s="12"/>
      <c r="AB2330" s="12"/>
      <c r="AG2330" s="14"/>
      <c r="AL2330" s="8"/>
      <c r="AQ2330" s="8"/>
      <c r="AT2330" s="14"/>
      <c r="AV2330" s="14"/>
    </row>
    <row r="2331" spans="7:48" ht="15.75" customHeight="1">
      <c r="G2331" s="12"/>
      <c r="H2331" s="13"/>
      <c r="N2331" s="8"/>
      <c r="P2331" s="12"/>
      <c r="S2331" s="8"/>
      <c r="U2331" s="12"/>
      <c r="V2331" s="12"/>
      <c r="AB2331" s="12"/>
      <c r="AG2331" s="14"/>
      <c r="AL2331" s="8"/>
      <c r="AQ2331" s="8"/>
      <c r="AT2331" s="14"/>
      <c r="AV2331" s="14"/>
    </row>
    <row r="2332" spans="7:48" ht="15.75" customHeight="1">
      <c r="G2332" s="12"/>
      <c r="H2332" s="13"/>
      <c r="N2332" s="8"/>
      <c r="P2332" s="12"/>
      <c r="S2332" s="8"/>
      <c r="U2332" s="12"/>
      <c r="V2332" s="12"/>
      <c r="AB2332" s="12"/>
      <c r="AG2332" s="14"/>
      <c r="AL2332" s="8"/>
      <c r="AQ2332" s="8"/>
      <c r="AT2332" s="14"/>
      <c r="AV2332" s="14"/>
    </row>
    <row r="2333" spans="7:48" ht="15.75" customHeight="1">
      <c r="G2333" s="12"/>
      <c r="H2333" s="13"/>
      <c r="N2333" s="8"/>
      <c r="P2333" s="12"/>
      <c r="S2333" s="8"/>
      <c r="U2333" s="12"/>
      <c r="V2333" s="12"/>
      <c r="AB2333" s="12"/>
      <c r="AG2333" s="14"/>
      <c r="AL2333" s="8"/>
      <c r="AQ2333" s="8"/>
      <c r="AT2333" s="14"/>
      <c r="AV2333" s="14"/>
    </row>
    <row r="2334" spans="7:48" ht="15.75" customHeight="1">
      <c r="G2334" s="12"/>
      <c r="H2334" s="13"/>
      <c r="N2334" s="8"/>
      <c r="P2334" s="12"/>
      <c r="S2334" s="8"/>
      <c r="U2334" s="12"/>
      <c r="V2334" s="12"/>
      <c r="AB2334" s="12"/>
      <c r="AG2334" s="14"/>
      <c r="AL2334" s="8"/>
      <c r="AQ2334" s="8"/>
      <c r="AT2334" s="14"/>
      <c r="AV2334" s="14"/>
    </row>
    <row r="2335" spans="7:48" ht="15.75" customHeight="1">
      <c r="G2335" s="12"/>
      <c r="H2335" s="13"/>
      <c r="N2335" s="8"/>
      <c r="P2335" s="12"/>
      <c r="S2335" s="8"/>
      <c r="U2335" s="12"/>
      <c r="V2335" s="12"/>
      <c r="AB2335" s="12"/>
      <c r="AG2335" s="14"/>
      <c r="AL2335" s="8"/>
      <c r="AQ2335" s="8"/>
      <c r="AT2335" s="14"/>
      <c r="AV2335" s="14"/>
    </row>
    <row r="2336" spans="7:48" ht="15.75" customHeight="1">
      <c r="G2336" s="12"/>
      <c r="H2336" s="13"/>
      <c r="N2336" s="8"/>
      <c r="P2336" s="12"/>
      <c r="S2336" s="8"/>
      <c r="U2336" s="12"/>
      <c r="V2336" s="12"/>
      <c r="AB2336" s="12"/>
      <c r="AG2336" s="14"/>
      <c r="AL2336" s="8"/>
      <c r="AQ2336" s="8"/>
      <c r="AT2336" s="14"/>
      <c r="AV2336" s="14"/>
    </row>
    <row r="2337" spans="7:48" ht="15.75" customHeight="1">
      <c r="G2337" s="12"/>
      <c r="H2337" s="13"/>
      <c r="N2337" s="8"/>
      <c r="P2337" s="12"/>
      <c r="S2337" s="8"/>
      <c r="U2337" s="12"/>
      <c r="V2337" s="12"/>
      <c r="AB2337" s="12"/>
      <c r="AG2337" s="14"/>
      <c r="AL2337" s="8"/>
      <c r="AQ2337" s="8"/>
      <c r="AT2337" s="14"/>
      <c r="AV2337" s="14"/>
    </row>
    <row r="2338" spans="7:48" ht="15.75" customHeight="1">
      <c r="G2338" s="12"/>
      <c r="H2338" s="13"/>
      <c r="N2338" s="8"/>
      <c r="P2338" s="12"/>
      <c r="S2338" s="8"/>
      <c r="U2338" s="12"/>
      <c r="V2338" s="12"/>
      <c r="AB2338" s="12"/>
      <c r="AG2338" s="14"/>
      <c r="AL2338" s="8"/>
      <c r="AQ2338" s="8"/>
      <c r="AT2338" s="14"/>
      <c r="AV2338" s="14"/>
    </row>
    <row r="2339" spans="7:48" ht="15.75" customHeight="1">
      <c r="G2339" s="12"/>
      <c r="H2339" s="13"/>
      <c r="N2339" s="8"/>
      <c r="P2339" s="12"/>
      <c r="S2339" s="8"/>
      <c r="U2339" s="12"/>
      <c r="V2339" s="12"/>
      <c r="AB2339" s="12"/>
      <c r="AG2339" s="14"/>
      <c r="AL2339" s="8"/>
      <c r="AQ2339" s="8"/>
      <c r="AT2339" s="14"/>
      <c r="AV2339" s="14"/>
    </row>
    <row r="2340" spans="7:48" ht="15.75" customHeight="1">
      <c r="G2340" s="12"/>
      <c r="H2340" s="13"/>
      <c r="N2340" s="8"/>
      <c r="P2340" s="12"/>
      <c r="S2340" s="8"/>
      <c r="U2340" s="12"/>
      <c r="V2340" s="12"/>
      <c r="AB2340" s="12"/>
      <c r="AG2340" s="14"/>
      <c r="AL2340" s="8"/>
      <c r="AQ2340" s="8"/>
      <c r="AT2340" s="14"/>
      <c r="AV2340" s="14"/>
    </row>
    <row r="2341" spans="7:48" ht="15.75" customHeight="1">
      <c r="G2341" s="12"/>
      <c r="H2341" s="13"/>
      <c r="N2341" s="8"/>
      <c r="P2341" s="12"/>
      <c r="S2341" s="8"/>
      <c r="U2341" s="12"/>
      <c r="V2341" s="12"/>
      <c r="AB2341" s="12"/>
      <c r="AG2341" s="14"/>
      <c r="AL2341" s="8"/>
      <c r="AQ2341" s="8"/>
      <c r="AT2341" s="14"/>
      <c r="AV2341" s="14"/>
    </row>
    <row r="2342" spans="7:48" ht="15.75" customHeight="1">
      <c r="G2342" s="12"/>
      <c r="H2342" s="13"/>
      <c r="N2342" s="8"/>
      <c r="P2342" s="12"/>
      <c r="S2342" s="8"/>
      <c r="U2342" s="12"/>
      <c r="V2342" s="12"/>
      <c r="AB2342" s="12"/>
      <c r="AG2342" s="14"/>
      <c r="AL2342" s="8"/>
      <c r="AQ2342" s="8"/>
      <c r="AT2342" s="14"/>
      <c r="AV2342" s="14"/>
    </row>
    <row r="2343" spans="7:48" ht="15.75" customHeight="1">
      <c r="G2343" s="12"/>
      <c r="H2343" s="13"/>
      <c r="N2343" s="8"/>
      <c r="P2343" s="12"/>
      <c r="S2343" s="8"/>
      <c r="U2343" s="12"/>
      <c r="V2343" s="12"/>
      <c r="AB2343" s="12"/>
      <c r="AG2343" s="14"/>
      <c r="AL2343" s="8"/>
      <c r="AQ2343" s="8"/>
      <c r="AT2343" s="14"/>
      <c r="AV2343" s="14"/>
    </row>
    <row r="2344" spans="7:48" ht="15.75" customHeight="1">
      <c r="G2344" s="12"/>
      <c r="H2344" s="13"/>
      <c r="N2344" s="8"/>
      <c r="P2344" s="12"/>
      <c r="S2344" s="8"/>
      <c r="U2344" s="12"/>
      <c r="V2344" s="12"/>
      <c r="AB2344" s="12"/>
      <c r="AG2344" s="14"/>
      <c r="AL2344" s="8"/>
      <c r="AQ2344" s="8"/>
      <c r="AT2344" s="14"/>
      <c r="AV2344" s="14"/>
    </row>
    <row r="2345" spans="7:48" ht="15.75" customHeight="1">
      <c r="G2345" s="12"/>
      <c r="H2345" s="13"/>
      <c r="N2345" s="8"/>
      <c r="P2345" s="12"/>
      <c r="S2345" s="8"/>
      <c r="U2345" s="12"/>
      <c r="V2345" s="12"/>
      <c r="AB2345" s="12"/>
      <c r="AG2345" s="14"/>
      <c r="AL2345" s="8"/>
      <c r="AQ2345" s="8"/>
      <c r="AT2345" s="14"/>
      <c r="AV2345" s="14"/>
    </row>
    <row r="2346" spans="7:48" ht="15.75" customHeight="1">
      <c r="G2346" s="12"/>
      <c r="H2346" s="13"/>
      <c r="N2346" s="8"/>
      <c r="P2346" s="12"/>
      <c r="S2346" s="8"/>
      <c r="U2346" s="12"/>
      <c r="V2346" s="12"/>
      <c r="AB2346" s="12"/>
      <c r="AG2346" s="14"/>
      <c r="AL2346" s="8"/>
      <c r="AQ2346" s="8"/>
      <c r="AT2346" s="14"/>
      <c r="AV2346" s="14"/>
    </row>
    <row r="2347" spans="7:48" ht="15.75" customHeight="1">
      <c r="G2347" s="12"/>
      <c r="H2347" s="13"/>
      <c r="N2347" s="8"/>
      <c r="P2347" s="12"/>
      <c r="S2347" s="8"/>
      <c r="U2347" s="12"/>
      <c r="V2347" s="12"/>
      <c r="AB2347" s="12"/>
      <c r="AG2347" s="14"/>
      <c r="AL2347" s="8"/>
      <c r="AQ2347" s="8"/>
      <c r="AT2347" s="14"/>
      <c r="AV2347" s="14"/>
    </row>
    <row r="2348" spans="7:48" ht="15.75" customHeight="1">
      <c r="G2348" s="12"/>
      <c r="H2348" s="13"/>
      <c r="N2348" s="8"/>
      <c r="P2348" s="12"/>
      <c r="S2348" s="8"/>
      <c r="U2348" s="12"/>
      <c r="V2348" s="12"/>
      <c r="AB2348" s="12"/>
      <c r="AG2348" s="14"/>
      <c r="AL2348" s="8"/>
      <c r="AQ2348" s="8"/>
      <c r="AT2348" s="14"/>
      <c r="AV2348" s="14"/>
    </row>
    <row r="2349" spans="7:48" ht="15.75" customHeight="1">
      <c r="G2349" s="12"/>
      <c r="H2349" s="13"/>
      <c r="N2349" s="8"/>
      <c r="P2349" s="12"/>
      <c r="S2349" s="8"/>
      <c r="U2349" s="12"/>
      <c r="V2349" s="12"/>
      <c r="AB2349" s="12"/>
      <c r="AG2349" s="14"/>
      <c r="AL2349" s="8"/>
      <c r="AQ2349" s="8"/>
      <c r="AT2349" s="14"/>
      <c r="AV2349" s="14"/>
    </row>
    <row r="2350" spans="7:48" ht="15.75" customHeight="1">
      <c r="G2350" s="12"/>
      <c r="H2350" s="13"/>
      <c r="N2350" s="8"/>
      <c r="P2350" s="12"/>
      <c r="S2350" s="8"/>
      <c r="U2350" s="12"/>
      <c r="V2350" s="12"/>
      <c r="AB2350" s="12"/>
      <c r="AG2350" s="14"/>
      <c r="AL2350" s="8"/>
      <c r="AQ2350" s="8"/>
      <c r="AT2350" s="14"/>
      <c r="AV2350" s="14"/>
    </row>
    <row r="2351" spans="7:48" ht="15.75" customHeight="1">
      <c r="G2351" s="12"/>
      <c r="H2351" s="13"/>
      <c r="N2351" s="8"/>
      <c r="P2351" s="12"/>
      <c r="S2351" s="8"/>
      <c r="U2351" s="12"/>
      <c r="V2351" s="12"/>
      <c r="AB2351" s="12"/>
      <c r="AG2351" s="14"/>
      <c r="AL2351" s="8"/>
      <c r="AQ2351" s="8"/>
      <c r="AT2351" s="14"/>
      <c r="AV2351" s="14"/>
    </row>
    <row r="2352" spans="7:48" ht="15.75" customHeight="1">
      <c r="G2352" s="12"/>
      <c r="H2352" s="13"/>
      <c r="N2352" s="8"/>
      <c r="P2352" s="12"/>
      <c r="S2352" s="8"/>
      <c r="U2352" s="12"/>
      <c r="V2352" s="12"/>
      <c r="AB2352" s="12"/>
      <c r="AG2352" s="14"/>
      <c r="AL2352" s="8"/>
      <c r="AQ2352" s="8"/>
      <c r="AT2352" s="14"/>
      <c r="AV2352" s="14"/>
    </row>
    <row r="2353" spans="7:48" ht="15.75" customHeight="1">
      <c r="G2353" s="12"/>
      <c r="H2353" s="13"/>
      <c r="N2353" s="8"/>
      <c r="P2353" s="12"/>
      <c r="S2353" s="8"/>
      <c r="U2353" s="12"/>
      <c r="V2353" s="12"/>
      <c r="AB2353" s="12"/>
      <c r="AG2353" s="14"/>
      <c r="AL2353" s="8"/>
      <c r="AQ2353" s="8"/>
      <c r="AT2353" s="14"/>
      <c r="AV2353" s="14"/>
    </row>
    <row r="2354" spans="7:48" ht="15.75" customHeight="1">
      <c r="G2354" s="12"/>
      <c r="H2354" s="13"/>
      <c r="N2354" s="8"/>
      <c r="P2354" s="12"/>
      <c r="S2354" s="8"/>
      <c r="U2354" s="12"/>
      <c r="V2354" s="12"/>
      <c r="AB2354" s="12"/>
      <c r="AG2354" s="14"/>
      <c r="AL2354" s="8"/>
      <c r="AQ2354" s="8"/>
      <c r="AT2354" s="14"/>
      <c r="AV2354" s="14"/>
    </row>
    <row r="2355" spans="7:48" ht="15.75" customHeight="1">
      <c r="G2355" s="12"/>
      <c r="H2355" s="13"/>
      <c r="N2355" s="8"/>
      <c r="P2355" s="12"/>
      <c r="S2355" s="8"/>
      <c r="U2355" s="12"/>
      <c r="V2355" s="12"/>
      <c r="AB2355" s="12"/>
      <c r="AG2355" s="14"/>
      <c r="AL2355" s="8"/>
      <c r="AQ2355" s="8"/>
      <c r="AT2355" s="14"/>
      <c r="AV2355" s="14"/>
    </row>
    <row r="2356" spans="7:48" ht="15.75" customHeight="1">
      <c r="G2356" s="12"/>
      <c r="H2356" s="13"/>
      <c r="N2356" s="8"/>
      <c r="P2356" s="12"/>
      <c r="S2356" s="8"/>
      <c r="U2356" s="12"/>
      <c r="V2356" s="12"/>
      <c r="AB2356" s="12"/>
      <c r="AG2356" s="14"/>
      <c r="AL2356" s="8"/>
      <c r="AQ2356" s="8"/>
      <c r="AT2356" s="14"/>
      <c r="AV2356" s="14"/>
    </row>
    <row r="2357" spans="7:48" ht="15.75" customHeight="1">
      <c r="G2357" s="12"/>
      <c r="H2357" s="13"/>
      <c r="N2357" s="8"/>
      <c r="P2357" s="12"/>
      <c r="S2357" s="8"/>
      <c r="U2357" s="12"/>
      <c r="V2357" s="12"/>
      <c r="AB2357" s="12"/>
      <c r="AG2357" s="14"/>
      <c r="AL2357" s="8"/>
      <c r="AQ2357" s="8"/>
      <c r="AT2357" s="14"/>
      <c r="AV2357" s="14"/>
    </row>
    <row r="2358" spans="7:48" ht="15.75" customHeight="1">
      <c r="G2358" s="12"/>
      <c r="H2358" s="13"/>
      <c r="N2358" s="8"/>
      <c r="P2358" s="12"/>
      <c r="S2358" s="8"/>
      <c r="U2358" s="12"/>
      <c r="V2358" s="12"/>
      <c r="AB2358" s="12"/>
      <c r="AG2358" s="14"/>
      <c r="AL2358" s="8"/>
      <c r="AQ2358" s="8"/>
      <c r="AT2358" s="14"/>
      <c r="AV2358" s="14"/>
    </row>
    <row r="2359" spans="7:48" ht="15.75" customHeight="1">
      <c r="G2359" s="12"/>
      <c r="H2359" s="13"/>
      <c r="N2359" s="8"/>
      <c r="P2359" s="12"/>
      <c r="S2359" s="8"/>
      <c r="U2359" s="12"/>
      <c r="V2359" s="12"/>
      <c r="AB2359" s="12"/>
      <c r="AG2359" s="14"/>
      <c r="AL2359" s="8"/>
      <c r="AQ2359" s="8"/>
      <c r="AT2359" s="14"/>
      <c r="AV2359" s="14"/>
    </row>
    <row r="2360" spans="7:48" ht="15.75" customHeight="1">
      <c r="G2360" s="12"/>
      <c r="H2360" s="13"/>
      <c r="N2360" s="8"/>
      <c r="P2360" s="12"/>
      <c r="S2360" s="8"/>
      <c r="U2360" s="12"/>
      <c r="V2360" s="12"/>
      <c r="AB2360" s="12"/>
      <c r="AG2360" s="14"/>
      <c r="AL2360" s="8"/>
      <c r="AQ2360" s="8"/>
      <c r="AT2360" s="14"/>
      <c r="AV2360" s="14"/>
    </row>
    <row r="2361" spans="7:48" ht="15.75" customHeight="1">
      <c r="G2361" s="12"/>
      <c r="H2361" s="13"/>
      <c r="N2361" s="8"/>
      <c r="P2361" s="12"/>
      <c r="S2361" s="8"/>
      <c r="U2361" s="12"/>
      <c r="V2361" s="12"/>
      <c r="AB2361" s="12"/>
      <c r="AG2361" s="14"/>
      <c r="AL2361" s="8"/>
      <c r="AQ2361" s="8"/>
      <c r="AT2361" s="14"/>
      <c r="AV2361" s="14"/>
    </row>
    <row r="2362" spans="7:48" ht="15.75" customHeight="1">
      <c r="G2362" s="12"/>
      <c r="H2362" s="13"/>
      <c r="N2362" s="8"/>
      <c r="P2362" s="12"/>
      <c r="S2362" s="8"/>
      <c r="U2362" s="12"/>
      <c r="V2362" s="12"/>
      <c r="AB2362" s="12"/>
      <c r="AG2362" s="14"/>
      <c r="AL2362" s="8"/>
      <c r="AQ2362" s="8"/>
      <c r="AT2362" s="14"/>
      <c r="AV2362" s="14"/>
    </row>
    <row r="2363" spans="7:48" ht="15.75" customHeight="1">
      <c r="G2363" s="12"/>
      <c r="H2363" s="13"/>
      <c r="N2363" s="8"/>
      <c r="P2363" s="12"/>
      <c r="S2363" s="8"/>
      <c r="U2363" s="12"/>
      <c r="V2363" s="12"/>
      <c r="AB2363" s="12"/>
      <c r="AG2363" s="14"/>
      <c r="AL2363" s="8"/>
      <c r="AQ2363" s="8"/>
      <c r="AT2363" s="14"/>
      <c r="AV2363" s="14"/>
    </row>
    <row r="2364" spans="7:48" ht="15.75" customHeight="1">
      <c r="G2364" s="12"/>
      <c r="H2364" s="13"/>
      <c r="N2364" s="8"/>
      <c r="P2364" s="12"/>
      <c r="S2364" s="8"/>
      <c r="U2364" s="12"/>
      <c r="V2364" s="12"/>
      <c r="AB2364" s="12"/>
      <c r="AG2364" s="14"/>
      <c r="AL2364" s="8"/>
      <c r="AQ2364" s="8"/>
      <c r="AT2364" s="14"/>
      <c r="AV2364" s="14"/>
    </row>
    <row r="2365" spans="7:48" ht="15.75" customHeight="1">
      <c r="G2365" s="12"/>
      <c r="H2365" s="13"/>
      <c r="N2365" s="8"/>
      <c r="P2365" s="12"/>
      <c r="S2365" s="8"/>
      <c r="U2365" s="12"/>
      <c r="V2365" s="12"/>
      <c r="AB2365" s="12"/>
      <c r="AG2365" s="14"/>
      <c r="AL2365" s="8"/>
      <c r="AQ2365" s="8"/>
      <c r="AT2365" s="14"/>
      <c r="AV2365" s="14"/>
    </row>
    <row r="2366" spans="7:48" ht="15.75" customHeight="1">
      <c r="G2366" s="12"/>
      <c r="H2366" s="13"/>
      <c r="N2366" s="8"/>
      <c r="P2366" s="12"/>
      <c r="S2366" s="8"/>
      <c r="U2366" s="12"/>
      <c r="V2366" s="12"/>
      <c r="AB2366" s="12"/>
      <c r="AG2366" s="14"/>
      <c r="AL2366" s="8"/>
      <c r="AQ2366" s="8"/>
      <c r="AT2366" s="14"/>
      <c r="AV2366" s="14"/>
    </row>
    <row r="2367" spans="7:48" ht="15.75" customHeight="1">
      <c r="G2367" s="12"/>
      <c r="H2367" s="13"/>
      <c r="N2367" s="8"/>
      <c r="P2367" s="12"/>
      <c r="S2367" s="8"/>
      <c r="U2367" s="12"/>
      <c r="V2367" s="12"/>
      <c r="AB2367" s="12"/>
      <c r="AG2367" s="14"/>
      <c r="AL2367" s="8"/>
      <c r="AQ2367" s="8"/>
      <c r="AT2367" s="14"/>
      <c r="AV2367" s="14"/>
    </row>
    <row r="2368" spans="7:48" ht="15.75" customHeight="1">
      <c r="G2368" s="12"/>
      <c r="H2368" s="13"/>
      <c r="N2368" s="8"/>
      <c r="P2368" s="12"/>
      <c r="S2368" s="8"/>
      <c r="U2368" s="12"/>
      <c r="V2368" s="12"/>
      <c r="AB2368" s="12"/>
      <c r="AG2368" s="14"/>
      <c r="AL2368" s="8"/>
      <c r="AQ2368" s="8"/>
      <c r="AT2368" s="14"/>
      <c r="AV2368" s="14"/>
    </row>
    <row r="2369" spans="7:48" ht="15.75" customHeight="1">
      <c r="G2369" s="12"/>
      <c r="H2369" s="13"/>
      <c r="N2369" s="8"/>
      <c r="P2369" s="12"/>
      <c r="S2369" s="8"/>
      <c r="U2369" s="12"/>
      <c r="V2369" s="12"/>
      <c r="AB2369" s="12"/>
      <c r="AG2369" s="14"/>
      <c r="AL2369" s="8"/>
      <c r="AQ2369" s="8"/>
      <c r="AT2369" s="14"/>
      <c r="AV2369" s="14"/>
    </row>
    <row r="2370" spans="7:48" ht="15.75" customHeight="1">
      <c r="G2370" s="12"/>
      <c r="H2370" s="13"/>
      <c r="N2370" s="8"/>
      <c r="P2370" s="12"/>
      <c r="S2370" s="8"/>
      <c r="U2370" s="12"/>
      <c r="V2370" s="12"/>
      <c r="AB2370" s="12"/>
      <c r="AG2370" s="14"/>
      <c r="AL2370" s="8"/>
      <c r="AQ2370" s="8"/>
      <c r="AT2370" s="14"/>
      <c r="AV2370" s="14"/>
    </row>
    <row r="2371" spans="7:48" ht="15.75" customHeight="1">
      <c r="G2371" s="12"/>
      <c r="H2371" s="13"/>
      <c r="N2371" s="8"/>
      <c r="P2371" s="12"/>
      <c r="S2371" s="8"/>
      <c r="U2371" s="12"/>
      <c r="V2371" s="12"/>
      <c r="AB2371" s="12"/>
      <c r="AG2371" s="14"/>
      <c r="AL2371" s="8"/>
      <c r="AQ2371" s="8"/>
      <c r="AT2371" s="14"/>
      <c r="AV2371" s="14"/>
    </row>
    <row r="2372" spans="7:48" ht="15.75" customHeight="1">
      <c r="G2372" s="12"/>
      <c r="H2372" s="13"/>
      <c r="N2372" s="8"/>
      <c r="P2372" s="12"/>
      <c r="S2372" s="8"/>
      <c r="U2372" s="12"/>
      <c r="V2372" s="12"/>
      <c r="AB2372" s="12"/>
      <c r="AG2372" s="14"/>
      <c r="AL2372" s="8"/>
      <c r="AQ2372" s="8"/>
      <c r="AT2372" s="14"/>
      <c r="AV2372" s="14"/>
    </row>
    <row r="2373" spans="7:48" ht="15.75" customHeight="1">
      <c r="G2373" s="12"/>
      <c r="H2373" s="13"/>
      <c r="N2373" s="8"/>
      <c r="P2373" s="12"/>
      <c r="S2373" s="8"/>
      <c r="U2373" s="12"/>
      <c r="V2373" s="12"/>
      <c r="AB2373" s="12"/>
      <c r="AG2373" s="14"/>
      <c r="AL2373" s="8"/>
      <c r="AQ2373" s="8"/>
      <c r="AT2373" s="14"/>
      <c r="AV2373" s="14"/>
    </row>
    <row r="2374" spans="7:48" ht="15.75" customHeight="1">
      <c r="G2374" s="12"/>
      <c r="H2374" s="13"/>
      <c r="N2374" s="8"/>
      <c r="P2374" s="12"/>
      <c r="S2374" s="8"/>
      <c r="U2374" s="12"/>
      <c r="V2374" s="12"/>
      <c r="AB2374" s="12"/>
      <c r="AG2374" s="14"/>
      <c r="AL2374" s="8"/>
      <c r="AQ2374" s="8"/>
      <c r="AT2374" s="14"/>
      <c r="AV2374" s="14"/>
    </row>
    <row r="2375" spans="7:48" ht="15.75" customHeight="1">
      <c r="G2375" s="12"/>
      <c r="H2375" s="13"/>
      <c r="N2375" s="8"/>
      <c r="P2375" s="12"/>
      <c r="S2375" s="8"/>
      <c r="U2375" s="12"/>
      <c r="V2375" s="12"/>
      <c r="AB2375" s="12"/>
      <c r="AG2375" s="14"/>
      <c r="AL2375" s="8"/>
      <c r="AQ2375" s="8"/>
      <c r="AT2375" s="14"/>
      <c r="AV2375" s="14"/>
    </row>
    <row r="2376" spans="7:48" ht="15.75" customHeight="1">
      <c r="G2376" s="12"/>
      <c r="H2376" s="13"/>
      <c r="N2376" s="8"/>
      <c r="P2376" s="12"/>
      <c r="S2376" s="8"/>
      <c r="U2376" s="12"/>
      <c r="V2376" s="12"/>
      <c r="AB2376" s="12"/>
      <c r="AG2376" s="14"/>
      <c r="AL2376" s="8"/>
      <c r="AQ2376" s="8"/>
      <c r="AT2376" s="14"/>
      <c r="AV2376" s="14"/>
    </row>
    <row r="2377" spans="7:48" ht="15.75" customHeight="1">
      <c r="G2377" s="12"/>
      <c r="H2377" s="13"/>
      <c r="N2377" s="8"/>
      <c r="P2377" s="12"/>
      <c r="S2377" s="8"/>
      <c r="U2377" s="12"/>
      <c r="V2377" s="12"/>
      <c r="AB2377" s="12"/>
      <c r="AG2377" s="14"/>
      <c r="AL2377" s="8"/>
      <c r="AQ2377" s="8"/>
      <c r="AT2377" s="14"/>
      <c r="AV2377" s="14"/>
    </row>
    <row r="2378" spans="7:48" ht="15.75" customHeight="1">
      <c r="G2378" s="12"/>
      <c r="H2378" s="13"/>
      <c r="N2378" s="8"/>
      <c r="P2378" s="12"/>
      <c r="S2378" s="8"/>
      <c r="U2378" s="12"/>
      <c r="V2378" s="12"/>
      <c r="AB2378" s="12"/>
      <c r="AG2378" s="14"/>
      <c r="AL2378" s="8"/>
      <c r="AQ2378" s="8"/>
      <c r="AT2378" s="14"/>
      <c r="AV2378" s="14"/>
    </row>
    <row r="2379" spans="7:48" ht="15.75" customHeight="1">
      <c r="G2379" s="12"/>
      <c r="H2379" s="13"/>
      <c r="N2379" s="8"/>
      <c r="P2379" s="12"/>
      <c r="S2379" s="8"/>
      <c r="U2379" s="12"/>
      <c r="V2379" s="12"/>
      <c r="AB2379" s="12"/>
      <c r="AG2379" s="14"/>
      <c r="AL2379" s="8"/>
      <c r="AQ2379" s="8"/>
      <c r="AT2379" s="14"/>
      <c r="AV2379" s="14"/>
    </row>
    <row r="2380" spans="7:48" ht="15.75" customHeight="1">
      <c r="G2380" s="12"/>
      <c r="H2380" s="13"/>
      <c r="N2380" s="8"/>
      <c r="P2380" s="12"/>
      <c r="S2380" s="8"/>
      <c r="U2380" s="12"/>
      <c r="V2380" s="12"/>
      <c r="AB2380" s="12"/>
      <c r="AG2380" s="14"/>
      <c r="AL2380" s="8"/>
      <c r="AQ2380" s="8"/>
      <c r="AT2380" s="14"/>
      <c r="AV2380" s="14"/>
    </row>
    <row r="2381" spans="7:48" ht="15.75" customHeight="1">
      <c r="G2381" s="12"/>
      <c r="H2381" s="13"/>
      <c r="N2381" s="8"/>
      <c r="P2381" s="12"/>
      <c r="S2381" s="8"/>
      <c r="U2381" s="12"/>
      <c r="V2381" s="12"/>
      <c r="AB2381" s="12"/>
      <c r="AG2381" s="14"/>
      <c r="AL2381" s="8"/>
      <c r="AQ2381" s="8"/>
      <c r="AT2381" s="14"/>
      <c r="AV2381" s="14"/>
    </row>
    <row r="2382" spans="7:48" ht="15.75" customHeight="1">
      <c r="G2382" s="12"/>
      <c r="H2382" s="13"/>
      <c r="N2382" s="8"/>
      <c r="P2382" s="12"/>
      <c r="S2382" s="8"/>
      <c r="U2382" s="12"/>
      <c r="V2382" s="12"/>
      <c r="AB2382" s="12"/>
      <c r="AG2382" s="14"/>
      <c r="AL2382" s="8"/>
      <c r="AQ2382" s="8"/>
      <c r="AT2382" s="14"/>
      <c r="AV2382" s="14"/>
    </row>
    <row r="2383" spans="7:48" ht="15.75" customHeight="1">
      <c r="G2383" s="12"/>
      <c r="H2383" s="13"/>
      <c r="N2383" s="8"/>
      <c r="P2383" s="12"/>
      <c r="S2383" s="8"/>
      <c r="U2383" s="12"/>
      <c r="V2383" s="12"/>
      <c r="AB2383" s="12"/>
      <c r="AG2383" s="14"/>
      <c r="AL2383" s="8"/>
      <c r="AQ2383" s="8"/>
      <c r="AT2383" s="14"/>
      <c r="AV2383" s="14"/>
    </row>
    <row r="2384" spans="7:48" ht="15.75" customHeight="1">
      <c r="G2384" s="12"/>
      <c r="H2384" s="13"/>
      <c r="N2384" s="8"/>
      <c r="P2384" s="12"/>
      <c r="S2384" s="8"/>
      <c r="U2384" s="12"/>
      <c r="V2384" s="12"/>
      <c r="AB2384" s="12"/>
      <c r="AG2384" s="14"/>
      <c r="AL2384" s="8"/>
      <c r="AQ2384" s="8"/>
      <c r="AT2384" s="14"/>
      <c r="AV2384" s="14"/>
    </row>
    <row r="2385" spans="7:48" ht="15.75" customHeight="1">
      <c r="G2385" s="12"/>
      <c r="H2385" s="13"/>
      <c r="N2385" s="8"/>
      <c r="P2385" s="12"/>
      <c r="S2385" s="8"/>
      <c r="U2385" s="12"/>
      <c r="V2385" s="12"/>
      <c r="AB2385" s="12"/>
      <c r="AG2385" s="14"/>
      <c r="AL2385" s="8"/>
      <c r="AQ2385" s="8"/>
      <c r="AT2385" s="14"/>
      <c r="AV2385" s="14"/>
    </row>
    <row r="2386" spans="7:48" ht="15.75" customHeight="1">
      <c r="G2386" s="12"/>
      <c r="H2386" s="13"/>
      <c r="N2386" s="8"/>
      <c r="P2386" s="12"/>
      <c r="S2386" s="8"/>
      <c r="U2386" s="12"/>
      <c r="V2386" s="12"/>
      <c r="AB2386" s="12"/>
      <c r="AG2386" s="14"/>
      <c r="AL2386" s="8"/>
      <c r="AQ2386" s="8"/>
      <c r="AT2386" s="14"/>
      <c r="AV2386" s="14"/>
    </row>
    <row r="2387" spans="7:48" ht="15.75" customHeight="1">
      <c r="G2387" s="12"/>
      <c r="H2387" s="13"/>
      <c r="N2387" s="8"/>
      <c r="P2387" s="12"/>
      <c r="S2387" s="8"/>
      <c r="U2387" s="12"/>
      <c r="V2387" s="12"/>
      <c r="AB2387" s="12"/>
      <c r="AG2387" s="14"/>
      <c r="AL2387" s="8"/>
      <c r="AQ2387" s="8"/>
      <c r="AT2387" s="14"/>
      <c r="AV2387" s="14"/>
    </row>
    <row r="2388" spans="7:48" ht="15.75" customHeight="1">
      <c r="G2388" s="12"/>
      <c r="H2388" s="13"/>
      <c r="N2388" s="8"/>
      <c r="P2388" s="12"/>
      <c r="S2388" s="8"/>
      <c r="U2388" s="12"/>
      <c r="V2388" s="12"/>
      <c r="AB2388" s="12"/>
      <c r="AG2388" s="14"/>
      <c r="AL2388" s="8"/>
      <c r="AQ2388" s="8"/>
      <c r="AT2388" s="14"/>
      <c r="AV2388" s="14"/>
    </row>
    <row r="2389" spans="7:48" ht="15.75" customHeight="1">
      <c r="G2389" s="12"/>
      <c r="H2389" s="13"/>
      <c r="N2389" s="8"/>
      <c r="P2389" s="12"/>
      <c r="S2389" s="8"/>
      <c r="U2389" s="12"/>
      <c r="V2389" s="12"/>
      <c r="AB2389" s="12"/>
      <c r="AG2389" s="14"/>
      <c r="AL2389" s="8"/>
      <c r="AQ2389" s="8"/>
      <c r="AT2389" s="14"/>
      <c r="AV2389" s="14"/>
    </row>
    <row r="2390" spans="7:48" ht="15.75" customHeight="1">
      <c r="G2390" s="12"/>
      <c r="H2390" s="13"/>
      <c r="N2390" s="8"/>
      <c r="P2390" s="12"/>
      <c r="S2390" s="8"/>
      <c r="U2390" s="12"/>
      <c r="V2390" s="12"/>
      <c r="AB2390" s="12"/>
      <c r="AG2390" s="14"/>
      <c r="AL2390" s="8"/>
      <c r="AQ2390" s="8"/>
      <c r="AT2390" s="14"/>
      <c r="AV2390" s="14"/>
    </row>
    <row r="2391" spans="7:48" ht="15.75" customHeight="1">
      <c r="G2391" s="12"/>
      <c r="H2391" s="13"/>
      <c r="N2391" s="8"/>
      <c r="P2391" s="12"/>
      <c r="S2391" s="8"/>
      <c r="U2391" s="12"/>
      <c r="V2391" s="12"/>
      <c r="AB2391" s="12"/>
      <c r="AG2391" s="14"/>
      <c r="AL2391" s="8"/>
      <c r="AQ2391" s="8"/>
      <c r="AT2391" s="14"/>
      <c r="AV2391" s="14"/>
    </row>
    <row r="2392" spans="7:48" ht="15.75" customHeight="1">
      <c r="G2392" s="12"/>
      <c r="H2392" s="13"/>
      <c r="N2392" s="8"/>
      <c r="P2392" s="12"/>
      <c r="S2392" s="8"/>
      <c r="U2392" s="12"/>
      <c r="V2392" s="12"/>
      <c r="AB2392" s="12"/>
      <c r="AG2392" s="14"/>
      <c r="AL2392" s="8"/>
      <c r="AQ2392" s="8"/>
      <c r="AT2392" s="14"/>
      <c r="AV2392" s="14"/>
    </row>
    <row r="2393" spans="7:48" ht="15.75" customHeight="1">
      <c r="G2393" s="12"/>
      <c r="H2393" s="13"/>
      <c r="N2393" s="8"/>
      <c r="P2393" s="12"/>
      <c r="S2393" s="8"/>
      <c r="U2393" s="12"/>
      <c r="V2393" s="12"/>
      <c r="AB2393" s="12"/>
      <c r="AG2393" s="14"/>
      <c r="AL2393" s="8"/>
      <c r="AQ2393" s="8"/>
      <c r="AT2393" s="14"/>
      <c r="AV2393" s="14"/>
    </row>
    <row r="2394" spans="7:48" ht="15.75" customHeight="1">
      <c r="G2394" s="12"/>
      <c r="H2394" s="13"/>
      <c r="N2394" s="8"/>
      <c r="P2394" s="12"/>
      <c r="S2394" s="8"/>
      <c r="U2394" s="12"/>
      <c r="V2394" s="12"/>
      <c r="AB2394" s="12"/>
      <c r="AG2394" s="14"/>
      <c r="AL2394" s="8"/>
      <c r="AQ2394" s="8"/>
      <c r="AT2394" s="14"/>
      <c r="AV2394" s="14"/>
    </row>
    <row r="2395" spans="7:48" ht="15.75" customHeight="1">
      <c r="G2395" s="12"/>
      <c r="H2395" s="13"/>
      <c r="N2395" s="8"/>
      <c r="P2395" s="12"/>
      <c r="S2395" s="8"/>
      <c r="U2395" s="12"/>
      <c r="V2395" s="12"/>
      <c r="AB2395" s="12"/>
      <c r="AG2395" s="14"/>
      <c r="AL2395" s="8"/>
      <c r="AQ2395" s="8"/>
      <c r="AT2395" s="14"/>
      <c r="AV2395" s="14"/>
    </row>
    <row r="2396" spans="7:48" ht="15.75" customHeight="1">
      <c r="G2396" s="12"/>
      <c r="H2396" s="13"/>
      <c r="N2396" s="8"/>
      <c r="P2396" s="12"/>
      <c r="S2396" s="8"/>
      <c r="U2396" s="12"/>
      <c r="V2396" s="12"/>
      <c r="AB2396" s="12"/>
      <c r="AG2396" s="14"/>
      <c r="AL2396" s="8"/>
      <c r="AQ2396" s="8"/>
      <c r="AT2396" s="14"/>
      <c r="AV2396" s="14"/>
    </row>
    <row r="2397" spans="7:48" ht="15.75" customHeight="1">
      <c r="G2397" s="12"/>
      <c r="H2397" s="13"/>
      <c r="N2397" s="8"/>
      <c r="P2397" s="12"/>
      <c r="S2397" s="8"/>
      <c r="U2397" s="12"/>
      <c r="V2397" s="12"/>
      <c r="AB2397" s="12"/>
      <c r="AG2397" s="14"/>
      <c r="AL2397" s="8"/>
      <c r="AQ2397" s="8"/>
      <c r="AT2397" s="14"/>
      <c r="AV2397" s="14"/>
    </row>
    <row r="2398" spans="7:48" ht="15.75" customHeight="1">
      <c r="G2398" s="12"/>
      <c r="H2398" s="13"/>
      <c r="N2398" s="8"/>
      <c r="P2398" s="12"/>
      <c r="S2398" s="8"/>
      <c r="U2398" s="12"/>
      <c r="V2398" s="12"/>
      <c r="AB2398" s="12"/>
      <c r="AG2398" s="14"/>
      <c r="AL2398" s="8"/>
      <c r="AQ2398" s="8"/>
      <c r="AT2398" s="14"/>
      <c r="AV2398" s="14"/>
    </row>
    <row r="2399" spans="7:48" ht="15.75" customHeight="1">
      <c r="G2399" s="12"/>
      <c r="H2399" s="13"/>
      <c r="N2399" s="8"/>
      <c r="P2399" s="12"/>
      <c r="S2399" s="8"/>
      <c r="U2399" s="12"/>
      <c r="V2399" s="12"/>
      <c r="AB2399" s="12"/>
      <c r="AG2399" s="14"/>
      <c r="AL2399" s="8"/>
      <c r="AQ2399" s="8"/>
      <c r="AT2399" s="14"/>
      <c r="AV2399" s="14"/>
    </row>
    <row r="2400" spans="7:48" ht="15.75" customHeight="1">
      <c r="G2400" s="12"/>
      <c r="H2400" s="13"/>
      <c r="N2400" s="8"/>
      <c r="P2400" s="12"/>
      <c r="S2400" s="8"/>
      <c r="U2400" s="12"/>
      <c r="V2400" s="12"/>
      <c r="AB2400" s="12"/>
      <c r="AG2400" s="14"/>
      <c r="AL2400" s="8"/>
      <c r="AQ2400" s="8"/>
      <c r="AT2400" s="14"/>
      <c r="AV2400" s="14"/>
    </row>
    <row r="2401" spans="7:48" ht="15.75" customHeight="1">
      <c r="G2401" s="12"/>
      <c r="H2401" s="13"/>
      <c r="N2401" s="8"/>
      <c r="P2401" s="12"/>
      <c r="S2401" s="8"/>
      <c r="U2401" s="12"/>
      <c r="V2401" s="12"/>
      <c r="AB2401" s="12"/>
      <c r="AG2401" s="14"/>
      <c r="AL2401" s="8"/>
      <c r="AQ2401" s="8"/>
      <c r="AT2401" s="14"/>
      <c r="AV2401" s="14"/>
    </row>
    <row r="2402" spans="7:48" ht="15.75" customHeight="1">
      <c r="G2402" s="12"/>
      <c r="H2402" s="13"/>
      <c r="N2402" s="8"/>
      <c r="P2402" s="12"/>
      <c r="S2402" s="8"/>
      <c r="U2402" s="12"/>
      <c r="V2402" s="12"/>
      <c r="AB2402" s="12"/>
      <c r="AG2402" s="14"/>
      <c r="AL2402" s="8"/>
      <c r="AQ2402" s="8"/>
      <c r="AT2402" s="14"/>
      <c r="AV2402" s="14"/>
    </row>
    <row r="2403" spans="7:48" ht="15.75" customHeight="1">
      <c r="G2403" s="12"/>
      <c r="H2403" s="13"/>
      <c r="N2403" s="8"/>
      <c r="P2403" s="12"/>
      <c r="S2403" s="8"/>
      <c r="U2403" s="12"/>
      <c r="V2403" s="12"/>
      <c r="AB2403" s="12"/>
      <c r="AG2403" s="14"/>
      <c r="AL2403" s="8"/>
      <c r="AQ2403" s="8"/>
      <c r="AT2403" s="14"/>
      <c r="AV2403" s="14"/>
    </row>
    <row r="2404" spans="7:48" ht="15.75" customHeight="1">
      <c r="G2404" s="12"/>
      <c r="H2404" s="13"/>
      <c r="N2404" s="8"/>
      <c r="P2404" s="12"/>
      <c r="S2404" s="8"/>
      <c r="U2404" s="12"/>
      <c r="V2404" s="12"/>
      <c r="AB2404" s="12"/>
      <c r="AG2404" s="14"/>
      <c r="AL2404" s="8"/>
      <c r="AQ2404" s="8"/>
      <c r="AT2404" s="14"/>
      <c r="AV2404" s="14"/>
    </row>
    <row r="2405" spans="7:48" ht="15.75" customHeight="1">
      <c r="G2405" s="12"/>
      <c r="H2405" s="13"/>
      <c r="N2405" s="8"/>
      <c r="P2405" s="12"/>
      <c r="S2405" s="8"/>
      <c r="U2405" s="12"/>
      <c r="V2405" s="12"/>
      <c r="AB2405" s="12"/>
      <c r="AG2405" s="14"/>
      <c r="AL2405" s="8"/>
      <c r="AQ2405" s="8"/>
      <c r="AT2405" s="14"/>
      <c r="AV2405" s="14"/>
    </row>
    <row r="2406" spans="7:48" ht="15.75" customHeight="1">
      <c r="G2406" s="12"/>
      <c r="H2406" s="13"/>
      <c r="N2406" s="8"/>
      <c r="P2406" s="12"/>
      <c r="S2406" s="8"/>
      <c r="U2406" s="12"/>
      <c r="V2406" s="12"/>
      <c r="AB2406" s="12"/>
      <c r="AG2406" s="14"/>
      <c r="AL2406" s="8"/>
      <c r="AQ2406" s="8"/>
      <c r="AT2406" s="14"/>
      <c r="AV2406" s="14"/>
    </row>
    <row r="2407" spans="7:48" ht="15.75" customHeight="1">
      <c r="G2407" s="12"/>
      <c r="H2407" s="13"/>
      <c r="N2407" s="8"/>
      <c r="P2407" s="12"/>
      <c r="S2407" s="8"/>
      <c r="U2407" s="12"/>
      <c r="V2407" s="12"/>
      <c r="AB2407" s="12"/>
      <c r="AG2407" s="14"/>
      <c r="AL2407" s="8"/>
      <c r="AQ2407" s="8"/>
      <c r="AT2407" s="14"/>
      <c r="AV2407" s="14"/>
    </row>
    <row r="2408" spans="7:48" ht="15.75" customHeight="1">
      <c r="G2408" s="12"/>
      <c r="H2408" s="13"/>
      <c r="N2408" s="8"/>
      <c r="P2408" s="12"/>
      <c r="S2408" s="8"/>
      <c r="U2408" s="12"/>
      <c r="V2408" s="12"/>
      <c r="AB2408" s="12"/>
      <c r="AG2408" s="14"/>
      <c r="AL2408" s="8"/>
      <c r="AQ2408" s="8"/>
      <c r="AT2408" s="14"/>
      <c r="AV2408" s="14"/>
    </row>
    <row r="2409" spans="7:48" ht="15.75" customHeight="1">
      <c r="G2409" s="12"/>
      <c r="H2409" s="13"/>
      <c r="N2409" s="8"/>
      <c r="P2409" s="12"/>
      <c r="S2409" s="8"/>
      <c r="U2409" s="12"/>
      <c r="V2409" s="12"/>
      <c r="AB2409" s="12"/>
      <c r="AG2409" s="14"/>
      <c r="AL2409" s="8"/>
      <c r="AQ2409" s="8"/>
      <c r="AT2409" s="14"/>
      <c r="AV2409" s="14"/>
    </row>
    <row r="2410" spans="7:48" ht="15.75" customHeight="1">
      <c r="G2410" s="12"/>
      <c r="H2410" s="13"/>
      <c r="N2410" s="8"/>
      <c r="P2410" s="12"/>
      <c r="S2410" s="8"/>
      <c r="U2410" s="12"/>
      <c r="V2410" s="12"/>
      <c r="AB2410" s="12"/>
      <c r="AG2410" s="14"/>
      <c r="AL2410" s="8"/>
      <c r="AQ2410" s="8"/>
      <c r="AT2410" s="14"/>
      <c r="AV2410" s="14"/>
    </row>
    <row r="2411" spans="7:48" ht="15.75" customHeight="1">
      <c r="G2411" s="12"/>
      <c r="H2411" s="13"/>
      <c r="N2411" s="8"/>
      <c r="P2411" s="12"/>
      <c r="S2411" s="8"/>
      <c r="U2411" s="12"/>
      <c r="V2411" s="12"/>
      <c r="AB2411" s="12"/>
      <c r="AG2411" s="14"/>
      <c r="AL2411" s="8"/>
      <c r="AQ2411" s="8"/>
      <c r="AT2411" s="14"/>
      <c r="AV2411" s="14"/>
    </row>
    <row r="2412" spans="7:48" ht="15.75" customHeight="1">
      <c r="G2412" s="12"/>
      <c r="H2412" s="13"/>
      <c r="N2412" s="8"/>
      <c r="P2412" s="12"/>
      <c r="S2412" s="8"/>
      <c r="U2412" s="12"/>
      <c r="V2412" s="12"/>
      <c r="AB2412" s="12"/>
      <c r="AG2412" s="14"/>
      <c r="AL2412" s="8"/>
      <c r="AQ2412" s="8"/>
      <c r="AT2412" s="14"/>
      <c r="AV2412" s="14"/>
    </row>
    <row r="2413" spans="7:48" ht="15.75" customHeight="1">
      <c r="G2413" s="12"/>
      <c r="H2413" s="13"/>
      <c r="N2413" s="8"/>
      <c r="P2413" s="12"/>
      <c r="S2413" s="8"/>
      <c r="U2413" s="12"/>
      <c r="V2413" s="12"/>
      <c r="AB2413" s="12"/>
      <c r="AG2413" s="14"/>
      <c r="AL2413" s="8"/>
      <c r="AQ2413" s="8"/>
      <c r="AT2413" s="14"/>
      <c r="AV2413" s="14"/>
    </row>
    <row r="2414" spans="7:48" ht="15.75" customHeight="1">
      <c r="G2414" s="12"/>
      <c r="H2414" s="13"/>
      <c r="N2414" s="8"/>
      <c r="P2414" s="12"/>
      <c r="S2414" s="8"/>
      <c r="U2414" s="12"/>
      <c r="V2414" s="12"/>
      <c r="AB2414" s="12"/>
      <c r="AG2414" s="14"/>
      <c r="AL2414" s="8"/>
      <c r="AQ2414" s="8"/>
      <c r="AT2414" s="14"/>
      <c r="AV2414" s="14"/>
    </row>
    <row r="2415" spans="7:48" ht="15.75" customHeight="1">
      <c r="G2415" s="12"/>
      <c r="H2415" s="13"/>
      <c r="N2415" s="8"/>
      <c r="P2415" s="12"/>
      <c r="S2415" s="8"/>
      <c r="U2415" s="12"/>
      <c r="V2415" s="12"/>
      <c r="AB2415" s="12"/>
      <c r="AG2415" s="14"/>
      <c r="AL2415" s="8"/>
      <c r="AQ2415" s="8"/>
      <c r="AT2415" s="14"/>
      <c r="AV2415" s="14"/>
    </row>
    <row r="2416" spans="7:48" ht="15.75" customHeight="1">
      <c r="G2416" s="12"/>
      <c r="H2416" s="13"/>
      <c r="N2416" s="8"/>
      <c r="P2416" s="12"/>
      <c r="S2416" s="8"/>
      <c r="U2416" s="12"/>
      <c r="V2416" s="12"/>
      <c r="AB2416" s="12"/>
      <c r="AG2416" s="14"/>
      <c r="AL2416" s="8"/>
      <c r="AQ2416" s="8"/>
      <c r="AT2416" s="14"/>
      <c r="AV2416" s="14"/>
    </row>
    <row r="2417" spans="7:48" ht="15.75" customHeight="1">
      <c r="G2417" s="12"/>
      <c r="H2417" s="13"/>
      <c r="N2417" s="8"/>
      <c r="P2417" s="12"/>
      <c r="S2417" s="8"/>
      <c r="U2417" s="12"/>
      <c r="V2417" s="12"/>
      <c r="AB2417" s="12"/>
      <c r="AG2417" s="14"/>
      <c r="AL2417" s="8"/>
      <c r="AQ2417" s="8"/>
      <c r="AT2417" s="14"/>
      <c r="AV2417" s="14"/>
    </row>
    <row r="2418" spans="7:48" ht="15.75" customHeight="1">
      <c r="G2418" s="12"/>
      <c r="H2418" s="13"/>
      <c r="N2418" s="8"/>
      <c r="P2418" s="12"/>
      <c r="S2418" s="8"/>
      <c r="U2418" s="12"/>
      <c r="V2418" s="12"/>
      <c r="AB2418" s="12"/>
      <c r="AG2418" s="14"/>
      <c r="AL2418" s="8"/>
      <c r="AQ2418" s="8"/>
      <c r="AT2418" s="14"/>
      <c r="AV2418" s="14"/>
    </row>
    <row r="2419" spans="7:48" ht="15.75" customHeight="1">
      <c r="G2419" s="12"/>
      <c r="H2419" s="13"/>
      <c r="N2419" s="8"/>
      <c r="P2419" s="12"/>
      <c r="S2419" s="8"/>
      <c r="U2419" s="12"/>
      <c r="V2419" s="12"/>
      <c r="AB2419" s="12"/>
      <c r="AG2419" s="14"/>
      <c r="AL2419" s="8"/>
      <c r="AQ2419" s="8"/>
      <c r="AT2419" s="14"/>
      <c r="AV2419" s="14"/>
    </row>
    <row r="2420" spans="7:48" ht="15.75" customHeight="1">
      <c r="G2420" s="12"/>
      <c r="H2420" s="13"/>
      <c r="N2420" s="8"/>
      <c r="P2420" s="12"/>
      <c r="S2420" s="8"/>
      <c r="U2420" s="12"/>
      <c r="V2420" s="12"/>
      <c r="AB2420" s="12"/>
      <c r="AG2420" s="14"/>
      <c r="AL2420" s="8"/>
      <c r="AQ2420" s="8"/>
      <c r="AT2420" s="14"/>
      <c r="AV2420" s="14"/>
    </row>
    <row r="2421" spans="7:48" ht="15.75" customHeight="1">
      <c r="G2421" s="12"/>
      <c r="H2421" s="13"/>
      <c r="N2421" s="8"/>
      <c r="P2421" s="12"/>
      <c r="S2421" s="8"/>
      <c r="U2421" s="12"/>
      <c r="V2421" s="12"/>
      <c r="AB2421" s="12"/>
      <c r="AG2421" s="14"/>
      <c r="AL2421" s="8"/>
      <c r="AQ2421" s="8"/>
      <c r="AT2421" s="14"/>
      <c r="AV2421" s="14"/>
    </row>
    <row r="2422" spans="7:48" ht="15.75" customHeight="1">
      <c r="G2422" s="12"/>
      <c r="H2422" s="13"/>
      <c r="N2422" s="8"/>
      <c r="P2422" s="12"/>
      <c r="S2422" s="8"/>
      <c r="U2422" s="12"/>
      <c r="V2422" s="12"/>
      <c r="AB2422" s="12"/>
      <c r="AG2422" s="14"/>
      <c r="AL2422" s="8"/>
      <c r="AQ2422" s="8"/>
      <c r="AT2422" s="14"/>
      <c r="AV2422" s="14"/>
    </row>
    <row r="2423" spans="7:48" ht="15.75" customHeight="1">
      <c r="G2423" s="12"/>
      <c r="H2423" s="13"/>
      <c r="N2423" s="8"/>
      <c r="P2423" s="12"/>
      <c r="S2423" s="8"/>
      <c r="U2423" s="12"/>
      <c r="V2423" s="12"/>
      <c r="AB2423" s="12"/>
      <c r="AG2423" s="14"/>
      <c r="AL2423" s="8"/>
      <c r="AQ2423" s="8"/>
      <c r="AT2423" s="14"/>
      <c r="AV2423" s="14"/>
    </row>
    <row r="2424" spans="7:48" ht="15.75" customHeight="1">
      <c r="G2424" s="12"/>
      <c r="H2424" s="13"/>
      <c r="N2424" s="8"/>
      <c r="P2424" s="12"/>
      <c r="S2424" s="8"/>
      <c r="U2424" s="12"/>
      <c r="V2424" s="12"/>
      <c r="AB2424" s="12"/>
      <c r="AG2424" s="14"/>
      <c r="AL2424" s="8"/>
      <c r="AQ2424" s="8"/>
      <c r="AT2424" s="14"/>
      <c r="AV2424" s="14"/>
    </row>
    <row r="2425" spans="7:48" ht="15.75" customHeight="1">
      <c r="G2425" s="12"/>
      <c r="H2425" s="13"/>
      <c r="N2425" s="8"/>
      <c r="P2425" s="12"/>
      <c r="S2425" s="8"/>
      <c r="U2425" s="12"/>
      <c r="V2425" s="12"/>
      <c r="AB2425" s="12"/>
      <c r="AG2425" s="14"/>
      <c r="AL2425" s="8"/>
      <c r="AQ2425" s="8"/>
      <c r="AT2425" s="14"/>
      <c r="AV2425" s="14"/>
    </row>
    <row r="2426" spans="7:48" ht="15.75" customHeight="1">
      <c r="G2426" s="12"/>
      <c r="H2426" s="13"/>
      <c r="N2426" s="8"/>
      <c r="P2426" s="12"/>
      <c r="S2426" s="8"/>
      <c r="U2426" s="12"/>
      <c r="V2426" s="12"/>
      <c r="AB2426" s="12"/>
      <c r="AG2426" s="14"/>
      <c r="AL2426" s="8"/>
      <c r="AQ2426" s="8"/>
      <c r="AT2426" s="14"/>
      <c r="AV2426" s="14"/>
    </row>
    <row r="2427" spans="7:48" ht="15.75" customHeight="1">
      <c r="G2427" s="12"/>
      <c r="H2427" s="13"/>
      <c r="N2427" s="8"/>
      <c r="P2427" s="12"/>
      <c r="S2427" s="8"/>
      <c r="U2427" s="12"/>
      <c r="V2427" s="12"/>
      <c r="AB2427" s="12"/>
      <c r="AG2427" s="14"/>
      <c r="AL2427" s="8"/>
      <c r="AQ2427" s="8"/>
      <c r="AT2427" s="14"/>
      <c r="AV2427" s="14"/>
    </row>
    <row r="2428" spans="7:48" ht="15.75" customHeight="1">
      <c r="G2428" s="12"/>
      <c r="H2428" s="13"/>
      <c r="N2428" s="8"/>
      <c r="P2428" s="12"/>
      <c r="S2428" s="8"/>
      <c r="U2428" s="12"/>
      <c r="V2428" s="12"/>
      <c r="AB2428" s="12"/>
      <c r="AG2428" s="14"/>
      <c r="AL2428" s="8"/>
      <c r="AQ2428" s="8"/>
      <c r="AT2428" s="14"/>
      <c r="AV2428" s="14"/>
    </row>
    <row r="2429" spans="7:48" ht="15.75" customHeight="1">
      <c r="G2429" s="12"/>
      <c r="H2429" s="13"/>
      <c r="N2429" s="8"/>
      <c r="P2429" s="12"/>
      <c r="S2429" s="8"/>
      <c r="U2429" s="12"/>
      <c r="V2429" s="12"/>
      <c r="AB2429" s="12"/>
      <c r="AG2429" s="14"/>
      <c r="AL2429" s="8"/>
      <c r="AQ2429" s="8"/>
      <c r="AT2429" s="14"/>
      <c r="AV2429" s="14"/>
    </row>
    <row r="2430" spans="7:48" ht="15.75" customHeight="1">
      <c r="G2430" s="12"/>
      <c r="H2430" s="13"/>
      <c r="N2430" s="8"/>
      <c r="P2430" s="12"/>
      <c r="S2430" s="8"/>
      <c r="U2430" s="12"/>
      <c r="V2430" s="12"/>
      <c r="AB2430" s="12"/>
      <c r="AG2430" s="14"/>
      <c r="AL2430" s="8"/>
      <c r="AQ2430" s="8"/>
      <c r="AT2430" s="14"/>
      <c r="AV2430" s="14"/>
    </row>
    <row r="2431" spans="7:48" ht="15.75" customHeight="1">
      <c r="G2431" s="12"/>
      <c r="H2431" s="13"/>
      <c r="N2431" s="8"/>
      <c r="P2431" s="12"/>
      <c r="S2431" s="8"/>
      <c r="U2431" s="12"/>
      <c r="V2431" s="12"/>
      <c r="AB2431" s="12"/>
      <c r="AG2431" s="14"/>
      <c r="AL2431" s="8"/>
      <c r="AQ2431" s="8"/>
      <c r="AT2431" s="14"/>
      <c r="AV2431" s="14"/>
    </row>
    <row r="2432" spans="7:48" ht="15.75" customHeight="1">
      <c r="G2432" s="12"/>
      <c r="H2432" s="13"/>
      <c r="N2432" s="8"/>
      <c r="P2432" s="12"/>
      <c r="S2432" s="8"/>
      <c r="U2432" s="12"/>
      <c r="V2432" s="12"/>
      <c r="AB2432" s="12"/>
      <c r="AG2432" s="14"/>
      <c r="AL2432" s="8"/>
      <c r="AQ2432" s="8"/>
      <c r="AT2432" s="14"/>
      <c r="AV2432" s="14"/>
    </row>
    <row r="2433" spans="7:48" ht="15.75" customHeight="1">
      <c r="G2433" s="12"/>
      <c r="H2433" s="13"/>
      <c r="N2433" s="8"/>
      <c r="P2433" s="12"/>
      <c r="S2433" s="8"/>
      <c r="U2433" s="12"/>
      <c r="V2433" s="12"/>
      <c r="AB2433" s="12"/>
      <c r="AG2433" s="14"/>
      <c r="AL2433" s="8"/>
      <c r="AQ2433" s="8"/>
      <c r="AT2433" s="14"/>
      <c r="AV2433" s="14"/>
    </row>
    <row r="2434" spans="7:48" ht="15.75" customHeight="1">
      <c r="G2434" s="12"/>
      <c r="H2434" s="13"/>
      <c r="N2434" s="8"/>
      <c r="P2434" s="12"/>
      <c r="S2434" s="8"/>
      <c r="U2434" s="12"/>
      <c r="V2434" s="12"/>
      <c r="AB2434" s="12"/>
      <c r="AG2434" s="14"/>
      <c r="AL2434" s="8"/>
      <c r="AQ2434" s="8"/>
      <c r="AT2434" s="14"/>
      <c r="AV2434" s="14"/>
    </row>
    <row r="2435" spans="7:48" ht="15.75" customHeight="1">
      <c r="G2435" s="12"/>
      <c r="H2435" s="13"/>
      <c r="N2435" s="8"/>
      <c r="P2435" s="12"/>
      <c r="S2435" s="8"/>
      <c r="U2435" s="12"/>
      <c r="V2435" s="12"/>
      <c r="AB2435" s="12"/>
      <c r="AG2435" s="14"/>
      <c r="AL2435" s="8"/>
      <c r="AQ2435" s="8"/>
      <c r="AT2435" s="14"/>
      <c r="AV2435" s="14"/>
    </row>
    <row r="2436" spans="7:48" ht="15.75" customHeight="1">
      <c r="G2436" s="12"/>
      <c r="H2436" s="13"/>
      <c r="N2436" s="8"/>
      <c r="P2436" s="12"/>
      <c r="S2436" s="8"/>
      <c r="U2436" s="12"/>
      <c r="V2436" s="12"/>
      <c r="AB2436" s="12"/>
      <c r="AG2436" s="14"/>
      <c r="AL2436" s="8"/>
      <c r="AQ2436" s="8"/>
      <c r="AT2436" s="14"/>
      <c r="AV2436" s="14"/>
    </row>
    <row r="2437" spans="7:48" ht="15.75" customHeight="1">
      <c r="G2437" s="12"/>
      <c r="H2437" s="13"/>
      <c r="N2437" s="8"/>
      <c r="P2437" s="12"/>
      <c r="S2437" s="8"/>
      <c r="U2437" s="12"/>
      <c r="V2437" s="12"/>
      <c r="AB2437" s="12"/>
      <c r="AG2437" s="14"/>
      <c r="AL2437" s="8"/>
      <c r="AQ2437" s="8"/>
      <c r="AT2437" s="14"/>
      <c r="AV2437" s="14"/>
    </row>
    <row r="2438" spans="7:48" ht="15.75" customHeight="1">
      <c r="G2438" s="12"/>
      <c r="H2438" s="13"/>
      <c r="N2438" s="8"/>
      <c r="P2438" s="12"/>
      <c r="S2438" s="8"/>
      <c r="U2438" s="12"/>
      <c r="V2438" s="12"/>
      <c r="AB2438" s="12"/>
      <c r="AG2438" s="14"/>
      <c r="AL2438" s="8"/>
      <c r="AQ2438" s="8"/>
      <c r="AT2438" s="14"/>
      <c r="AV2438" s="14"/>
    </row>
    <row r="2439" spans="7:48" ht="15.75" customHeight="1">
      <c r="G2439" s="12"/>
      <c r="H2439" s="13"/>
      <c r="N2439" s="8"/>
      <c r="P2439" s="12"/>
      <c r="S2439" s="8"/>
      <c r="U2439" s="12"/>
      <c r="V2439" s="12"/>
      <c r="AB2439" s="12"/>
      <c r="AG2439" s="14"/>
      <c r="AL2439" s="8"/>
      <c r="AQ2439" s="8"/>
      <c r="AT2439" s="14"/>
      <c r="AV2439" s="14"/>
    </row>
    <row r="2440" spans="7:48" ht="15.75" customHeight="1">
      <c r="G2440" s="12"/>
      <c r="H2440" s="13"/>
      <c r="N2440" s="8"/>
      <c r="P2440" s="12"/>
      <c r="S2440" s="8"/>
      <c r="U2440" s="12"/>
      <c r="V2440" s="12"/>
      <c r="AB2440" s="12"/>
      <c r="AG2440" s="14"/>
      <c r="AL2440" s="8"/>
      <c r="AQ2440" s="8"/>
      <c r="AT2440" s="14"/>
      <c r="AV2440" s="14"/>
    </row>
    <row r="2441" spans="7:48" ht="15.75" customHeight="1">
      <c r="G2441" s="12"/>
      <c r="H2441" s="13"/>
      <c r="N2441" s="8"/>
      <c r="P2441" s="12"/>
      <c r="S2441" s="8"/>
      <c r="U2441" s="12"/>
      <c r="V2441" s="12"/>
      <c r="AB2441" s="12"/>
      <c r="AG2441" s="14"/>
      <c r="AL2441" s="8"/>
      <c r="AQ2441" s="8"/>
      <c r="AT2441" s="14"/>
      <c r="AV2441" s="14"/>
    </row>
    <row r="2442" spans="7:48" ht="15.75" customHeight="1">
      <c r="G2442" s="12"/>
      <c r="H2442" s="13"/>
      <c r="N2442" s="8"/>
      <c r="P2442" s="12"/>
      <c r="S2442" s="8"/>
      <c r="U2442" s="12"/>
      <c r="V2442" s="12"/>
      <c r="AB2442" s="12"/>
      <c r="AG2442" s="14"/>
      <c r="AL2442" s="8"/>
      <c r="AQ2442" s="8"/>
      <c r="AT2442" s="14"/>
      <c r="AV2442" s="14"/>
    </row>
    <row r="2443" spans="7:48" ht="15.75" customHeight="1">
      <c r="G2443" s="12"/>
      <c r="H2443" s="13"/>
      <c r="N2443" s="8"/>
      <c r="P2443" s="12"/>
      <c r="S2443" s="8"/>
      <c r="U2443" s="12"/>
      <c r="V2443" s="12"/>
      <c r="AB2443" s="12"/>
      <c r="AG2443" s="14"/>
      <c r="AL2443" s="8"/>
      <c r="AQ2443" s="8"/>
      <c r="AT2443" s="14"/>
      <c r="AV2443" s="14"/>
    </row>
    <row r="2444" spans="7:48" ht="15.75" customHeight="1">
      <c r="G2444" s="12"/>
      <c r="H2444" s="13"/>
      <c r="N2444" s="8"/>
      <c r="P2444" s="12"/>
      <c r="S2444" s="8"/>
      <c r="U2444" s="12"/>
      <c r="V2444" s="12"/>
      <c r="AB2444" s="12"/>
      <c r="AG2444" s="14"/>
      <c r="AL2444" s="8"/>
      <c r="AQ2444" s="8"/>
      <c r="AT2444" s="14"/>
      <c r="AV2444" s="14"/>
    </row>
    <row r="2445" spans="7:48" ht="15.75" customHeight="1">
      <c r="G2445" s="12"/>
      <c r="H2445" s="13"/>
      <c r="N2445" s="8"/>
      <c r="P2445" s="12"/>
      <c r="S2445" s="8"/>
      <c r="U2445" s="12"/>
      <c r="V2445" s="12"/>
      <c r="AB2445" s="12"/>
      <c r="AG2445" s="14"/>
      <c r="AL2445" s="8"/>
      <c r="AQ2445" s="8"/>
      <c r="AT2445" s="14"/>
      <c r="AV2445" s="14"/>
    </row>
    <row r="2446" spans="7:48" ht="15.75" customHeight="1">
      <c r="G2446" s="12"/>
      <c r="H2446" s="13"/>
      <c r="N2446" s="8"/>
      <c r="P2446" s="12"/>
      <c r="S2446" s="8"/>
      <c r="U2446" s="12"/>
      <c r="V2446" s="12"/>
      <c r="AB2446" s="12"/>
      <c r="AG2446" s="14"/>
      <c r="AL2446" s="8"/>
      <c r="AQ2446" s="8"/>
      <c r="AT2446" s="14"/>
      <c r="AV2446" s="14"/>
    </row>
    <row r="2447" spans="7:48" ht="15.75" customHeight="1">
      <c r="G2447" s="12"/>
      <c r="H2447" s="13"/>
      <c r="N2447" s="8"/>
      <c r="P2447" s="12"/>
      <c r="S2447" s="8"/>
      <c r="U2447" s="12"/>
      <c r="V2447" s="12"/>
      <c r="AB2447" s="12"/>
      <c r="AG2447" s="14"/>
      <c r="AL2447" s="8"/>
      <c r="AQ2447" s="8"/>
      <c r="AT2447" s="14"/>
      <c r="AV2447" s="14"/>
    </row>
    <row r="2448" spans="7:48" ht="15.75" customHeight="1">
      <c r="G2448" s="12"/>
      <c r="H2448" s="13"/>
      <c r="N2448" s="8"/>
      <c r="P2448" s="12"/>
      <c r="S2448" s="8"/>
      <c r="U2448" s="12"/>
      <c r="V2448" s="12"/>
      <c r="AB2448" s="12"/>
      <c r="AG2448" s="14"/>
      <c r="AL2448" s="8"/>
      <c r="AQ2448" s="8"/>
      <c r="AT2448" s="14"/>
      <c r="AV2448" s="14"/>
    </row>
    <row r="2449" spans="7:48" ht="15.75" customHeight="1">
      <c r="G2449" s="12"/>
      <c r="H2449" s="13"/>
      <c r="N2449" s="8"/>
      <c r="P2449" s="12"/>
      <c r="S2449" s="8"/>
      <c r="U2449" s="12"/>
      <c r="V2449" s="12"/>
      <c r="AB2449" s="12"/>
      <c r="AG2449" s="14"/>
      <c r="AL2449" s="8"/>
      <c r="AQ2449" s="8"/>
      <c r="AT2449" s="14"/>
      <c r="AV2449" s="14"/>
    </row>
    <row r="2450" spans="7:48" ht="15.75" customHeight="1">
      <c r="G2450" s="12"/>
      <c r="H2450" s="13"/>
      <c r="N2450" s="8"/>
      <c r="P2450" s="12"/>
      <c r="S2450" s="8"/>
      <c r="U2450" s="12"/>
      <c r="V2450" s="12"/>
      <c r="AB2450" s="12"/>
      <c r="AG2450" s="14"/>
      <c r="AL2450" s="8"/>
      <c r="AQ2450" s="8"/>
      <c r="AT2450" s="14"/>
      <c r="AV2450" s="14"/>
    </row>
    <row r="2451" spans="7:48" ht="15.75" customHeight="1">
      <c r="G2451" s="12"/>
      <c r="H2451" s="13"/>
      <c r="N2451" s="8"/>
      <c r="P2451" s="12"/>
      <c r="S2451" s="8"/>
      <c r="U2451" s="12"/>
      <c r="V2451" s="12"/>
      <c r="AB2451" s="12"/>
      <c r="AG2451" s="14"/>
      <c r="AL2451" s="8"/>
      <c r="AQ2451" s="8"/>
      <c r="AT2451" s="14"/>
      <c r="AV2451" s="14"/>
    </row>
    <row r="2452" spans="7:48" ht="15.75" customHeight="1">
      <c r="G2452" s="12"/>
      <c r="H2452" s="13"/>
      <c r="N2452" s="8"/>
      <c r="P2452" s="12"/>
      <c r="S2452" s="8"/>
      <c r="U2452" s="12"/>
      <c r="V2452" s="12"/>
      <c r="AB2452" s="12"/>
      <c r="AG2452" s="14"/>
      <c r="AL2452" s="8"/>
      <c r="AQ2452" s="8"/>
      <c r="AT2452" s="14"/>
      <c r="AV2452" s="14"/>
    </row>
    <row r="2453" spans="7:48" ht="15.75" customHeight="1">
      <c r="G2453" s="12"/>
      <c r="H2453" s="13"/>
      <c r="N2453" s="8"/>
      <c r="P2453" s="12"/>
      <c r="S2453" s="8"/>
      <c r="U2453" s="12"/>
      <c r="V2453" s="12"/>
      <c r="AB2453" s="12"/>
      <c r="AG2453" s="14"/>
      <c r="AL2453" s="8"/>
      <c r="AQ2453" s="8"/>
      <c r="AT2453" s="14"/>
      <c r="AV2453" s="14"/>
    </row>
    <row r="2454" spans="7:48" ht="15.75" customHeight="1">
      <c r="G2454" s="12"/>
      <c r="H2454" s="13"/>
      <c r="N2454" s="8"/>
      <c r="P2454" s="12"/>
      <c r="S2454" s="8"/>
      <c r="U2454" s="12"/>
      <c r="V2454" s="12"/>
      <c r="AB2454" s="12"/>
      <c r="AG2454" s="14"/>
      <c r="AL2454" s="8"/>
      <c r="AQ2454" s="8"/>
      <c r="AT2454" s="14"/>
      <c r="AV2454" s="14"/>
    </row>
    <row r="2455" spans="7:48" ht="15.75" customHeight="1">
      <c r="G2455" s="12"/>
      <c r="H2455" s="13"/>
      <c r="N2455" s="8"/>
      <c r="P2455" s="12"/>
      <c r="S2455" s="8"/>
      <c r="U2455" s="12"/>
      <c r="V2455" s="12"/>
      <c r="AB2455" s="12"/>
      <c r="AG2455" s="14"/>
      <c r="AL2455" s="8"/>
      <c r="AQ2455" s="8"/>
      <c r="AT2455" s="14"/>
      <c r="AV2455" s="14"/>
    </row>
    <row r="2456" spans="7:48" ht="15.75" customHeight="1">
      <c r="G2456" s="12"/>
      <c r="H2456" s="13"/>
      <c r="N2456" s="8"/>
      <c r="P2456" s="12"/>
      <c r="S2456" s="8"/>
      <c r="U2456" s="12"/>
      <c r="V2456" s="12"/>
      <c r="AB2456" s="12"/>
      <c r="AG2456" s="14"/>
      <c r="AL2456" s="8"/>
      <c r="AQ2456" s="8"/>
      <c r="AT2456" s="14"/>
      <c r="AV2456" s="14"/>
    </row>
    <row r="2457" spans="7:48" ht="15.75" customHeight="1">
      <c r="G2457" s="12"/>
      <c r="H2457" s="13"/>
      <c r="N2457" s="8"/>
      <c r="P2457" s="12"/>
      <c r="S2457" s="8"/>
      <c r="U2457" s="12"/>
      <c r="V2457" s="12"/>
      <c r="AB2457" s="12"/>
      <c r="AG2457" s="14"/>
      <c r="AL2457" s="8"/>
      <c r="AQ2457" s="8"/>
      <c r="AT2457" s="14"/>
      <c r="AV2457" s="14"/>
    </row>
    <row r="2458" spans="7:48" ht="15.75" customHeight="1">
      <c r="G2458" s="12"/>
      <c r="H2458" s="13"/>
      <c r="N2458" s="8"/>
      <c r="P2458" s="12"/>
      <c r="S2458" s="8"/>
      <c r="U2458" s="12"/>
      <c r="V2458" s="12"/>
      <c r="AB2458" s="12"/>
      <c r="AG2458" s="14"/>
      <c r="AL2458" s="8"/>
      <c r="AQ2458" s="8"/>
      <c r="AT2458" s="14"/>
      <c r="AV2458" s="14"/>
    </row>
    <row r="2459" spans="7:48" ht="15.75" customHeight="1">
      <c r="G2459" s="12"/>
      <c r="H2459" s="13"/>
      <c r="N2459" s="8"/>
      <c r="P2459" s="12"/>
      <c r="S2459" s="8"/>
      <c r="U2459" s="12"/>
      <c r="V2459" s="12"/>
      <c r="AB2459" s="12"/>
      <c r="AG2459" s="14"/>
      <c r="AL2459" s="8"/>
      <c r="AQ2459" s="8"/>
      <c r="AT2459" s="14"/>
      <c r="AV2459" s="14"/>
    </row>
    <row r="2460" spans="7:48" ht="15.75" customHeight="1">
      <c r="G2460" s="12"/>
      <c r="H2460" s="13"/>
      <c r="N2460" s="8"/>
      <c r="P2460" s="12"/>
      <c r="S2460" s="8"/>
      <c r="U2460" s="12"/>
      <c r="V2460" s="12"/>
      <c r="AB2460" s="12"/>
      <c r="AG2460" s="14"/>
      <c r="AL2460" s="8"/>
      <c r="AQ2460" s="8"/>
      <c r="AT2460" s="14"/>
      <c r="AV2460" s="14"/>
    </row>
    <row r="2461" spans="7:48" ht="15.75" customHeight="1">
      <c r="G2461" s="12"/>
      <c r="H2461" s="13"/>
      <c r="N2461" s="8"/>
      <c r="P2461" s="12"/>
      <c r="S2461" s="8"/>
      <c r="U2461" s="12"/>
      <c r="V2461" s="12"/>
      <c r="AB2461" s="12"/>
      <c r="AG2461" s="14"/>
      <c r="AL2461" s="8"/>
      <c r="AQ2461" s="8"/>
      <c r="AT2461" s="14"/>
      <c r="AV2461" s="14"/>
    </row>
    <row r="2462" spans="7:48" ht="15.75" customHeight="1">
      <c r="G2462" s="12"/>
      <c r="H2462" s="13"/>
      <c r="N2462" s="8"/>
      <c r="P2462" s="12"/>
      <c r="S2462" s="8"/>
      <c r="U2462" s="12"/>
      <c r="V2462" s="12"/>
      <c r="AB2462" s="12"/>
      <c r="AG2462" s="14"/>
      <c r="AL2462" s="8"/>
      <c r="AQ2462" s="8"/>
      <c r="AT2462" s="14"/>
      <c r="AV2462" s="14"/>
    </row>
    <row r="2463" spans="7:48" ht="15.75" customHeight="1">
      <c r="G2463" s="12"/>
      <c r="H2463" s="13"/>
      <c r="N2463" s="8"/>
      <c r="P2463" s="12"/>
      <c r="S2463" s="8"/>
      <c r="U2463" s="12"/>
      <c r="V2463" s="12"/>
      <c r="AB2463" s="12"/>
      <c r="AG2463" s="14"/>
      <c r="AL2463" s="8"/>
      <c r="AQ2463" s="8"/>
      <c r="AT2463" s="14"/>
      <c r="AV2463" s="14"/>
    </row>
    <row r="2464" spans="7:48" ht="15.75" customHeight="1">
      <c r="G2464" s="12"/>
      <c r="H2464" s="13"/>
      <c r="N2464" s="8"/>
      <c r="P2464" s="12"/>
      <c r="S2464" s="8"/>
      <c r="U2464" s="12"/>
      <c r="V2464" s="12"/>
      <c r="AB2464" s="12"/>
      <c r="AG2464" s="14"/>
      <c r="AL2464" s="8"/>
      <c r="AQ2464" s="8"/>
      <c r="AT2464" s="14"/>
      <c r="AV2464" s="14"/>
    </row>
    <row r="2465" spans="7:48" ht="15.75" customHeight="1">
      <c r="G2465" s="12"/>
      <c r="H2465" s="13"/>
      <c r="N2465" s="8"/>
      <c r="P2465" s="12"/>
      <c r="S2465" s="8"/>
      <c r="U2465" s="12"/>
      <c r="V2465" s="12"/>
      <c r="AB2465" s="12"/>
      <c r="AG2465" s="14"/>
      <c r="AL2465" s="8"/>
      <c r="AQ2465" s="8"/>
      <c r="AT2465" s="14"/>
      <c r="AV2465" s="14"/>
    </row>
    <row r="2466" spans="7:48" ht="15.75" customHeight="1">
      <c r="G2466" s="12"/>
      <c r="H2466" s="13"/>
      <c r="N2466" s="8"/>
      <c r="P2466" s="12"/>
      <c r="S2466" s="8"/>
      <c r="U2466" s="12"/>
      <c r="V2466" s="12"/>
      <c r="AB2466" s="12"/>
      <c r="AG2466" s="14"/>
      <c r="AL2466" s="8"/>
      <c r="AQ2466" s="8"/>
      <c r="AT2466" s="14"/>
      <c r="AV2466" s="14"/>
    </row>
    <row r="2467" spans="7:48" ht="15.75" customHeight="1">
      <c r="G2467" s="12"/>
      <c r="H2467" s="13"/>
      <c r="N2467" s="8"/>
      <c r="P2467" s="12"/>
      <c r="S2467" s="8"/>
      <c r="U2467" s="12"/>
      <c r="V2467" s="12"/>
      <c r="AB2467" s="12"/>
      <c r="AG2467" s="14"/>
      <c r="AL2467" s="8"/>
      <c r="AQ2467" s="8"/>
      <c r="AT2467" s="14"/>
      <c r="AV2467" s="14"/>
    </row>
    <row r="2468" spans="7:48" ht="15.75" customHeight="1">
      <c r="G2468" s="12"/>
      <c r="H2468" s="13"/>
      <c r="N2468" s="8"/>
      <c r="P2468" s="12"/>
      <c r="S2468" s="8"/>
      <c r="U2468" s="12"/>
      <c r="V2468" s="12"/>
      <c r="AB2468" s="12"/>
      <c r="AG2468" s="14"/>
      <c r="AL2468" s="8"/>
      <c r="AQ2468" s="8"/>
      <c r="AT2468" s="14"/>
      <c r="AV2468" s="14"/>
    </row>
    <row r="2469" spans="7:48" ht="15.75" customHeight="1">
      <c r="G2469" s="12"/>
      <c r="H2469" s="13"/>
      <c r="N2469" s="8"/>
      <c r="P2469" s="12"/>
      <c r="S2469" s="8"/>
      <c r="U2469" s="12"/>
      <c r="V2469" s="12"/>
      <c r="AB2469" s="12"/>
      <c r="AG2469" s="14"/>
      <c r="AL2469" s="8"/>
      <c r="AQ2469" s="8"/>
      <c r="AT2469" s="14"/>
      <c r="AV2469" s="14"/>
    </row>
    <row r="2470" spans="7:48" ht="15.75" customHeight="1">
      <c r="G2470" s="12"/>
      <c r="H2470" s="13"/>
      <c r="N2470" s="8"/>
      <c r="P2470" s="12"/>
      <c r="S2470" s="8"/>
      <c r="U2470" s="12"/>
      <c r="V2470" s="12"/>
      <c r="AB2470" s="12"/>
      <c r="AG2470" s="14"/>
      <c r="AL2470" s="8"/>
      <c r="AQ2470" s="8"/>
      <c r="AT2470" s="14"/>
      <c r="AV2470" s="14"/>
    </row>
    <row r="2471" spans="7:48" ht="15.75" customHeight="1">
      <c r="G2471" s="12"/>
      <c r="H2471" s="13"/>
      <c r="N2471" s="8"/>
      <c r="P2471" s="12"/>
      <c r="S2471" s="8"/>
      <c r="U2471" s="12"/>
      <c r="V2471" s="12"/>
      <c r="AB2471" s="12"/>
      <c r="AG2471" s="14"/>
      <c r="AL2471" s="8"/>
      <c r="AQ2471" s="8"/>
      <c r="AT2471" s="14"/>
      <c r="AV2471" s="14"/>
    </row>
    <row r="2472" spans="7:48" ht="15.75" customHeight="1">
      <c r="G2472" s="12"/>
      <c r="H2472" s="13"/>
      <c r="N2472" s="8"/>
      <c r="P2472" s="12"/>
      <c r="S2472" s="8"/>
      <c r="U2472" s="12"/>
      <c r="V2472" s="12"/>
      <c r="AB2472" s="12"/>
      <c r="AG2472" s="14"/>
      <c r="AL2472" s="8"/>
      <c r="AQ2472" s="8"/>
      <c r="AT2472" s="14"/>
      <c r="AV2472" s="14"/>
    </row>
    <row r="2473" spans="7:48" ht="15.75" customHeight="1">
      <c r="G2473" s="12"/>
      <c r="H2473" s="13"/>
      <c r="N2473" s="8"/>
      <c r="P2473" s="12"/>
      <c r="S2473" s="8"/>
      <c r="U2473" s="12"/>
      <c r="V2473" s="12"/>
      <c r="AB2473" s="12"/>
      <c r="AG2473" s="14"/>
      <c r="AL2473" s="8"/>
      <c r="AQ2473" s="8"/>
      <c r="AT2473" s="14"/>
      <c r="AV2473" s="14"/>
    </row>
    <row r="2474" spans="7:48" ht="15.75" customHeight="1">
      <c r="G2474" s="12"/>
      <c r="H2474" s="13"/>
      <c r="N2474" s="8"/>
      <c r="P2474" s="12"/>
      <c r="S2474" s="8"/>
      <c r="U2474" s="12"/>
      <c r="V2474" s="12"/>
      <c r="AB2474" s="12"/>
      <c r="AG2474" s="14"/>
      <c r="AL2474" s="8"/>
      <c r="AQ2474" s="8"/>
      <c r="AT2474" s="14"/>
      <c r="AV2474" s="14"/>
    </row>
    <row r="2475" spans="7:48" ht="15.75" customHeight="1">
      <c r="G2475" s="12"/>
      <c r="H2475" s="13"/>
      <c r="N2475" s="8"/>
      <c r="P2475" s="12"/>
      <c r="S2475" s="8"/>
      <c r="U2475" s="12"/>
      <c r="V2475" s="12"/>
      <c r="AB2475" s="12"/>
      <c r="AG2475" s="14"/>
      <c r="AL2475" s="8"/>
      <c r="AQ2475" s="8"/>
      <c r="AT2475" s="14"/>
      <c r="AV2475" s="14"/>
    </row>
    <row r="2476" spans="7:48" ht="15.75" customHeight="1">
      <c r="G2476" s="12"/>
      <c r="H2476" s="13"/>
      <c r="N2476" s="8"/>
      <c r="P2476" s="12"/>
      <c r="S2476" s="8"/>
      <c r="U2476" s="12"/>
      <c r="V2476" s="12"/>
      <c r="AB2476" s="12"/>
      <c r="AG2476" s="14"/>
      <c r="AL2476" s="8"/>
      <c r="AQ2476" s="8"/>
      <c r="AT2476" s="14"/>
      <c r="AV2476" s="14"/>
    </row>
    <row r="2477" spans="7:48" ht="15.75" customHeight="1">
      <c r="G2477" s="12"/>
      <c r="H2477" s="13"/>
      <c r="N2477" s="8"/>
      <c r="P2477" s="12"/>
      <c r="S2477" s="8"/>
      <c r="U2477" s="12"/>
      <c r="V2477" s="12"/>
      <c r="AB2477" s="12"/>
      <c r="AG2477" s="14"/>
      <c r="AL2477" s="8"/>
      <c r="AQ2477" s="8"/>
      <c r="AT2477" s="14"/>
      <c r="AV2477" s="14"/>
    </row>
    <row r="2478" spans="7:48" ht="15.75" customHeight="1">
      <c r="G2478" s="12"/>
      <c r="H2478" s="13"/>
      <c r="N2478" s="8"/>
      <c r="P2478" s="12"/>
      <c r="S2478" s="8"/>
      <c r="U2478" s="12"/>
      <c r="V2478" s="12"/>
      <c r="AB2478" s="12"/>
      <c r="AG2478" s="14"/>
      <c r="AL2478" s="8"/>
      <c r="AQ2478" s="8"/>
      <c r="AT2478" s="14"/>
      <c r="AV2478" s="14"/>
    </row>
    <row r="2479" spans="7:48" ht="15.75" customHeight="1">
      <c r="G2479" s="12"/>
      <c r="H2479" s="13"/>
      <c r="N2479" s="8"/>
      <c r="P2479" s="12"/>
      <c r="S2479" s="8"/>
      <c r="U2479" s="12"/>
      <c r="V2479" s="12"/>
      <c r="AB2479" s="12"/>
      <c r="AG2479" s="14"/>
      <c r="AL2479" s="8"/>
      <c r="AQ2479" s="8"/>
      <c r="AT2479" s="14"/>
      <c r="AV2479" s="14"/>
    </row>
    <row r="2480" spans="7:48" ht="15.75" customHeight="1">
      <c r="G2480" s="12"/>
      <c r="H2480" s="13"/>
      <c r="N2480" s="8"/>
      <c r="P2480" s="12"/>
      <c r="S2480" s="8"/>
      <c r="U2480" s="12"/>
      <c r="V2480" s="12"/>
      <c r="AB2480" s="12"/>
      <c r="AG2480" s="14"/>
      <c r="AL2480" s="8"/>
      <c r="AQ2480" s="8"/>
      <c r="AT2480" s="14"/>
      <c r="AV2480" s="14"/>
    </row>
    <row r="2481" spans="7:48" ht="15.75" customHeight="1">
      <c r="G2481" s="12"/>
      <c r="H2481" s="13"/>
      <c r="N2481" s="8"/>
      <c r="P2481" s="12"/>
      <c r="S2481" s="8"/>
      <c r="U2481" s="12"/>
      <c r="V2481" s="12"/>
      <c r="AB2481" s="12"/>
      <c r="AG2481" s="14"/>
      <c r="AL2481" s="8"/>
      <c r="AQ2481" s="8"/>
      <c r="AT2481" s="14"/>
      <c r="AV2481" s="14"/>
    </row>
    <row r="2482" spans="7:48" ht="15.75" customHeight="1">
      <c r="G2482" s="12"/>
      <c r="H2482" s="13"/>
      <c r="N2482" s="8"/>
      <c r="P2482" s="12"/>
      <c r="S2482" s="8"/>
      <c r="U2482" s="12"/>
      <c r="V2482" s="12"/>
      <c r="AB2482" s="12"/>
      <c r="AG2482" s="14"/>
      <c r="AL2482" s="8"/>
      <c r="AQ2482" s="8"/>
      <c r="AT2482" s="14"/>
      <c r="AV2482" s="14"/>
    </row>
    <row r="2483" spans="7:48" ht="15.75" customHeight="1">
      <c r="G2483" s="12"/>
      <c r="H2483" s="13"/>
      <c r="N2483" s="8"/>
      <c r="P2483" s="12"/>
      <c r="S2483" s="8"/>
      <c r="U2483" s="12"/>
      <c r="V2483" s="12"/>
      <c r="AB2483" s="12"/>
      <c r="AG2483" s="14"/>
      <c r="AL2483" s="8"/>
      <c r="AQ2483" s="8"/>
      <c r="AT2483" s="14"/>
      <c r="AV2483" s="14"/>
    </row>
    <row r="2484" spans="7:48" ht="15.75" customHeight="1">
      <c r="G2484" s="12"/>
      <c r="H2484" s="13"/>
      <c r="N2484" s="8"/>
      <c r="P2484" s="12"/>
      <c r="S2484" s="8"/>
      <c r="U2484" s="12"/>
      <c r="V2484" s="12"/>
      <c r="AB2484" s="12"/>
      <c r="AG2484" s="14"/>
      <c r="AL2484" s="8"/>
      <c r="AQ2484" s="8"/>
      <c r="AT2484" s="14"/>
      <c r="AV2484" s="14"/>
    </row>
    <row r="2485" spans="7:48" ht="15.75" customHeight="1">
      <c r="G2485" s="12"/>
      <c r="H2485" s="13"/>
      <c r="N2485" s="8"/>
      <c r="P2485" s="12"/>
      <c r="S2485" s="8"/>
      <c r="U2485" s="12"/>
      <c r="V2485" s="12"/>
      <c r="AB2485" s="12"/>
      <c r="AG2485" s="14"/>
      <c r="AL2485" s="8"/>
      <c r="AQ2485" s="8"/>
      <c r="AT2485" s="14"/>
      <c r="AV2485" s="14"/>
    </row>
    <row r="2486" spans="7:48" ht="15.75" customHeight="1">
      <c r="G2486" s="12"/>
      <c r="H2486" s="13"/>
      <c r="N2486" s="8"/>
      <c r="P2486" s="12"/>
      <c r="S2486" s="8"/>
      <c r="U2486" s="12"/>
      <c r="V2486" s="12"/>
      <c r="AB2486" s="12"/>
      <c r="AG2486" s="14"/>
      <c r="AL2486" s="8"/>
      <c r="AQ2486" s="8"/>
      <c r="AT2486" s="14"/>
      <c r="AV2486" s="14"/>
    </row>
    <row r="2487" spans="7:48" ht="15.75" customHeight="1">
      <c r="G2487" s="12"/>
      <c r="H2487" s="13"/>
      <c r="N2487" s="8"/>
      <c r="P2487" s="12"/>
      <c r="S2487" s="8"/>
      <c r="U2487" s="12"/>
      <c r="V2487" s="12"/>
      <c r="AB2487" s="12"/>
      <c r="AG2487" s="14"/>
      <c r="AL2487" s="8"/>
      <c r="AQ2487" s="8"/>
      <c r="AT2487" s="14"/>
      <c r="AV2487" s="14"/>
    </row>
    <row r="2488" spans="7:48" ht="15.75" customHeight="1">
      <c r="G2488" s="12"/>
      <c r="H2488" s="13"/>
      <c r="N2488" s="8"/>
      <c r="P2488" s="12"/>
      <c r="S2488" s="8"/>
      <c r="U2488" s="12"/>
      <c r="V2488" s="12"/>
      <c r="AB2488" s="12"/>
      <c r="AG2488" s="14"/>
      <c r="AL2488" s="8"/>
      <c r="AQ2488" s="8"/>
      <c r="AT2488" s="14"/>
      <c r="AV2488" s="14"/>
    </row>
    <row r="2489" spans="7:48" ht="15.75" customHeight="1">
      <c r="G2489" s="12"/>
      <c r="H2489" s="13"/>
      <c r="N2489" s="8"/>
      <c r="P2489" s="12"/>
      <c r="S2489" s="8"/>
      <c r="U2489" s="12"/>
      <c r="V2489" s="12"/>
      <c r="AB2489" s="12"/>
      <c r="AG2489" s="14"/>
      <c r="AL2489" s="8"/>
      <c r="AQ2489" s="8"/>
      <c r="AT2489" s="14"/>
      <c r="AV2489" s="14"/>
    </row>
    <row r="2490" spans="7:48" ht="15.75" customHeight="1">
      <c r="G2490" s="12"/>
      <c r="H2490" s="13"/>
      <c r="N2490" s="8"/>
      <c r="P2490" s="12"/>
      <c r="S2490" s="8"/>
      <c r="U2490" s="12"/>
      <c r="V2490" s="12"/>
      <c r="AB2490" s="12"/>
      <c r="AG2490" s="14"/>
      <c r="AL2490" s="8"/>
      <c r="AQ2490" s="8"/>
      <c r="AT2490" s="14"/>
      <c r="AV2490" s="14"/>
    </row>
    <row r="2491" spans="7:48" ht="15.75" customHeight="1">
      <c r="G2491" s="12"/>
      <c r="H2491" s="13"/>
      <c r="N2491" s="8"/>
      <c r="P2491" s="12"/>
      <c r="S2491" s="8"/>
      <c r="U2491" s="12"/>
      <c r="V2491" s="12"/>
      <c r="AB2491" s="12"/>
      <c r="AG2491" s="14"/>
      <c r="AL2491" s="8"/>
      <c r="AQ2491" s="8"/>
      <c r="AT2491" s="14"/>
      <c r="AV2491" s="14"/>
    </row>
    <row r="2492" spans="7:48" ht="15.75" customHeight="1">
      <c r="G2492" s="12"/>
      <c r="H2492" s="13"/>
      <c r="N2492" s="8"/>
      <c r="P2492" s="12"/>
      <c r="S2492" s="8"/>
      <c r="U2492" s="12"/>
      <c r="V2492" s="12"/>
      <c r="AB2492" s="12"/>
      <c r="AG2492" s="14"/>
      <c r="AL2492" s="8"/>
      <c r="AQ2492" s="8"/>
      <c r="AT2492" s="14"/>
      <c r="AV2492" s="14"/>
    </row>
    <row r="2493" spans="7:48" ht="15.75" customHeight="1">
      <c r="G2493" s="12"/>
      <c r="H2493" s="13"/>
      <c r="N2493" s="8"/>
      <c r="P2493" s="12"/>
      <c r="S2493" s="8"/>
      <c r="U2493" s="12"/>
      <c r="V2493" s="12"/>
      <c r="AB2493" s="12"/>
      <c r="AG2493" s="14"/>
      <c r="AL2493" s="8"/>
      <c r="AQ2493" s="8"/>
      <c r="AT2493" s="14"/>
      <c r="AV2493" s="14"/>
    </row>
    <row r="2494" spans="7:48" ht="15.75" customHeight="1">
      <c r="G2494" s="12"/>
      <c r="H2494" s="13"/>
      <c r="N2494" s="8"/>
      <c r="P2494" s="12"/>
      <c r="S2494" s="8"/>
      <c r="U2494" s="12"/>
      <c r="V2494" s="12"/>
      <c r="AB2494" s="12"/>
      <c r="AG2494" s="14"/>
      <c r="AL2494" s="8"/>
      <c r="AQ2494" s="8"/>
      <c r="AT2494" s="14"/>
      <c r="AV2494" s="14"/>
    </row>
    <row r="2495" spans="7:48" ht="15.75" customHeight="1">
      <c r="G2495" s="12"/>
      <c r="H2495" s="13"/>
      <c r="N2495" s="8"/>
      <c r="P2495" s="12"/>
      <c r="S2495" s="8"/>
      <c r="U2495" s="12"/>
      <c r="V2495" s="12"/>
      <c r="AB2495" s="12"/>
      <c r="AG2495" s="14"/>
      <c r="AL2495" s="8"/>
      <c r="AQ2495" s="8"/>
      <c r="AT2495" s="14"/>
      <c r="AV2495" s="14"/>
    </row>
    <row r="2496" spans="7:48" ht="15.75" customHeight="1">
      <c r="G2496" s="12"/>
      <c r="H2496" s="13"/>
      <c r="N2496" s="8"/>
      <c r="P2496" s="12"/>
      <c r="S2496" s="8"/>
      <c r="U2496" s="12"/>
      <c r="V2496" s="12"/>
      <c r="AB2496" s="12"/>
      <c r="AG2496" s="14"/>
      <c r="AL2496" s="8"/>
      <c r="AQ2496" s="8"/>
      <c r="AT2496" s="14"/>
      <c r="AV2496" s="14"/>
    </row>
    <row r="2497" spans="7:48" ht="15.75" customHeight="1">
      <c r="G2497" s="12"/>
      <c r="H2497" s="13"/>
      <c r="N2497" s="8"/>
      <c r="P2497" s="12"/>
      <c r="S2497" s="8"/>
      <c r="U2497" s="12"/>
      <c r="V2497" s="12"/>
      <c r="AB2497" s="12"/>
      <c r="AG2497" s="14"/>
      <c r="AL2497" s="8"/>
      <c r="AQ2497" s="8"/>
      <c r="AT2497" s="14"/>
      <c r="AV2497" s="14"/>
    </row>
    <row r="2498" spans="7:48" ht="15.75" customHeight="1">
      <c r="G2498" s="12"/>
      <c r="H2498" s="13"/>
      <c r="N2498" s="8"/>
      <c r="P2498" s="12"/>
      <c r="S2498" s="8"/>
      <c r="U2498" s="12"/>
      <c r="V2498" s="12"/>
      <c r="AB2498" s="12"/>
      <c r="AG2498" s="14"/>
      <c r="AL2498" s="8"/>
      <c r="AQ2498" s="8"/>
      <c r="AT2498" s="14"/>
      <c r="AV2498" s="14"/>
    </row>
    <row r="2499" spans="7:48" ht="15.75" customHeight="1">
      <c r="G2499" s="12"/>
      <c r="H2499" s="13"/>
      <c r="N2499" s="8"/>
      <c r="P2499" s="12"/>
      <c r="S2499" s="8"/>
      <c r="U2499" s="12"/>
      <c r="V2499" s="12"/>
      <c r="AB2499" s="12"/>
      <c r="AG2499" s="14"/>
      <c r="AL2499" s="8"/>
      <c r="AQ2499" s="8"/>
      <c r="AT2499" s="14"/>
      <c r="AV2499" s="14"/>
    </row>
    <row r="2500" spans="7:48" ht="15.75" customHeight="1">
      <c r="G2500" s="12"/>
      <c r="H2500" s="13"/>
      <c r="N2500" s="8"/>
      <c r="P2500" s="12"/>
      <c r="S2500" s="8"/>
      <c r="U2500" s="12"/>
      <c r="V2500" s="12"/>
      <c r="AB2500" s="12"/>
      <c r="AG2500" s="14"/>
      <c r="AL2500" s="8"/>
      <c r="AQ2500" s="8"/>
      <c r="AT2500" s="14"/>
      <c r="AV2500" s="14"/>
    </row>
    <row r="2501" spans="7:48" ht="15.75" customHeight="1">
      <c r="G2501" s="12"/>
      <c r="H2501" s="13"/>
      <c r="N2501" s="8"/>
      <c r="P2501" s="12"/>
      <c r="S2501" s="8"/>
      <c r="U2501" s="12"/>
      <c r="V2501" s="12"/>
      <c r="AB2501" s="12"/>
      <c r="AG2501" s="14"/>
      <c r="AL2501" s="8"/>
      <c r="AQ2501" s="8"/>
      <c r="AT2501" s="14"/>
      <c r="AV2501" s="14"/>
    </row>
    <row r="2502" spans="7:48" ht="15.75" customHeight="1">
      <c r="G2502" s="12"/>
      <c r="H2502" s="13"/>
      <c r="N2502" s="8"/>
      <c r="P2502" s="12"/>
      <c r="S2502" s="8"/>
      <c r="U2502" s="12"/>
      <c r="V2502" s="12"/>
      <c r="AB2502" s="12"/>
      <c r="AG2502" s="14"/>
      <c r="AL2502" s="8"/>
      <c r="AQ2502" s="8"/>
      <c r="AT2502" s="14"/>
      <c r="AV2502" s="14"/>
    </row>
    <row r="2503" spans="7:48" ht="15.75" customHeight="1">
      <c r="G2503" s="12"/>
      <c r="H2503" s="13"/>
      <c r="N2503" s="8"/>
      <c r="P2503" s="12"/>
      <c r="S2503" s="8"/>
      <c r="U2503" s="12"/>
      <c r="V2503" s="12"/>
      <c r="AB2503" s="12"/>
      <c r="AG2503" s="14"/>
      <c r="AL2503" s="8"/>
      <c r="AQ2503" s="8"/>
      <c r="AT2503" s="14"/>
      <c r="AV2503" s="14"/>
    </row>
    <row r="2504" spans="7:48" ht="15.75" customHeight="1">
      <c r="G2504" s="12"/>
      <c r="H2504" s="13"/>
      <c r="N2504" s="8"/>
      <c r="P2504" s="12"/>
      <c r="S2504" s="8"/>
      <c r="U2504" s="12"/>
      <c r="V2504" s="12"/>
      <c r="AB2504" s="12"/>
      <c r="AG2504" s="14"/>
      <c r="AL2504" s="8"/>
      <c r="AQ2504" s="8"/>
      <c r="AT2504" s="14"/>
      <c r="AV2504" s="14"/>
    </row>
    <row r="2505" spans="7:48" ht="15.75" customHeight="1">
      <c r="G2505" s="12"/>
      <c r="H2505" s="13"/>
      <c r="N2505" s="8"/>
      <c r="P2505" s="12"/>
      <c r="S2505" s="8"/>
      <c r="U2505" s="12"/>
      <c r="V2505" s="12"/>
      <c r="AB2505" s="12"/>
      <c r="AG2505" s="14"/>
      <c r="AL2505" s="8"/>
      <c r="AQ2505" s="8"/>
      <c r="AT2505" s="14"/>
      <c r="AV2505" s="14"/>
    </row>
    <row r="2506" spans="7:48" ht="15.75" customHeight="1">
      <c r="G2506" s="12"/>
      <c r="H2506" s="13"/>
      <c r="N2506" s="8"/>
      <c r="P2506" s="12"/>
      <c r="S2506" s="8"/>
      <c r="U2506" s="12"/>
      <c r="V2506" s="12"/>
      <c r="AB2506" s="12"/>
      <c r="AG2506" s="14"/>
      <c r="AL2506" s="8"/>
      <c r="AQ2506" s="8"/>
      <c r="AT2506" s="14"/>
      <c r="AV2506" s="14"/>
    </row>
    <row r="2507" spans="7:48" ht="15.75" customHeight="1">
      <c r="G2507" s="12"/>
      <c r="H2507" s="13"/>
      <c r="N2507" s="8"/>
      <c r="P2507" s="12"/>
      <c r="S2507" s="8"/>
      <c r="U2507" s="12"/>
      <c r="V2507" s="12"/>
      <c r="AB2507" s="12"/>
      <c r="AG2507" s="14"/>
      <c r="AL2507" s="8"/>
      <c r="AQ2507" s="8"/>
      <c r="AT2507" s="14"/>
      <c r="AV2507" s="14"/>
    </row>
    <row r="2508" spans="7:48" ht="15.75" customHeight="1">
      <c r="G2508" s="12"/>
      <c r="H2508" s="13"/>
      <c r="N2508" s="8"/>
      <c r="P2508" s="12"/>
      <c r="S2508" s="8"/>
      <c r="U2508" s="12"/>
      <c r="V2508" s="12"/>
      <c r="AB2508" s="12"/>
      <c r="AG2508" s="14"/>
      <c r="AL2508" s="8"/>
      <c r="AQ2508" s="8"/>
      <c r="AT2508" s="14"/>
      <c r="AV2508" s="14"/>
    </row>
    <row r="2509" spans="7:48" ht="15.75" customHeight="1">
      <c r="G2509" s="12"/>
      <c r="H2509" s="13"/>
      <c r="N2509" s="8"/>
      <c r="P2509" s="12"/>
      <c r="S2509" s="8"/>
      <c r="U2509" s="12"/>
      <c r="V2509" s="12"/>
      <c r="AB2509" s="12"/>
      <c r="AG2509" s="14"/>
      <c r="AL2509" s="8"/>
      <c r="AQ2509" s="8"/>
      <c r="AT2509" s="14"/>
      <c r="AV2509" s="14"/>
    </row>
    <row r="2510" spans="7:48" ht="15.75" customHeight="1">
      <c r="G2510" s="12"/>
      <c r="H2510" s="13"/>
      <c r="N2510" s="8"/>
      <c r="P2510" s="12"/>
      <c r="S2510" s="8"/>
      <c r="U2510" s="12"/>
      <c r="V2510" s="12"/>
      <c r="AB2510" s="12"/>
      <c r="AG2510" s="14"/>
      <c r="AL2510" s="8"/>
      <c r="AQ2510" s="8"/>
      <c r="AT2510" s="14"/>
      <c r="AV2510" s="14"/>
    </row>
    <row r="2511" spans="7:48" ht="15.75" customHeight="1">
      <c r="G2511" s="12"/>
      <c r="H2511" s="13"/>
      <c r="N2511" s="8"/>
      <c r="P2511" s="12"/>
      <c r="S2511" s="8"/>
      <c r="U2511" s="12"/>
      <c r="V2511" s="12"/>
      <c r="AB2511" s="12"/>
      <c r="AG2511" s="14"/>
      <c r="AL2511" s="8"/>
      <c r="AQ2511" s="8"/>
      <c r="AT2511" s="14"/>
      <c r="AV2511" s="14"/>
    </row>
    <row r="2512" spans="7:48" ht="15.75" customHeight="1">
      <c r="G2512" s="12"/>
      <c r="H2512" s="13"/>
      <c r="N2512" s="8"/>
      <c r="P2512" s="12"/>
      <c r="S2512" s="8"/>
      <c r="U2512" s="12"/>
      <c r="V2512" s="12"/>
      <c r="AB2512" s="12"/>
      <c r="AG2512" s="14"/>
      <c r="AL2512" s="8"/>
      <c r="AQ2512" s="8"/>
      <c r="AT2512" s="14"/>
      <c r="AV2512" s="14"/>
    </row>
    <row r="2513" spans="7:48" ht="15.75" customHeight="1">
      <c r="G2513" s="12"/>
      <c r="H2513" s="13"/>
      <c r="N2513" s="8"/>
      <c r="P2513" s="12"/>
      <c r="S2513" s="8"/>
      <c r="U2513" s="12"/>
      <c r="V2513" s="12"/>
      <c r="AB2513" s="12"/>
      <c r="AG2513" s="14"/>
      <c r="AL2513" s="8"/>
      <c r="AQ2513" s="8"/>
      <c r="AT2513" s="14"/>
      <c r="AV2513" s="14"/>
    </row>
    <row r="2514" spans="7:48" ht="15.75" customHeight="1">
      <c r="G2514" s="12"/>
      <c r="H2514" s="13"/>
      <c r="N2514" s="8"/>
      <c r="P2514" s="12"/>
      <c r="S2514" s="8"/>
      <c r="U2514" s="12"/>
      <c r="V2514" s="12"/>
      <c r="AB2514" s="12"/>
      <c r="AG2514" s="14"/>
      <c r="AL2514" s="8"/>
      <c r="AQ2514" s="8"/>
      <c r="AT2514" s="14"/>
      <c r="AV2514" s="14"/>
    </row>
    <row r="2515" spans="7:48" ht="15.75" customHeight="1">
      <c r="G2515" s="12"/>
      <c r="H2515" s="13"/>
      <c r="N2515" s="8"/>
      <c r="P2515" s="12"/>
      <c r="S2515" s="8"/>
      <c r="U2515" s="12"/>
      <c r="V2515" s="12"/>
      <c r="AB2515" s="12"/>
      <c r="AG2515" s="14"/>
      <c r="AL2515" s="8"/>
      <c r="AQ2515" s="8"/>
      <c r="AT2515" s="14"/>
      <c r="AV2515" s="14"/>
    </row>
    <row r="2516" spans="7:48" ht="15.75" customHeight="1">
      <c r="G2516" s="12"/>
      <c r="H2516" s="13"/>
      <c r="N2516" s="8"/>
      <c r="P2516" s="12"/>
      <c r="S2516" s="8"/>
      <c r="U2516" s="12"/>
      <c r="V2516" s="12"/>
      <c r="AB2516" s="12"/>
      <c r="AG2516" s="14"/>
      <c r="AL2516" s="8"/>
      <c r="AQ2516" s="8"/>
      <c r="AT2516" s="14"/>
      <c r="AV2516" s="14"/>
    </row>
    <row r="2517" spans="7:48" ht="15.75" customHeight="1">
      <c r="G2517" s="12"/>
      <c r="H2517" s="13"/>
      <c r="N2517" s="8"/>
      <c r="P2517" s="12"/>
      <c r="S2517" s="8"/>
      <c r="U2517" s="12"/>
      <c r="V2517" s="12"/>
      <c r="AB2517" s="12"/>
      <c r="AG2517" s="14"/>
      <c r="AL2517" s="8"/>
      <c r="AQ2517" s="8"/>
      <c r="AT2517" s="14"/>
      <c r="AV2517" s="14"/>
    </row>
    <row r="2518" spans="7:48" ht="15.75" customHeight="1">
      <c r="G2518" s="12"/>
      <c r="H2518" s="13"/>
      <c r="N2518" s="8"/>
      <c r="P2518" s="12"/>
      <c r="S2518" s="8"/>
      <c r="U2518" s="12"/>
      <c r="V2518" s="12"/>
      <c r="AB2518" s="12"/>
      <c r="AG2518" s="14"/>
      <c r="AL2518" s="8"/>
      <c r="AQ2518" s="8"/>
      <c r="AT2518" s="14"/>
      <c r="AV2518" s="14"/>
    </row>
    <row r="2519" spans="7:48" ht="15.75" customHeight="1">
      <c r="G2519" s="12"/>
      <c r="H2519" s="13"/>
      <c r="N2519" s="8"/>
      <c r="P2519" s="12"/>
      <c r="S2519" s="8"/>
      <c r="U2519" s="12"/>
      <c r="V2519" s="12"/>
      <c r="AB2519" s="12"/>
      <c r="AG2519" s="14"/>
      <c r="AL2519" s="8"/>
      <c r="AQ2519" s="8"/>
      <c r="AT2519" s="14"/>
      <c r="AV2519" s="14"/>
    </row>
    <row r="2520" spans="7:48" ht="15.75" customHeight="1">
      <c r="G2520" s="12"/>
      <c r="H2520" s="13"/>
      <c r="N2520" s="8"/>
      <c r="P2520" s="12"/>
      <c r="S2520" s="8"/>
      <c r="U2520" s="12"/>
      <c r="V2520" s="12"/>
      <c r="AB2520" s="12"/>
      <c r="AG2520" s="14"/>
      <c r="AL2520" s="8"/>
      <c r="AQ2520" s="8"/>
      <c r="AT2520" s="14"/>
      <c r="AV2520" s="14"/>
    </row>
    <row r="2521" spans="7:48" ht="15.75" customHeight="1">
      <c r="G2521" s="12"/>
      <c r="H2521" s="13"/>
      <c r="N2521" s="8"/>
      <c r="P2521" s="12"/>
      <c r="S2521" s="8"/>
      <c r="U2521" s="12"/>
      <c r="V2521" s="12"/>
      <c r="AB2521" s="12"/>
      <c r="AG2521" s="14"/>
      <c r="AL2521" s="8"/>
      <c r="AQ2521" s="8"/>
      <c r="AT2521" s="14"/>
      <c r="AV2521" s="14"/>
    </row>
    <row r="2522" spans="7:48" ht="15.75" customHeight="1">
      <c r="G2522" s="12"/>
      <c r="H2522" s="13"/>
      <c r="N2522" s="8"/>
      <c r="P2522" s="12"/>
      <c r="S2522" s="8"/>
      <c r="U2522" s="12"/>
      <c r="V2522" s="12"/>
      <c r="AB2522" s="12"/>
      <c r="AG2522" s="14"/>
      <c r="AL2522" s="8"/>
      <c r="AQ2522" s="8"/>
      <c r="AT2522" s="14"/>
      <c r="AV2522" s="14"/>
    </row>
    <row r="2523" spans="7:48" ht="15.75" customHeight="1">
      <c r="G2523" s="12"/>
      <c r="H2523" s="13"/>
      <c r="N2523" s="8"/>
      <c r="P2523" s="12"/>
      <c r="S2523" s="8"/>
      <c r="U2523" s="12"/>
      <c r="V2523" s="12"/>
      <c r="AB2523" s="12"/>
      <c r="AG2523" s="14"/>
      <c r="AL2523" s="8"/>
      <c r="AQ2523" s="8"/>
      <c r="AT2523" s="14"/>
      <c r="AV2523" s="14"/>
    </row>
    <row r="2524" spans="7:48" ht="15.75" customHeight="1">
      <c r="G2524" s="12"/>
      <c r="H2524" s="13"/>
      <c r="N2524" s="8"/>
      <c r="P2524" s="12"/>
      <c r="S2524" s="8"/>
      <c r="U2524" s="12"/>
      <c r="V2524" s="12"/>
      <c r="AB2524" s="12"/>
      <c r="AG2524" s="14"/>
      <c r="AL2524" s="8"/>
      <c r="AQ2524" s="8"/>
      <c r="AT2524" s="14"/>
      <c r="AV2524" s="14"/>
    </row>
    <row r="2525" spans="7:48" ht="15.75" customHeight="1">
      <c r="G2525" s="12"/>
      <c r="H2525" s="13"/>
      <c r="N2525" s="8"/>
      <c r="P2525" s="12"/>
      <c r="S2525" s="8"/>
      <c r="U2525" s="12"/>
      <c r="V2525" s="12"/>
      <c r="AB2525" s="12"/>
      <c r="AG2525" s="14"/>
      <c r="AL2525" s="8"/>
      <c r="AQ2525" s="8"/>
      <c r="AT2525" s="14"/>
      <c r="AV2525" s="14"/>
    </row>
    <row r="2526" spans="7:48" ht="15.75" customHeight="1">
      <c r="G2526" s="12"/>
      <c r="H2526" s="13"/>
      <c r="N2526" s="8"/>
      <c r="P2526" s="12"/>
      <c r="S2526" s="8"/>
      <c r="U2526" s="12"/>
      <c r="V2526" s="12"/>
      <c r="AB2526" s="12"/>
      <c r="AG2526" s="14"/>
      <c r="AL2526" s="8"/>
      <c r="AQ2526" s="8"/>
      <c r="AT2526" s="14"/>
      <c r="AV2526" s="14"/>
    </row>
    <row r="2527" spans="7:48" ht="15.75" customHeight="1">
      <c r="G2527" s="12"/>
      <c r="H2527" s="13"/>
      <c r="N2527" s="8"/>
      <c r="P2527" s="12"/>
      <c r="S2527" s="8"/>
      <c r="U2527" s="12"/>
      <c r="V2527" s="12"/>
      <c r="AB2527" s="12"/>
      <c r="AG2527" s="14"/>
      <c r="AL2527" s="8"/>
      <c r="AQ2527" s="8"/>
      <c r="AT2527" s="14"/>
      <c r="AV2527" s="14"/>
    </row>
    <row r="2528" spans="7:48" ht="15.75" customHeight="1">
      <c r="G2528" s="12"/>
      <c r="H2528" s="13"/>
      <c r="N2528" s="8"/>
      <c r="P2528" s="12"/>
      <c r="S2528" s="8"/>
      <c r="U2528" s="12"/>
      <c r="V2528" s="12"/>
      <c r="AB2528" s="12"/>
      <c r="AG2528" s="14"/>
      <c r="AL2528" s="8"/>
      <c r="AQ2528" s="8"/>
      <c r="AT2528" s="14"/>
      <c r="AV2528" s="14"/>
    </row>
    <row r="2529" spans="7:48" ht="15.75" customHeight="1">
      <c r="G2529" s="12"/>
      <c r="H2529" s="13"/>
      <c r="N2529" s="8"/>
      <c r="P2529" s="12"/>
      <c r="S2529" s="8"/>
      <c r="U2529" s="12"/>
      <c r="V2529" s="12"/>
      <c r="AB2529" s="12"/>
      <c r="AG2529" s="14"/>
      <c r="AL2529" s="8"/>
      <c r="AQ2529" s="8"/>
      <c r="AT2529" s="14"/>
      <c r="AV2529" s="14"/>
    </row>
    <row r="2530" spans="7:48" ht="15.75" customHeight="1">
      <c r="G2530" s="12"/>
      <c r="H2530" s="13"/>
      <c r="N2530" s="8"/>
      <c r="P2530" s="12"/>
      <c r="S2530" s="8"/>
      <c r="U2530" s="12"/>
      <c r="V2530" s="12"/>
      <c r="AB2530" s="12"/>
      <c r="AG2530" s="14"/>
      <c r="AL2530" s="8"/>
      <c r="AQ2530" s="8"/>
      <c r="AT2530" s="14"/>
      <c r="AV2530" s="14"/>
    </row>
    <row r="2531" spans="7:48" ht="15.75" customHeight="1">
      <c r="G2531" s="12"/>
      <c r="H2531" s="13"/>
      <c r="N2531" s="8"/>
      <c r="P2531" s="12"/>
      <c r="S2531" s="8"/>
      <c r="U2531" s="12"/>
      <c r="V2531" s="12"/>
      <c r="AB2531" s="12"/>
      <c r="AG2531" s="14"/>
      <c r="AL2531" s="8"/>
      <c r="AQ2531" s="8"/>
      <c r="AT2531" s="14"/>
      <c r="AV2531" s="14"/>
    </row>
    <row r="2532" spans="7:48" ht="15.75" customHeight="1">
      <c r="G2532" s="12"/>
      <c r="H2532" s="13"/>
      <c r="N2532" s="8"/>
      <c r="P2532" s="12"/>
      <c r="S2532" s="8"/>
      <c r="U2532" s="12"/>
      <c r="V2532" s="12"/>
      <c r="AB2532" s="12"/>
      <c r="AG2532" s="14"/>
      <c r="AL2532" s="8"/>
      <c r="AQ2532" s="8"/>
      <c r="AT2532" s="14"/>
      <c r="AV2532" s="14"/>
    </row>
    <row r="2533" spans="7:48" ht="15.75" customHeight="1">
      <c r="G2533" s="12"/>
      <c r="H2533" s="13"/>
      <c r="N2533" s="8"/>
      <c r="P2533" s="12"/>
      <c r="S2533" s="8"/>
      <c r="U2533" s="12"/>
      <c r="V2533" s="12"/>
      <c r="AB2533" s="12"/>
      <c r="AG2533" s="14"/>
      <c r="AL2533" s="8"/>
      <c r="AQ2533" s="8"/>
      <c r="AT2533" s="14"/>
      <c r="AV2533" s="14"/>
    </row>
    <row r="2534" spans="7:48" ht="15.75" customHeight="1">
      <c r="G2534" s="12"/>
      <c r="H2534" s="13"/>
      <c r="N2534" s="8"/>
      <c r="P2534" s="12"/>
      <c r="S2534" s="8"/>
      <c r="U2534" s="12"/>
      <c r="V2534" s="12"/>
      <c r="AB2534" s="12"/>
      <c r="AG2534" s="14"/>
      <c r="AL2534" s="8"/>
      <c r="AQ2534" s="8"/>
      <c r="AT2534" s="14"/>
      <c r="AV2534" s="14"/>
    </row>
    <row r="2535" spans="7:48" ht="15.75" customHeight="1">
      <c r="G2535" s="12"/>
      <c r="H2535" s="13"/>
      <c r="N2535" s="8"/>
      <c r="P2535" s="12"/>
      <c r="S2535" s="8"/>
      <c r="U2535" s="12"/>
      <c r="V2535" s="12"/>
      <c r="AB2535" s="12"/>
      <c r="AG2535" s="14"/>
      <c r="AL2535" s="8"/>
      <c r="AQ2535" s="8"/>
      <c r="AT2535" s="14"/>
      <c r="AV2535" s="14"/>
    </row>
    <row r="2536" spans="7:48" ht="15.75" customHeight="1">
      <c r="G2536" s="12"/>
      <c r="H2536" s="13"/>
      <c r="N2536" s="8"/>
      <c r="P2536" s="12"/>
      <c r="S2536" s="8"/>
      <c r="U2536" s="12"/>
      <c r="V2536" s="12"/>
      <c r="AB2536" s="12"/>
      <c r="AG2536" s="14"/>
      <c r="AL2536" s="8"/>
      <c r="AQ2536" s="8"/>
      <c r="AT2536" s="14"/>
      <c r="AV2536" s="14"/>
    </row>
    <row r="2537" spans="7:48" ht="15.75" customHeight="1">
      <c r="G2537" s="12"/>
      <c r="H2537" s="13"/>
      <c r="N2537" s="8"/>
      <c r="P2537" s="12"/>
      <c r="S2537" s="8"/>
      <c r="U2537" s="12"/>
      <c r="V2537" s="12"/>
      <c r="AB2537" s="12"/>
      <c r="AG2537" s="14"/>
      <c r="AL2537" s="8"/>
      <c r="AQ2537" s="8"/>
      <c r="AT2537" s="14"/>
      <c r="AV2537" s="14"/>
    </row>
    <row r="2538" spans="7:48" ht="15.75" customHeight="1">
      <c r="G2538" s="12"/>
      <c r="H2538" s="13"/>
      <c r="N2538" s="8"/>
      <c r="P2538" s="12"/>
      <c r="S2538" s="8"/>
      <c r="U2538" s="12"/>
      <c r="V2538" s="12"/>
      <c r="AB2538" s="12"/>
      <c r="AG2538" s="14"/>
      <c r="AL2538" s="8"/>
      <c r="AQ2538" s="8"/>
      <c r="AT2538" s="14"/>
      <c r="AV2538" s="14"/>
    </row>
    <row r="2539" spans="7:48" ht="15.75" customHeight="1">
      <c r="G2539" s="12"/>
      <c r="H2539" s="13"/>
      <c r="N2539" s="8"/>
      <c r="P2539" s="12"/>
      <c r="S2539" s="8"/>
      <c r="U2539" s="12"/>
      <c r="V2539" s="12"/>
      <c r="AB2539" s="12"/>
      <c r="AG2539" s="14"/>
      <c r="AL2539" s="8"/>
      <c r="AQ2539" s="8"/>
      <c r="AT2539" s="14"/>
      <c r="AV2539" s="14"/>
    </row>
    <row r="2540" spans="7:48" ht="15.75" customHeight="1">
      <c r="G2540" s="12"/>
      <c r="H2540" s="13"/>
      <c r="N2540" s="8"/>
      <c r="P2540" s="12"/>
      <c r="S2540" s="8"/>
      <c r="U2540" s="12"/>
      <c r="V2540" s="12"/>
      <c r="AB2540" s="12"/>
      <c r="AG2540" s="14"/>
      <c r="AL2540" s="8"/>
      <c r="AQ2540" s="8"/>
      <c r="AT2540" s="14"/>
      <c r="AV2540" s="14"/>
    </row>
    <row r="2541" spans="7:48" ht="15.75" customHeight="1">
      <c r="G2541" s="12"/>
      <c r="H2541" s="13"/>
      <c r="N2541" s="8"/>
      <c r="P2541" s="12"/>
      <c r="S2541" s="8"/>
      <c r="U2541" s="12"/>
      <c r="V2541" s="12"/>
      <c r="AB2541" s="12"/>
      <c r="AG2541" s="14"/>
      <c r="AL2541" s="8"/>
      <c r="AQ2541" s="8"/>
      <c r="AT2541" s="14"/>
      <c r="AV2541" s="14"/>
    </row>
    <row r="2542" spans="7:48" ht="15.75" customHeight="1">
      <c r="G2542" s="12"/>
      <c r="H2542" s="13"/>
      <c r="N2542" s="8"/>
      <c r="P2542" s="12"/>
      <c r="S2542" s="8"/>
      <c r="U2542" s="12"/>
      <c r="V2542" s="12"/>
      <c r="AB2542" s="12"/>
      <c r="AG2542" s="14"/>
      <c r="AL2542" s="8"/>
      <c r="AQ2542" s="8"/>
      <c r="AT2542" s="14"/>
      <c r="AV2542" s="14"/>
    </row>
    <row r="2543" spans="7:48" ht="15.75" customHeight="1">
      <c r="G2543" s="12"/>
      <c r="H2543" s="13"/>
      <c r="N2543" s="8"/>
      <c r="P2543" s="12"/>
      <c r="S2543" s="8"/>
      <c r="U2543" s="12"/>
      <c r="V2543" s="12"/>
      <c r="AB2543" s="12"/>
      <c r="AG2543" s="14"/>
      <c r="AL2543" s="8"/>
      <c r="AQ2543" s="8"/>
      <c r="AT2543" s="14"/>
      <c r="AV2543" s="14"/>
    </row>
    <row r="2544" spans="7:48" ht="15.75" customHeight="1">
      <c r="G2544" s="12"/>
      <c r="H2544" s="13"/>
      <c r="N2544" s="8"/>
      <c r="P2544" s="12"/>
      <c r="S2544" s="8"/>
      <c r="U2544" s="12"/>
      <c r="V2544" s="12"/>
      <c r="AB2544" s="12"/>
      <c r="AG2544" s="14"/>
      <c r="AL2544" s="8"/>
      <c r="AQ2544" s="8"/>
      <c r="AT2544" s="14"/>
      <c r="AV2544" s="14"/>
    </row>
    <row r="2545" spans="7:48" ht="15.75" customHeight="1">
      <c r="G2545" s="12"/>
      <c r="H2545" s="13"/>
      <c r="N2545" s="8"/>
      <c r="P2545" s="12"/>
      <c r="S2545" s="8"/>
      <c r="U2545" s="12"/>
      <c r="V2545" s="12"/>
      <c r="AB2545" s="12"/>
      <c r="AG2545" s="14"/>
      <c r="AL2545" s="8"/>
      <c r="AQ2545" s="8"/>
      <c r="AT2545" s="14"/>
      <c r="AV2545" s="14"/>
    </row>
    <row r="2546" spans="7:48" ht="15.75" customHeight="1">
      <c r="G2546" s="12"/>
      <c r="H2546" s="13"/>
      <c r="N2546" s="8"/>
      <c r="P2546" s="12"/>
      <c r="S2546" s="8"/>
      <c r="U2546" s="12"/>
      <c r="V2546" s="12"/>
      <c r="AB2546" s="12"/>
      <c r="AG2546" s="14"/>
      <c r="AL2546" s="8"/>
      <c r="AQ2546" s="8"/>
      <c r="AT2546" s="14"/>
      <c r="AV2546" s="14"/>
    </row>
    <row r="2547" spans="7:48" ht="15.75" customHeight="1">
      <c r="G2547" s="12"/>
      <c r="H2547" s="13"/>
      <c r="N2547" s="8"/>
      <c r="P2547" s="12"/>
      <c r="S2547" s="8"/>
      <c r="U2547" s="12"/>
      <c r="V2547" s="12"/>
      <c r="AB2547" s="12"/>
      <c r="AG2547" s="14"/>
      <c r="AL2547" s="8"/>
      <c r="AQ2547" s="8"/>
      <c r="AT2547" s="14"/>
      <c r="AV2547" s="14"/>
    </row>
    <row r="2548" spans="7:48" ht="15.75" customHeight="1">
      <c r="G2548" s="12"/>
      <c r="H2548" s="13"/>
      <c r="N2548" s="8"/>
      <c r="P2548" s="12"/>
      <c r="S2548" s="8"/>
      <c r="U2548" s="12"/>
      <c r="V2548" s="12"/>
      <c r="AB2548" s="12"/>
      <c r="AG2548" s="14"/>
      <c r="AL2548" s="8"/>
      <c r="AQ2548" s="8"/>
      <c r="AT2548" s="14"/>
      <c r="AV2548" s="14"/>
    </row>
    <row r="2549" spans="7:48" ht="15.75" customHeight="1">
      <c r="G2549" s="12"/>
      <c r="H2549" s="13"/>
      <c r="N2549" s="8"/>
      <c r="P2549" s="12"/>
      <c r="S2549" s="8"/>
      <c r="U2549" s="12"/>
      <c r="V2549" s="12"/>
      <c r="AB2549" s="12"/>
      <c r="AG2549" s="14"/>
      <c r="AL2549" s="8"/>
      <c r="AQ2549" s="8"/>
      <c r="AT2549" s="14"/>
      <c r="AV2549" s="14"/>
    </row>
    <row r="2550" spans="7:48" ht="15.75" customHeight="1">
      <c r="G2550" s="12"/>
      <c r="H2550" s="13"/>
      <c r="N2550" s="8"/>
      <c r="P2550" s="12"/>
      <c r="S2550" s="8"/>
      <c r="U2550" s="12"/>
      <c r="V2550" s="12"/>
      <c r="AB2550" s="12"/>
      <c r="AG2550" s="14"/>
      <c r="AL2550" s="8"/>
      <c r="AQ2550" s="8"/>
      <c r="AT2550" s="14"/>
      <c r="AV2550" s="14"/>
    </row>
    <row r="2551" spans="7:48" ht="15.75" customHeight="1">
      <c r="G2551" s="12"/>
      <c r="H2551" s="13"/>
      <c r="N2551" s="8"/>
      <c r="P2551" s="12"/>
      <c r="S2551" s="8"/>
      <c r="U2551" s="12"/>
      <c r="V2551" s="12"/>
      <c r="AB2551" s="12"/>
      <c r="AG2551" s="14"/>
      <c r="AL2551" s="8"/>
      <c r="AQ2551" s="8"/>
      <c r="AT2551" s="14"/>
      <c r="AV2551" s="14"/>
    </row>
    <row r="2552" spans="7:48" ht="15.75" customHeight="1">
      <c r="G2552" s="12"/>
      <c r="H2552" s="13"/>
      <c r="N2552" s="8"/>
      <c r="P2552" s="12"/>
      <c r="S2552" s="8"/>
      <c r="U2552" s="12"/>
      <c r="V2552" s="12"/>
      <c r="AB2552" s="12"/>
      <c r="AG2552" s="14"/>
      <c r="AL2552" s="8"/>
      <c r="AQ2552" s="8"/>
      <c r="AT2552" s="14"/>
      <c r="AV2552" s="14"/>
    </row>
    <row r="2553" spans="7:48" ht="15.75" customHeight="1">
      <c r="G2553" s="12"/>
      <c r="H2553" s="13"/>
      <c r="N2553" s="8"/>
      <c r="P2553" s="12"/>
      <c r="S2553" s="8"/>
      <c r="U2553" s="12"/>
      <c r="V2553" s="12"/>
      <c r="AB2553" s="12"/>
      <c r="AG2553" s="14"/>
      <c r="AL2553" s="8"/>
      <c r="AQ2553" s="8"/>
      <c r="AT2553" s="14"/>
      <c r="AV2553" s="14"/>
    </row>
    <row r="2554" spans="7:48" ht="15.75" customHeight="1">
      <c r="G2554" s="12"/>
      <c r="H2554" s="13"/>
      <c r="N2554" s="8"/>
      <c r="P2554" s="12"/>
      <c r="S2554" s="8"/>
      <c r="U2554" s="12"/>
      <c r="V2554" s="12"/>
      <c r="AB2554" s="12"/>
      <c r="AG2554" s="14"/>
      <c r="AL2554" s="8"/>
      <c r="AQ2554" s="8"/>
      <c r="AT2554" s="14"/>
      <c r="AV2554" s="14"/>
    </row>
    <row r="2555" spans="7:48" ht="15.75" customHeight="1">
      <c r="G2555" s="12"/>
      <c r="H2555" s="13"/>
      <c r="N2555" s="8"/>
      <c r="P2555" s="12"/>
      <c r="S2555" s="8"/>
      <c r="U2555" s="12"/>
      <c r="V2555" s="12"/>
      <c r="AB2555" s="12"/>
      <c r="AG2555" s="14"/>
      <c r="AL2555" s="8"/>
      <c r="AQ2555" s="8"/>
      <c r="AT2555" s="14"/>
      <c r="AV2555" s="14"/>
    </row>
    <row r="2556" spans="7:48" ht="15.75" customHeight="1">
      <c r="G2556" s="12"/>
      <c r="H2556" s="13"/>
      <c r="N2556" s="8"/>
      <c r="P2556" s="12"/>
      <c r="S2556" s="8"/>
      <c r="U2556" s="12"/>
      <c r="V2556" s="12"/>
      <c r="AB2556" s="12"/>
      <c r="AG2556" s="14"/>
      <c r="AL2556" s="8"/>
      <c r="AQ2556" s="8"/>
      <c r="AT2556" s="14"/>
      <c r="AV2556" s="14"/>
    </row>
    <row r="2557" spans="7:48" ht="15.75" customHeight="1">
      <c r="G2557" s="12"/>
      <c r="H2557" s="13"/>
      <c r="N2557" s="8"/>
      <c r="P2557" s="12"/>
      <c r="S2557" s="8"/>
      <c r="U2557" s="12"/>
      <c r="V2557" s="12"/>
      <c r="AB2557" s="12"/>
      <c r="AG2557" s="14"/>
      <c r="AL2557" s="8"/>
      <c r="AQ2557" s="8"/>
      <c r="AT2557" s="14"/>
      <c r="AV2557" s="14"/>
    </row>
    <row r="2558" spans="7:48" ht="15.75" customHeight="1">
      <c r="G2558" s="12"/>
      <c r="H2558" s="13"/>
      <c r="N2558" s="8"/>
      <c r="P2558" s="12"/>
      <c r="S2558" s="8"/>
      <c r="U2558" s="12"/>
      <c r="V2558" s="12"/>
      <c r="AB2558" s="12"/>
      <c r="AG2558" s="14"/>
      <c r="AL2558" s="8"/>
      <c r="AQ2558" s="8"/>
      <c r="AT2558" s="14"/>
      <c r="AV2558" s="14"/>
    </row>
    <row r="2559" spans="7:48" ht="15.75" customHeight="1">
      <c r="G2559" s="12"/>
      <c r="H2559" s="13"/>
      <c r="N2559" s="8"/>
      <c r="P2559" s="12"/>
      <c r="S2559" s="8"/>
      <c r="U2559" s="12"/>
      <c r="V2559" s="12"/>
      <c r="AB2559" s="12"/>
      <c r="AG2559" s="14"/>
      <c r="AL2559" s="8"/>
      <c r="AQ2559" s="8"/>
      <c r="AT2559" s="14"/>
      <c r="AV2559" s="14"/>
    </row>
    <row r="2560" spans="7:48" ht="15.75" customHeight="1">
      <c r="G2560" s="12"/>
      <c r="H2560" s="13"/>
      <c r="N2560" s="8"/>
      <c r="P2560" s="12"/>
      <c r="S2560" s="8"/>
      <c r="U2560" s="12"/>
      <c r="V2560" s="12"/>
      <c r="AB2560" s="12"/>
      <c r="AG2560" s="14"/>
      <c r="AL2560" s="8"/>
      <c r="AQ2560" s="8"/>
      <c r="AT2560" s="14"/>
      <c r="AV2560" s="14"/>
    </row>
    <row r="2561" spans="7:48" ht="15.75" customHeight="1">
      <c r="G2561" s="12"/>
      <c r="H2561" s="13"/>
      <c r="N2561" s="8"/>
      <c r="P2561" s="12"/>
      <c r="S2561" s="8"/>
      <c r="U2561" s="12"/>
      <c r="V2561" s="12"/>
      <c r="AB2561" s="12"/>
      <c r="AG2561" s="14"/>
      <c r="AL2561" s="8"/>
      <c r="AQ2561" s="8"/>
      <c r="AT2561" s="14"/>
      <c r="AV2561" s="14"/>
    </row>
    <row r="2562" spans="7:48" ht="15.75" customHeight="1">
      <c r="G2562" s="12"/>
      <c r="H2562" s="13"/>
      <c r="N2562" s="8"/>
      <c r="P2562" s="12"/>
      <c r="S2562" s="8"/>
      <c r="U2562" s="12"/>
      <c r="V2562" s="12"/>
      <c r="AB2562" s="12"/>
      <c r="AG2562" s="14"/>
      <c r="AL2562" s="8"/>
      <c r="AQ2562" s="8"/>
      <c r="AT2562" s="14"/>
      <c r="AV2562" s="14"/>
    </row>
    <row r="2563" spans="7:48" ht="15.75" customHeight="1">
      <c r="G2563" s="12"/>
      <c r="H2563" s="13"/>
      <c r="N2563" s="8"/>
      <c r="P2563" s="12"/>
      <c r="S2563" s="8"/>
      <c r="U2563" s="12"/>
      <c r="V2563" s="12"/>
      <c r="AB2563" s="12"/>
      <c r="AG2563" s="14"/>
      <c r="AL2563" s="8"/>
      <c r="AQ2563" s="8"/>
      <c r="AT2563" s="14"/>
      <c r="AV2563" s="14"/>
    </row>
    <row r="2564" spans="7:48" ht="15.75" customHeight="1">
      <c r="G2564" s="12"/>
      <c r="H2564" s="13"/>
      <c r="N2564" s="8"/>
      <c r="P2564" s="12"/>
      <c r="S2564" s="8"/>
      <c r="U2564" s="12"/>
      <c r="V2564" s="12"/>
      <c r="AB2564" s="12"/>
      <c r="AG2564" s="14"/>
      <c r="AL2564" s="8"/>
      <c r="AQ2564" s="8"/>
      <c r="AT2564" s="14"/>
      <c r="AV2564" s="14"/>
    </row>
    <row r="2565" spans="7:48" ht="15.75" customHeight="1">
      <c r="G2565" s="12"/>
      <c r="H2565" s="13"/>
      <c r="N2565" s="8"/>
      <c r="P2565" s="12"/>
      <c r="S2565" s="8"/>
      <c r="U2565" s="12"/>
      <c r="V2565" s="12"/>
      <c r="AB2565" s="12"/>
      <c r="AG2565" s="14"/>
      <c r="AL2565" s="8"/>
      <c r="AQ2565" s="8"/>
      <c r="AT2565" s="14"/>
      <c r="AV2565" s="14"/>
    </row>
    <row r="2566" spans="7:48" ht="15.75" customHeight="1">
      <c r="G2566" s="12"/>
      <c r="H2566" s="13"/>
      <c r="N2566" s="8"/>
      <c r="P2566" s="12"/>
      <c r="S2566" s="8"/>
      <c r="U2566" s="12"/>
      <c r="V2566" s="12"/>
      <c r="AB2566" s="12"/>
      <c r="AG2566" s="14"/>
      <c r="AL2566" s="8"/>
      <c r="AQ2566" s="8"/>
      <c r="AT2566" s="14"/>
      <c r="AV2566" s="14"/>
    </row>
    <row r="2567" spans="7:48" ht="15.75" customHeight="1">
      <c r="G2567" s="12"/>
      <c r="H2567" s="13"/>
      <c r="N2567" s="8"/>
      <c r="P2567" s="12"/>
      <c r="S2567" s="8"/>
      <c r="U2567" s="12"/>
      <c r="V2567" s="12"/>
      <c r="AB2567" s="12"/>
      <c r="AG2567" s="14"/>
      <c r="AL2567" s="8"/>
      <c r="AQ2567" s="8"/>
      <c r="AT2567" s="14"/>
      <c r="AV2567" s="14"/>
    </row>
    <row r="2568" spans="7:48" ht="15.75" customHeight="1">
      <c r="G2568" s="12"/>
      <c r="H2568" s="13"/>
      <c r="N2568" s="8"/>
      <c r="P2568" s="12"/>
      <c r="S2568" s="8"/>
      <c r="U2568" s="12"/>
      <c r="V2568" s="12"/>
      <c r="AB2568" s="12"/>
      <c r="AG2568" s="14"/>
      <c r="AL2568" s="8"/>
      <c r="AQ2568" s="8"/>
      <c r="AT2568" s="14"/>
      <c r="AV2568" s="14"/>
    </row>
    <row r="2569" spans="7:48" ht="15.75" customHeight="1">
      <c r="G2569" s="12"/>
      <c r="H2569" s="13"/>
      <c r="N2569" s="8"/>
      <c r="P2569" s="12"/>
      <c r="S2569" s="8"/>
      <c r="U2569" s="12"/>
      <c r="V2569" s="12"/>
      <c r="AB2569" s="12"/>
      <c r="AG2569" s="14"/>
      <c r="AL2569" s="8"/>
      <c r="AQ2569" s="8"/>
      <c r="AT2569" s="14"/>
      <c r="AV2569" s="14"/>
    </row>
    <row r="2570" spans="7:48" ht="15.75" customHeight="1">
      <c r="G2570" s="12"/>
      <c r="H2570" s="13"/>
      <c r="N2570" s="8"/>
      <c r="P2570" s="12"/>
      <c r="S2570" s="8"/>
      <c r="U2570" s="12"/>
      <c r="V2570" s="12"/>
      <c r="AB2570" s="12"/>
      <c r="AG2570" s="14"/>
      <c r="AL2570" s="8"/>
      <c r="AQ2570" s="8"/>
      <c r="AT2570" s="14"/>
      <c r="AV2570" s="14"/>
    </row>
    <row r="2571" spans="7:48" ht="15.75" customHeight="1">
      <c r="G2571" s="12"/>
      <c r="H2571" s="13"/>
      <c r="N2571" s="8"/>
      <c r="P2571" s="12"/>
      <c r="S2571" s="8"/>
      <c r="U2571" s="12"/>
      <c r="V2571" s="12"/>
      <c r="AB2571" s="12"/>
      <c r="AG2571" s="14"/>
      <c r="AL2571" s="8"/>
      <c r="AQ2571" s="8"/>
      <c r="AT2571" s="14"/>
      <c r="AV2571" s="14"/>
    </row>
    <row r="2572" spans="7:48" ht="15.75" customHeight="1">
      <c r="G2572" s="12"/>
      <c r="H2572" s="13"/>
      <c r="N2572" s="8"/>
      <c r="P2572" s="12"/>
      <c r="S2572" s="8"/>
      <c r="U2572" s="12"/>
      <c r="V2572" s="12"/>
      <c r="AB2572" s="12"/>
      <c r="AG2572" s="14"/>
      <c r="AL2572" s="8"/>
      <c r="AQ2572" s="8"/>
      <c r="AT2572" s="14"/>
      <c r="AV2572" s="14"/>
    </row>
    <row r="2573" spans="7:48" ht="15.75" customHeight="1">
      <c r="G2573" s="12"/>
      <c r="H2573" s="13"/>
      <c r="N2573" s="8"/>
      <c r="P2573" s="12"/>
      <c r="S2573" s="8"/>
      <c r="U2573" s="12"/>
      <c r="V2573" s="12"/>
      <c r="AB2573" s="12"/>
      <c r="AG2573" s="14"/>
      <c r="AL2573" s="8"/>
      <c r="AQ2573" s="8"/>
      <c r="AT2573" s="14"/>
      <c r="AV2573" s="14"/>
    </row>
    <row r="2574" spans="7:48" ht="15.75" customHeight="1">
      <c r="G2574" s="12"/>
      <c r="H2574" s="13"/>
      <c r="N2574" s="8"/>
      <c r="P2574" s="12"/>
      <c r="S2574" s="8"/>
      <c r="U2574" s="12"/>
      <c r="V2574" s="12"/>
      <c r="AB2574" s="12"/>
      <c r="AG2574" s="14"/>
      <c r="AL2574" s="8"/>
      <c r="AQ2574" s="8"/>
      <c r="AT2574" s="14"/>
      <c r="AV2574" s="14"/>
    </row>
    <row r="2575" spans="7:48" ht="15.75" customHeight="1">
      <c r="G2575" s="12"/>
      <c r="H2575" s="13"/>
      <c r="N2575" s="8"/>
      <c r="P2575" s="12"/>
      <c r="S2575" s="8"/>
      <c r="U2575" s="12"/>
      <c r="V2575" s="12"/>
      <c r="AB2575" s="12"/>
      <c r="AG2575" s="14"/>
      <c r="AL2575" s="8"/>
      <c r="AQ2575" s="8"/>
      <c r="AT2575" s="14"/>
      <c r="AV2575" s="14"/>
    </row>
    <row r="2576" spans="7:48" ht="15.75" customHeight="1">
      <c r="G2576" s="12"/>
      <c r="H2576" s="13"/>
      <c r="N2576" s="8"/>
      <c r="P2576" s="12"/>
      <c r="S2576" s="8"/>
      <c r="U2576" s="12"/>
      <c r="V2576" s="12"/>
      <c r="AB2576" s="12"/>
      <c r="AG2576" s="14"/>
      <c r="AL2576" s="8"/>
      <c r="AQ2576" s="8"/>
      <c r="AT2576" s="14"/>
      <c r="AV2576" s="14"/>
    </row>
    <row r="2577" spans="7:48" ht="15.75" customHeight="1">
      <c r="G2577" s="12"/>
      <c r="H2577" s="13"/>
      <c r="N2577" s="8"/>
      <c r="P2577" s="12"/>
      <c r="S2577" s="8"/>
      <c r="U2577" s="12"/>
      <c r="V2577" s="12"/>
      <c r="AB2577" s="12"/>
      <c r="AG2577" s="14"/>
      <c r="AL2577" s="8"/>
      <c r="AQ2577" s="8"/>
      <c r="AT2577" s="14"/>
      <c r="AV2577" s="14"/>
    </row>
    <row r="2578" spans="7:48" ht="15.75" customHeight="1">
      <c r="G2578" s="12"/>
      <c r="H2578" s="13"/>
      <c r="N2578" s="8"/>
      <c r="P2578" s="12"/>
      <c r="S2578" s="8"/>
      <c r="U2578" s="12"/>
      <c r="V2578" s="12"/>
      <c r="AB2578" s="12"/>
      <c r="AG2578" s="14"/>
      <c r="AL2578" s="8"/>
      <c r="AQ2578" s="8"/>
      <c r="AT2578" s="14"/>
      <c r="AV2578" s="14"/>
    </row>
    <row r="2579" spans="7:48" ht="15.75" customHeight="1">
      <c r="G2579" s="12"/>
      <c r="H2579" s="13"/>
      <c r="N2579" s="8"/>
      <c r="P2579" s="12"/>
      <c r="S2579" s="8"/>
      <c r="U2579" s="12"/>
      <c r="V2579" s="12"/>
      <c r="AB2579" s="12"/>
      <c r="AG2579" s="14"/>
      <c r="AL2579" s="8"/>
      <c r="AQ2579" s="8"/>
      <c r="AT2579" s="14"/>
      <c r="AV2579" s="14"/>
    </row>
    <row r="2580" spans="7:48" ht="15.75" customHeight="1">
      <c r="G2580" s="12"/>
      <c r="H2580" s="13"/>
      <c r="N2580" s="8"/>
      <c r="P2580" s="12"/>
      <c r="S2580" s="8"/>
      <c r="U2580" s="12"/>
      <c r="V2580" s="12"/>
      <c r="AB2580" s="12"/>
      <c r="AG2580" s="14"/>
      <c r="AL2580" s="8"/>
      <c r="AQ2580" s="8"/>
      <c r="AT2580" s="14"/>
      <c r="AV2580" s="14"/>
    </row>
    <row r="2581" spans="7:48" ht="15.75" customHeight="1">
      <c r="G2581" s="12"/>
      <c r="H2581" s="13"/>
      <c r="N2581" s="8"/>
      <c r="P2581" s="12"/>
      <c r="S2581" s="8"/>
      <c r="U2581" s="12"/>
      <c r="V2581" s="12"/>
      <c r="AB2581" s="12"/>
      <c r="AG2581" s="14"/>
      <c r="AL2581" s="8"/>
      <c r="AQ2581" s="8"/>
      <c r="AT2581" s="14"/>
      <c r="AV2581" s="14"/>
    </row>
    <row r="2582" spans="7:48" ht="15.75" customHeight="1">
      <c r="G2582" s="12"/>
      <c r="H2582" s="13"/>
      <c r="N2582" s="8"/>
      <c r="P2582" s="12"/>
      <c r="S2582" s="8"/>
      <c r="U2582" s="12"/>
      <c r="V2582" s="12"/>
      <c r="AB2582" s="12"/>
      <c r="AG2582" s="14"/>
      <c r="AL2582" s="8"/>
      <c r="AQ2582" s="8"/>
      <c r="AT2582" s="14"/>
      <c r="AV2582" s="14"/>
    </row>
    <row r="2583" spans="7:48" ht="15.75" customHeight="1">
      <c r="G2583" s="12"/>
      <c r="H2583" s="13"/>
      <c r="N2583" s="8"/>
      <c r="P2583" s="12"/>
      <c r="S2583" s="8"/>
      <c r="U2583" s="12"/>
      <c r="V2583" s="12"/>
      <c r="AB2583" s="12"/>
      <c r="AG2583" s="14"/>
      <c r="AL2583" s="8"/>
      <c r="AQ2583" s="8"/>
      <c r="AT2583" s="14"/>
      <c r="AV2583" s="14"/>
    </row>
    <row r="2584" spans="7:48" ht="15.75" customHeight="1">
      <c r="G2584" s="12"/>
      <c r="H2584" s="13"/>
      <c r="N2584" s="8"/>
      <c r="P2584" s="12"/>
      <c r="S2584" s="8"/>
      <c r="U2584" s="12"/>
      <c r="V2584" s="12"/>
      <c r="AB2584" s="12"/>
      <c r="AG2584" s="14"/>
      <c r="AL2584" s="8"/>
      <c r="AQ2584" s="8"/>
      <c r="AT2584" s="14"/>
      <c r="AV2584" s="14"/>
    </row>
    <row r="2585" spans="7:48" ht="15.75" customHeight="1">
      <c r="G2585" s="12"/>
      <c r="H2585" s="13"/>
      <c r="N2585" s="8"/>
      <c r="P2585" s="12"/>
      <c r="S2585" s="8"/>
      <c r="U2585" s="12"/>
      <c r="V2585" s="12"/>
      <c r="AB2585" s="12"/>
      <c r="AG2585" s="14"/>
      <c r="AL2585" s="8"/>
      <c r="AQ2585" s="8"/>
      <c r="AT2585" s="14"/>
      <c r="AV2585" s="14"/>
    </row>
    <row r="2586" spans="7:48" ht="15.75" customHeight="1">
      <c r="G2586" s="12"/>
      <c r="H2586" s="13"/>
      <c r="N2586" s="8"/>
      <c r="P2586" s="12"/>
      <c r="S2586" s="8"/>
      <c r="U2586" s="12"/>
      <c r="V2586" s="12"/>
      <c r="AB2586" s="12"/>
      <c r="AG2586" s="14"/>
      <c r="AL2586" s="8"/>
      <c r="AQ2586" s="8"/>
      <c r="AT2586" s="14"/>
      <c r="AV2586" s="14"/>
    </row>
    <row r="2587" spans="7:48" ht="15.75" customHeight="1">
      <c r="G2587" s="12"/>
      <c r="H2587" s="13"/>
      <c r="N2587" s="8"/>
      <c r="P2587" s="12"/>
      <c r="S2587" s="8"/>
      <c r="U2587" s="12"/>
      <c r="V2587" s="12"/>
      <c r="AB2587" s="12"/>
      <c r="AG2587" s="14"/>
      <c r="AL2587" s="8"/>
      <c r="AQ2587" s="8"/>
      <c r="AT2587" s="14"/>
      <c r="AV2587" s="14"/>
    </row>
    <row r="2588" spans="7:48" ht="15.75" customHeight="1">
      <c r="G2588" s="12"/>
      <c r="H2588" s="13"/>
      <c r="N2588" s="8"/>
      <c r="P2588" s="12"/>
      <c r="S2588" s="8"/>
      <c r="U2588" s="12"/>
      <c r="V2588" s="12"/>
      <c r="AB2588" s="12"/>
      <c r="AG2588" s="14"/>
      <c r="AL2588" s="8"/>
      <c r="AQ2588" s="8"/>
      <c r="AT2588" s="14"/>
      <c r="AV2588" s="14"/>
    </row>
    <row r="2589" spans="7:48" ht="15.75" customHeight="1">
      <c r="G2589" s="12"/>
      <c r="H2589" s="13"/>
      <c r="N2589" s="8"/>
      <c r="P2589" s="12"/>
      <c r="S2589" s="8"/>
      <c r="U2589" s="12"/>
      <c r="V2589" s="12"/>
      <c r="AB2589" s="12"/>
      <c r="AG2589" s="14"/>
      <c r="AL2589" s="8"/>
      <c r="AQ2589" s="8"/>
      <c r="AT2589" s="14"/>
      <c r="AV2589" s="14"/>
    </row>
    <row r="2590" spans="7:48" ht="15.75" customHeight="1">
      <c r="G2590" s="12"/>
      <c r="H2590" s="13"/>
      <c r="N2590" s="8"/>
      <c r="P2590" s="12"/>
      <c r="S2590" s="8"/>
      <c r="U2590" s="12"/>
      <c r="V2590" s="12"/>
      <c r="AB2590" s="12"/>
      <c r="AG2590" s="14"/>
      <c r="AL2590" s="8"/>
      <c r="AQ2590" s="8"/>
      <c r="AT2590" s="14"/>
      <c r="AV2590" s="14"/>
    </row>
    <row r="2591" spans="7:48" ht="15.75" customHeight="1">
      <c r="G2591" s="12"/>
      <c r="H2591" s="13"/>
      <c r="N2591" s="8"/>
      <c r="P2591" s="12"/>
      <c r="S2591" s="8"/>
      <c r="U2591" s="12"/>
      <c r="V2591" s="12"/>
      <c r="AB2591" s="12"/>
      <c r="AG2591" s="14"/>
      <c r="AL2591" s="8"/>
      <c r="AQ2591" s="8"/>
      <c r="AT2591" s="14"/>
      <c r="AV2591" s="14"/>
    </row>
    <row r="2592" spans="7:48" ht="15.75" customHeight="1">
      <c r="G2592" s="12"/>
      <c r="H2592" s="13"/>
      <c r="N2592" s="8"/>
      <c r="P2592" s="12"/>
      <c r="S2592" s="8"/>
      <c r="U2592" s="12"/>
      <c r="V2592" s="12"/>
      <c r="AB2592" s="12"/>
      <c r="AG2592" s="14"/>
      <c r="AL2592" s="8"/>
      <c r="AQ2592" s="8"/>
      <c r="AT2592" s="14"/>
      <c r="AV2592" s="14"/>
    </row>
    <row r="2593" spans="7:48" ht="15.75" customHeight="1">
      <c r="G2593" s="12"/>
      <c r="H2593" s="13"/>
      <c r="N2593" s="8"/>
      <c r="P2593" s="12"/>
      <c r="S2593" s="8"/>
      <c r="U2593" s="12"/>
      <c r="V2593" s="12"/>
      <c r="AB2593" s="12"/>
      <c r="AG2593" s="14"/>
      <c r="AL2593" s="8"/>
      <c r="AQ2593" s="8"/>
      <c r="AT2593" s="14"/>
      <c r="AV2593" s="14"/>
    </row>
    <row r="2594" spans="7:48" ht="15.75" customHeight="1">
      <c r="G2594" s="12"/>
      <c r="H2594" s="13"/>
      <c r="N2594" s="8"/>
      <c r="P2594" s="12"/>
      <c r="S2594" s="8"/>
      <c r="U2594" s="12"/>
      <c r="V2594" s="12"/>
      <c r="AB2594" s="12"/>
      <c r="AG2594" s="14"/>
      <c r="AL2594" s="8"/>
      <c r="AQ2594" s="8"/>
      <c r="AT2594" s="14"/>
      <c r="AV2594" s="14"/>
    </row>
    <row r="2595" spans="7:48" ht="15.75" customHeight="1">
      <c r="G2595" s="12"/>
      <c r="H2595" s="13"/>
      <c r="N2595" s="8"/>
      <c r="P2595" s="12"/>
      <c r="S2595" s="8"/>
      <c r="U2595" s="12"/>
      <c r="V2595" s="12"/>
      <c r="AB2595" s="12"/>
      <c r="AG2595" s="14"/>
      <c r="AL2595" s="8"/>
      <c r="AQ2595" s="8"/>
      <c r="AT2595" s="14"/>
      <c r="AV2595" s="14"/>
    </row>
    <row r="2596" spans="7:48" ht="15.75" customHeight="1">
      <c r="G2596" s="12"/>
      <c r="H2596" s="13"/>
      <c r="N2596" s="8"/>
      <c r="P2596" s="12"/>
      <c r="S2596" s="8"/>
      <c r="U2596" s="12"/>
      <c r="V2596" s="12"/>
      <c r="AB2596" s="12"/>
      <c r="AG2596" s="14"/>
      <c r="AL2596" s="8"/>
      <c r="AQ2596" s="8"/>
      <c r="AT2596" s="14"/>
      <c r="AV2596" s="14"/>
    </row>
    <row r="2597" spans="7:48" ht="15.75" customHeight="1">
      <c r="G2597" s="12"/>
      <c r="H2597" s="13"/>
      <c r="N2597" s="8"/>
      <c r="P2597" s="12"/>
      <c r="S2597" s="8"/>
      <c r="U2597" s="12"/>
      <c r="V2597" s="12"/>
      <c r="AB2597" s="12"/>
      <c r="AG2597" s="14"/>
      <c r="AL2597" s="8"/>
      <c r="AQ2597" s="8"/>
      <c r="AT2597" s="14"/>
      <c r="AV2597" s="14"/>
    </row>
    <row r="2598" spans="7:48" ht="15.75" customHeight="1">
      <c r="G2598" s="12"/>
      <c r="H2598" s="13"/>
      <c r="N2598" s="8"/>
      <c r="P2598" s="12"/>
      <c r="S2598" s="8"/>
      <c r="U2598" s="12"/>
      <c r="V2598" s="12"/>
      <c r="AB2598" s="12"/>
      <c r="AG2598" s="14"/>
      <c r="AL2598" s="8"/>
      <c r="AQ2598" s="8"/>
      <c r="AT2598" s="14"/>
      <c r="AV2598" s="14"/>
    </row>
    <row r="2599" spans="7:48" ht="15.75" customHeight="1">
      <c r="G2599" s="12"/>
      <c r="H2599" s="13"/>
      <c r="N2599" s="8"/>
      <c r="P2599" s="12"/>
      <c r="S2599" s="8"/>
      <c r="U2599" s="12"/>
      <c r="V2599" s="12"/>
      <c r="AB2599" s="12"/>
      <c r="AG2599" s="14"/>
      <c r="AL2599" s="8"/>
      <c r="AQ2599" s="8"/>
      <c r="AT2599" s="14"/>
      <c r="AV2599" s="14"/>
    </row>
    <row r="2600" spans="7:48" ht="15.75" customHeight="1">
      <c r="G2600" s="12"/>
      <c r="H2600" s="13"/>
      <c r="N2600" s="8"/>
      <c r="P2600" s="12"/>
      <c r="S2600" s="8"/>
      <c r="U2600" s="12"/>
      <c r="V2600" s="12"/>
      <c r="AB2600" s="12"/>
      <c r="AG2600" s="14"/>
      <c r="AL2600" s="8"/>
      <c r="AQ2600" s="8"/>
      <c r="AT2600" s="14"/>
      <c r="AV2600" s="14"/>
    </row>
    <row r="2601" spans="7:48" ht="15.75" customHeight="1">
      <c r="G2601" s="12"/>
      <c r="H2601" s="13"/>
      <c r="N2601" s="8"/>
      <c r="P2601" s="12"/>
      <c r="S2601" s="8"/>
      <c r="U2601" s="12"/>
      <c r="V2601" s="12"/>
      <c r="AB2601" s="12"/>
      <c r="AG2601" s="14"/>
      <c r="AL2601" s="8"/>
      <c r="AQ2601" s="8"/>
      <c r="AT2601" s="14"/>
      <c r="AV2601" s="14"/>
    </row>
    <row r="2602" spans="7:48" ht="15.75" customHeight="1">
      <c r="G2602" s="12"/>
      <c r="H2602" s="13"/>
      <c r="N2602" s="8"/>
      <c r="P2602" s="12"/>
      <c r="S2602" s="8"/>
      <c r="U2602" s="12"/>
      <c r="V2602" s="12"/>
      <c r="AB2602" s="12"/>
      <c r="AG2602" s="14"/>
      <c r="AL2602" s="8"/>
      <c r="AQ2602" s="8"/>
      <c r="AT2602" s="14"/>
      <c r="AV2602" s="14"/>
    </row>
    <row r="2603" spans="7:48" ht="15.75" customHeight="1">
      <c r="G2603" s="12"/>
      <c r="H2603" s="13"/>
      <c r="N2603" s="8"/>
      <c r="P2603" s="12"/>
      <c r="S2603" s="8"/>
      <c r="U2603" s="12"/>
      <c r="V2603" s="12"/>
      <c r="AB2603" s="12"/>
      <c r="AG2603" s="14"/>
      <c r="AL2603" s="8"/>
      <c r="AQ2603" s="8"/>
      <c r="AT2603" s="14"/>
      <c r="AV2603" s="14"/>
    </row>
    <row r="2604" spans="7:48" ht="15.75" customHeight="1">
      <c r="G2604" s="12"/>
      <c r="H2604" s="13"/>
      <c r="N2604" s="8"/>
      <c r="P2604" s="12"/>
      <c r="S2604" s="8"/>
      <c r="U2604" s="12"/>
      <c r="V2604" s="12"/>
      <c r="AB2604" s="12"/>
      <c r="AG2604" s="14"/>
      <c r="AL2604" s="8"/>
      <c r="AQ2604" s="8"/>
      <c r="AT2604" s="14"/>
      <c r="AV2604" s="14"/>
    </row>
    <row r="2605" spans="7:48" ht="15.75" customHeight="1">
      <c r="G2605" s="12"/>
      <c r="H2605" s="13"/>
      <c r="N2605" s="8"/>
      <c r="P2605" s="12"/>
      <c r="S2605" s="8"/>
      <c r="U2605" s="12"/>
      <c r="V2605" s="12"/>
      <c r="AB2605" s="12"/>
      <c r="AG2605" s="14"/>
      <c r="AL2605" s="8"/>
      <c r="AQ2605" s="8"/>
      <c r="AT2605" s="14"/>
      <c r="AV2605" s="14"/>
    </row>
    <row r="2606" spans="7:48" ht="15.75" customHeight="1">
      <c r="G2606" s="12"/>
      <c r="H2606" s="13"/>
      <c r="N2606" s="8"/>
      <c r="P2606" s="12"/>
      <c r="S2606" s="8"/>
      <c r="U2606" s="12"/>
      <c r="V2606" s="12"/>
      <c r="AB2606" s="12"/>
      <c r="AG2606" s="14"/>
      <c r="AL2606" s="8"/>
      <c r="AQ2606" s="8"/>
      <c r="AT2606" s="14"/>
      <c r="AV2606" s="14"/>
    </row>
    <row r="2607" spans="7:48" ht="15.75" customHeight="1">
      <c r="G2607" s="12"/>
      <c r="H2607" s="13"/>
      <c r="N2607" s="8"/>
      <c r="P2607" s="12"/>
      <c r="S2607" s="8"/>
      <c r="U2607" s="12"/>
      <c r="V2607" s="12"/>
      <c r="AB2607" s="12"/>
      <c r="AG2607" s="14"/>
      <c r="AL2607" s="8"/>
      <c r="AQ2607" s="8"/>
      <c r="AT2607" s="14"/>
      <c r="AV2607" s="14"/>
    </row>
    <row r="2608" spans="7:48" ht="15.75" customHeight="1">
      <c r="G2608" s="12"/>
      <c r="H2608" s="13"/>
      <c r="N2608" s="8"/>
      <c r="P2608" s="12"/>
      <c r="S2608" s="8"/>
      <c r="U2608" s="12"/>
      <c r="V2608" s="12"/>
      <c r="AB2608" s="12"/>
      <c r="AG2608" s="14"/>
      <c r="AL2608" s="8"/>
      <c r="AQ2608" s="8"/>
      <c r="AT2608" s="14"/>
      <c r="AV2608" s="14"/>
    </row>
    <row r="2609" spans="7:48" ht="15.75" customHeight="1">
      <c r="G2609" s="12"/>
      <c r="H2609" s="13"/>
      <c r="N2609" s="8"/>
      <c r="P2609" s="12"/>
      <c r="S2609" s="8"/>
      <c r="U2609" s="12"/>
      <c r="V2609" s="12"/>
      <c r="AB2609" s="12"/>
      <c r="AG2609" s="14"/>
      <c r="AL2609" s="8"/>
      <c r="AQ2609" s="8"/>
      <c r="AT2609" s="14"/>
      <c r="AV2609" s="14"/>
    </row>
    <row r="2610" spans="7:48" ht="15.75" customHeight="1">
      <c r="G2610" s="12"/>
      <c r="H2610" s="13"/>
      <c r="N2610" s="8"/>
      <c r="P2610" s="12"/>
      <c r="S2610" s="8"/>
      <c r="U2610" s="12"/>
      <c r="V2610" s="12"/>
      <c r="AB2610" s="12"/>
      <c r="AG2610" s="14"/>
      <c r="AL2610" s="8"/>
      <c r="AQ2610" s="8"/>
      <c r="AT2610" s="14"/>
      <c r="AV2610" s="14"/>
    </row>
    <row r="2611" spans="7:48" ht="15.75" customHeight="1">
      <c r="G2611" s="12"/>
      <c r="H2611" s="13"/>
      <c r="N2611" s="8"/>
      <c r="P2611" s="12"/>
      <c r="S2611" s="8"/>
      <c r="U2611" s="12"/>
      <c r="V2611" s="12"/>
      <c r="AB2611" s="12"/>
      <c r="AG2611" s="14"/>
      <c r="AL2611" s="8"/>
      <c r="AQ2611" s="8"/>
      <c r="AT2611" s="14"/>
      <c r="AV2611" s="14"/>
    </row>
    <row r="2612" spans="7:48" ht="15.75" customHeight="1">
      <c r="G2612" s="12"/>
      <c r="H2612" s="13"/>
      <c r="N2612" s="8"/>
      <c r="P2612" s="12"/>
      <c r="S2612" s="8"/>
      <c r="U2612" s="12"/>
      <c r="V2612" s="12"/>
      <c r="AB2612" s="12"/>
      <c r="AG2612" s="14"/>
      <c r="AL2612" s="8"/>
      <c r="AQ2612" s="8"/>
      <c r="AT2612" s="14"/>
      <c r="AV2612" s="14"/>
    </row>
    <row r="2613" spans="7:48" ht="15.75" customHeight="1">
      <c r="G2613" s="12"/>
      <c r="H2613" s="13"/>
      <c r="N2613" s="8"/>
      <c r="P2613" s="12"/>
      <c r="S2613" s="8"/>
      <c r="U2613" s="12"/>
      <c r="V2613" s="12"/>
      <c r="AB2613" s="12"/>
      <c r="AG2613" s="14"/>
      <c r="AL2613" s="8"/>
      <c r="AQ2613" s="8"/>
      <c r="AT2613" s="14"/>
      <c r="AV2613" s="14"/>
    </row>
    <row r="2614" spans="7:48" ht="15.75" customHeight="1">
      <c r="G2614" s="12"/>
      <c r="H2614" s="13"/>
      <c r="N2614" s="8"/>
      <c r="P2614" s="12"/>
      <c r="S2614" s="8"/>
      <c r="U2614" s="12"/>
      <c r="V2614" s="12"/>
      <c r="AB2614" s="12"/>
      <c r="AG2614" s="14"/>
      <c r="AL2614" s="8"/>
      <c r="AQ2614" s="8"/>
      <c r="AT2614" s="14"/>
      <c r="AV2614" s="14"/>
    </row>
    <row r="2615" spans="7:48" ht="15.75" customHeight="1">
      <c r="G2615" s="12"/>
      <c r="H2615" s="13"/>
      <c r="N2615" s="8"/>
      <c r="P2615" s="12"/>
      <c r="S2615" s="8"/>
      <c r="U2615" s="12"/>
      <c r="V2615" s="12"/>
      <c r="AB2615" s="12"/>
      <c r="AG2615" s="14"/>
      <c r="AL2615" s="8"/>
      <c r="AQ2615" s="8"/>
      <c r="AT2615" s="14"/>
      <c r="AV2615" s="14"/>
    </row>
    <row r="2616" spans="7:48" ht="15.75" customHeight="1">
      <c r="G2616" s="12"/>
      <c r="H2616" s="13"/>
      <c r="N2616" s="8"/>
      <c r="P2616" s="12"/>
      <c r="S2616" s="8"/>
      <c r="U2616" s="12"/>
      <c r="V2616" s="12"/>
      <c r="AB2616" s="12"/>
      <c r="AG2616" s="14"/>
      <c r="AL2616" s="8"/>
      <c r="AQ2616" s="8"/>
      <c r="AT2616" s="14"/>
      <c r="AV2616" s="14"/>
    </row>
    <row r="2617" spans="7:48" ht="15.75" customHeight="1">
      <c r="G2617" s="12"/>
      <c r="H2617" s="13"/>
      <c r="N2617" s="8"/>
      <c r="P2617" s="12"/>
      <c r="S2617" s="8"/>
      <c r="U2617" s="12"/>
      <c r="V2617" s="12"/>
      <c r="AB2617" s="12"/>
      <c r="AG2617" s="14"/>
      <c r="AL2617" s="8"/>
      <c r="AQ2617" s="8"/>
      <c r="AT2617" s="14"/>
      <c r="AV2617" s="14"/>
    </row>
    <row r="2618" spans="7:48" ht="15.75" customHeight="1">
      <c r="G2618" s="12"/>
      <c r="H2618" s="13"/>
      <c r="N2618" s="8"/>
      <c r="P2618" s="12"/>
      <c r="S2618" s="8"/>
      <c r="U2618" s="12"/>
      <c r="V2618" s="12"/>
      <c r="AB2618" s="12"/>
      <c r="AG2618" s="14"/>
      <c r="AL2618" s="8"/>
      <c r="AQ2618" s="8"/>
      <c r="AT2618" s="14"/>
      <c r="AV2618" s="14"/>
    </row>
    <row r="2619" spans="7:48" ht="15.75" customHeight="1">
      <c r="G2619" s="12"/>
      <c r="H2619" s="13"/>
      <c r="N2619" s="8"/>
      <c r="P2619" s="12"/>
      <c r="S2619" s="8"/>
      <c r="U2619" s="12"/>
      <c r="V2619" s="12"/>
      <c r="AB2619" s="12"/>
      <c r="AG2619" s="14"/>
      <c r="AL2619" s="8"/>
      <c r="AQ2619" s="8"/>
      <c r="AT2619" s="14"/>
      <c r="AV2619" s="14"/>
    </row>
    <row r="2620" spans="7:48" ht="15.75" customHeight="1">
      <c r="G2620" s="12"/>
      <c r="H2620" s="13"/>
      <c r="N2620" s="8"/>
      <c r="P2620" s="12"/>
      <c r="S2620" s="8"/>
      <c r="U2620" s="12"/>
      <c r="V2620" s="12"/>
      <c r="AB2620" s="12"/>
      <c r="AG2620" s="14"/>
      <c r="AL2620" s="8"/>
      <c r="AQ2620" s="8"/>
      <c r="AT2620" s="14"/>
      <c r="AV2620" s="14"/>
    </row>
    <row r="2621" spans="7:48" ht="15.75" customHeight="1">
      <c r="G2621" s="12"/>
      <c r="H2621" s="13"/>
      <c r="N2621" s="8"/>
      <c r="P2621" s="12"/>
      <c r="S2621" s="8"/>
      <c r="U2621" s="12"/>
      <c r="V2621" s="12"/>
      <c r="AB2621" s="12"/>
      <c r="AG2621" s="14"/>
      <c r="AL2621" s="8"/>
      <c r="AQ2621" s="8"/>
      <c r="AT2621" s="14"/>
      <c r="AV2621" s="14"/>
    </row>
    <row r="2622" spans="7:48" ht="15.75" customHeight="1">
      <c r="G2622" s="12"/>
      <c r="H2622" s="13"/>
      <c r="N2622" s="8"/>
      <c r="P2622" s="12"/>
      <c r="S2622" s="8"/>
      <c r="U2622" s="12"/>
      <c r="V2622" s="12"/>
      <c r="AB2622" s="12"/>
      <c r="AG2622" s="14"/>
      <c r="AL2622" s="8"/>
      <c r="AQ2622" s="8"/>
      <c r="AT2622" s="14"/>
      <c r="AV2622" s="14"/>
    </row>
    <row r="2623" spans="7:48" ht="15.75" customHeight="1">
      <c r="G2623" s="12"/>
      <c r="H2623" s="13"/>
      <c r="N2623" s="8"/>
      <c r="P2623" s="12"/>
      <c r="S2623" s="8"/>
      <c r="U2623" s="12"/>
      <c r="V2623" s="12"/>
      <c r="AB2623" s="12"/>
      <c r="AG2623" s="14"/>
      <c r="AL2623" s="8"/>
      <c r="AQ2623" s="8"/>
      <c r="AT2623" s="14"/>
      <c r="AV2623" s="14"/>
    </row>
    <row r="2624" spans="7:48" ht="15.75" customHeight="1">
      <c r="G2624" s="12"/>
      <c r="H2624" s="13"/>
      <c r="N2624" s="8"/>
      <c r="P2624" s="12"/>
      <c r="S2624" s="8"/>
      <c r="U2624" s="12"/>
      <c r="V2624" s="12"/>
      <c r="AB2624" s="12"/>
      <c r="AG2624" s="14"/>
      <c r="AL2624" s="8"/>
      <c r="AQ2624" s="8"/>
      <c r="AT2624" s="14"/>
      <c r="AV2624" s="14"/>
    </row>
    <row r="2625" spans="7:48" ht="15.75" customHeight="1">
      <c r="G2625" s="12"/>
      <c r="H2625" s="13"/>
      <c r="N2625" s="8"/>
      <c r="P2625" s="12"/>
      <c r="S2625" s="8"/>
      <c r="U2625" s="12"/>
      <c r="V2625" s="12"/>
      <c r="AB2625" s="12"/>
      <c r="AG2625" s="14"/>
      <c r="AL2625" s="8"/>
      <c r="AQ2625" s="8"/>
      <c r="AT2625" s="14"/>
      <c r="AV2625" s="14"/>
    </row>
    <row r="2626" spans="7:48" ht="15.75" customHeight="1">
      <c r="G2626" s="12"/>
      <c r="H2626" s="13"/>
      <c r="N2626" s="8"/>
      <c r="P2626" s="12"/>
      <c r="S2626" s="8"/>
      <c r="U2626" s="12"/>
      <c r="V2626" s="12"/>
      <c r="AB2626" s="12"/>
      <c r="AG2626" s="14"/>
      <c r="AL2626" s="8"/>
      <c r="AQ2626" s="8"/>
      <c r="AT2626" s="14"/>
      <c r="AV2626" s="14"/>
    </row>
    <row r="2627" spans="7:48" ht="15.75" customHeight="1">
      <c r="G2627" s="12"/>
      <c r="H2627" s="13"/>
      <c r="N2627" s="8"/>
      <c r="P2627" s="12"/>
      <c r="S2627" s="8"/>
      <c r="U2627" s="12"/>
      <c r="V2627" s="12"/>
      <c r="AB2627" s="12"/>
      <c r="AG2627" s="14"/>
      <c r="AL2627" s="8"/>
      <c r="AQ2627" s="8"/>
      <c r="AT2627" s="14"/>
      <c r="AV2627" s="14"/>
    </row>
    <row r="2628" spans="7:48" ht="15.75" customHeight="1">
      <c r="G2628" s="12"/>
      <c r="H2628" s="13"/>
      <c r="N2628" s="8"/>
      <c r="P2628" s="12"/>
      <c r="S2628" s="8"/>
      <c r="U2628" s="12"/>
      <c r="V2628" s="12"/>
      <c r="AB2628" s="12"/>
      <c r="AG2628" s="14"/>
      <c r="AL2628" s="8"/>
      <c r="AQ2628" s="8"/>
      <c r="AT2628" s="14"/>
      <c r="AV2628" s="14"/>
    </row>
    <row r="2629" spans="7:48" ht="15.75" customHeight="1">
      <c r="G2629" s="12"/>
      <c r="H2629" s="13"/>
      <c r="N2629" s="8"/>
      <c r="P2629" s="12"/>
      <c r="S2629" s="8"/>
      <c r="U2629" s="12"/>
      <c r="V2629" s="12"/>
      <c r="AB2629" s="12"/>
      <c r="AG2629" s="14"/>
      <c r="AL2629" s="8"/>
      <c r="AQ2629" s="8"/>
      <c r="AT2629" s="14"/>
      <c r="AV2629" s="14"/>
    </row>
    <row r="2630" spans="7:48" ht="15.75" customHeight="1">
      <c r="G2630" s="12"/>
      <c r="H2630" s="13"/>
      <c r="N2630" s="8"/>
      <c r="P2630" s="12"/>
      <c r="S2630" s="8"/>
      <c r="U2630" s="12"/>
      <c r="V2630" s="12"/>
      <c r="AB2630" s="12"/>
      <c r="AG2630" s="14"/>
      <c r="AL2630" s="8"/>
      <c r="AQ2630" s="8"/>
      <c r="AT2630" s="14"/>
      <c r="AV2630" s="14"/>
    </row>
    <row r="2631" spans="7:48" ht="15.75" customHeight="1">
      <c r="G2631" s="12"/>
      <c r="H2631" s="13"/>
      <c r="N2631" s="8"/>
      <c r="P2631" s="12"/>
      <c r="S2631" s="8"/>
      <c r="U2631" s="12"/>
      <c r="V2631" s="12"/>
      <c r="AB2631" s="12"/>
      <c r="AG2631" s="14"/>
      <c r="AL2631" s="8"/>
      <c r="AQ2631" s="8"/>
      <c r="AT2631" s="14"/>
      <c r="AV2631" s="14"/>
    </row>
    <row r="2632" spans="7:48" ht="15.75" customHeight="1">
      <c r="G2632" s="12"/>
      <c r="H2632" s="13"/>
      <c r="N2632" s="8"/>
      <c r="P2632" s="12"/>
      <c r="S2632" s="8"/>
      <c r="U2632" s="12"/>
      <c r="V2632" s="12"/>
      <c r="AB2632" s="12"/>
      <c r="AG2632" s="14"/>
      <c r="AL2632" s="8"/>
      <c r="AQ2632" s="8"/>
      <c r="AT2632" s="14"/>
      <c r="AV2632" s="14"/>
    </row>
    <row r="2633" spans="7:48" ht="15.75" customHeight="1">
      <c r="G2633" s="12"/>
      <c r="H2633" s="13"/>
      <c r="N2633" s="8"/>
      <c r="P2633" s="12"/>
      <c r="S2633" s="8"/>
      <c r="U2633" s="12"/>
      <c r="V2633" s="12"/>
      <c r="AB2633" s="12"/>
      <c r="AG2633" s="14"/>
      <c r="AL2633" s="8"/>
      <c r="AQ2633" s="8"/>
      <c r="AT2633" s="14"/>
      <c r="AV2633" s="14"/>
    </row>
    <row r="2634" spans="7:48" ht="15.75" customHeight="1">
      <c r="G2634" s="12"/>
      <c r="H2634" s="13"/>
      <c r="N2634" s="8"/>
      <c r="P2634" s="12"/>
      <c r="S2634" s="8"/>
      <c r="U2634" s="12"/>
      <c r="V2634" s="12"/>
      <c r="AB2634" s="12"/>
      <c r="AG2634" s="14"/>
      <c r="AL2634" s="8"/>
      <c r="AQ2634" s="8"/>
      <c r="AT2634" s="14"/>
      <c r="AV2634" s="14"/>
    </row>
    <row r="2635" spans="7:48" ht="15.75" customHeight="1">
      <c r="G2635" s="12"/>
      <c r="H2635" s="13"/>
      <c r="N2635" s="8"/>
      <c r="P2635" s="12"/>
      <c r="S2635" s="8"/>
      <c r="U2635" s="12"/>
      <c r="V2635" s="12"/>
      <c r="AB2635" s="12"/>
      <c r="AG2635" s="14"/>
      <c r="AL2635" s="8"/>
      <c r="AQ2635" s="8"/>
      <c r="AT2635" s="14"/>
      <c r="AV2635" s="14"/>
    </row>
    <row r="2636" spans="7:48" ht="15.75" customHeight="1">
      <c r="G2636" s="12"/>
      <c r="H2636" s="13"/>
      <c r="N2636" s="8"/>
      <c r="P2636" s="12"/>
      <c r="S2636" s="8"/>
      <c r="U2636" s="12"/>
      <c r="V2636" s="12"/>
      <c r="AB2636" s="12"/>
      <c r="AG2636" s="14"/>
      <c r="AL2636" s="8"/>
      <c r="AQ2636" s="8"/>
      <c r="AT2636" s="14"/>
      <c r="AV2636" s="14"/>
    </row>
    <row r="2637" spans="7:48" ht="15.75" customHeight="1">
      <c r="G2637" s="12"/>
      <c r="H2637" s="13"/>
      <c r="N2637" s="8"/>
      <c r="P2637" s="12"/>
      <c r="S2637" s="8"/>
      <c r="U2637" s="12"/>
      <c r="V2637" s="12"/>
      <c r="AB2637" s="12"/>
      <c r="AG2637" s="14"/>
      <c r="AL2637" s="8"/>
      <c r="AQ2637" s="8"/>
      <c r="AT2637" s="14"/>
      <c r="AV2637" s="14"/>
    </row>
    <row r="2638" spans="7:48" ht="15.75" customHeight="1">
      <c r="G2638" s="12"/>
      <c r="H2638" s="13"/>
      <c r="N2638" s="8"/>
      <c r="P2638" s="12"/>
      <c r="S2638" s="8"/>
      <c r="U2638" s="12"/>
      <c r="V2638" s="12"/>
      <c r="AB2638" s="12"/>
      <c r="AG2638" s="14"/>
      <c r="AL2638" s="8"/>
      <c r="AQ2638" s="8"/>
      <c r="AT2638" s="14"/>
      <c r="AV2638" s="14"/>
    </row>
    <row r="2639" spans="7:48" ht="15.75" customHeight="1">
      <c r="G2639" s="12"/>
      <c r="H2639" s="13"/>
      <c r="N2639" s="8"/>
      <c r="P2639" s="12"/>
      <c r="S2639" s="8"/>
      <c r="U2639" s="12"/>
      <c r="V2639" s="12"/>
      <c r="AB2639" s="12"/>
      <c r="AG2639" s="14"/>
      <c r="AL2639" s="8"/>
      <c r="AQ2639" s="8"/>
      <c r="AT2639" s="14"/>
      <c r="AV2639" s="14"/>
    </row>
    <row r="2640" spans="7:48" ht="15.75" customHeight="1">
      <c r="G2640" s="12"/>
      <c r="H2640" s="13"/>
      <c r="N2640" s="8"/>
      <c r="P2640" s="12"/>
      <c r="S2640" s="8"/>
      <c r="U2640" s="12"/>
      <c r="V2640" s="12"/>
      <c r="AB2640" s="12"/>
      <c r="AG2640" s="14"/>
      <c r="AL2640" s="8"/>
      <c r="AQ2640" s="8"/>
      <c r="AT2640" s="14"/>
      <c r="AV2640" s="14"/>
    </row>
    <row r="2641" spans="7:48" ht="15.75" customHeight="1">
      <c r="G2641" s="12"/>
      <c r="H2641" s="13"/>
      <c r="N2641" s="8"/>
      <c r="P2641" s="12"/>
      <c r="S2641" s="8"/>
      <c r="U2641" s="12"/>
      <c r="V2641" s="12"/>
      <c r="AB2641" s="12"/>
      <c r="AG2641" s="14"/>
      <c r="AL2641" s="8"/>
      <c r="AQ2641" s="8"/>
      <c r="AT2641" s="14"/>
      <c r="AV2641" s="14"/>
    </row>
    <row r="2642" spans="7:48" ht="15.75" customHeight="1">
      <c r="G2642" s="12"/>
      <c r="H2642" s="13"/>
      <c r="N2642" s="8"/>
      <c r="P2642" s="12"/>
      <c r="S2642" s="8"/>
      <c r="U2642" s="12"/>
      <c r="V2642" s="12"/>
      <c r="AB2642" s="12"/>
      <c r="AG2642" s="14"/>
      <c r="AL2642" s="8"/>
      <c r="AQ2642" s="8"/>
      <c r="AT2642" s="14"/>
      <c r="AV2642" s="14"/>
    </row>
    <row r="2643" spans="7:48" ht="15.75" customHeight="1">
      <c r="G2643" s="12"/>
      <c r="H2643" s="13"/>
      <c r="N2643" s="8"/>
      <c r="P2643" s="12"/>
      <c r="S2643" s="8"/>
      <c r="U2643" s="12"/>
      <c r="V2643" s="12"/>
      <c r="AB2643" s="12"/>
      <c r="AG2643" s="14"/>
      <c r="AL2643" s="8"/>
      <c r="AQ2643" s="8"/>
      <c r="AT2643" s="14"/>
      <c r="AV2643" s="14"/>
    </row>
    <row r="2644" spans="7:48" ht="15.75" customHeight="1">
      <c r="G2644" s="12"/>
      <c r="H2644" s="13"/>
      <c r="N2644" s="8"/>
      <c r="P2644" s="12"/>
      <c r="S2644" s="8"/>
      <c r="U2644" s="12"/>
      <c r="V2644" s="12"/>
      <c r="AB2644" s="12"/>
      <c r="AG2644" s="14"/>
      <c r="AL2644" s="8"/>
      <c r="AQ2644" s="8"/>
      <c r="AT2644" s="14"/>
      <c r="AV2644" s="14"/>
    </row>
    <row r="2645" spans="7:48" ht="15.75" customHeight="1">
      <c r="G2645" s="12"/>
      <c r="H2645" s="13"/>
      <c r="N2645" s="8"/>
      <c r="P2645" s="12"/>
      <c r="S2645" s="8"/>
      <c r="U2645" s="12"/>
      <c r="V2645" s="12"/>
      <c r="AB2645" s="12"/>
      <c r="AG2645" s="14"/>
      <c r="AL2645" s="8"/>
      <c r="AQ2645" s="8"/>
      <c r="AT2645" s="14"/>
      <c r="AV2645" s="14"/>
    </row>
    <row r="2646" spans="7:48" ht="15.75" customHeight="1">
      <c r="G2646" s="12"/>
      <c r="H2646" s="13"/>
      <c r="N2646" s="8"/>
      <c r="P2646" s="12"/>
      <c r="S2646" s="8"/>
      <c r="U2646" s="12"/>
      <c r="V2646" s="12"/>
      <c r="AB2646" s="12"/>
      <c r="AG2646" s="14"/>
      <c r="AL2646" s="8"/>
      <c r="AQ2646" s="8"/>
      <c r="AT2646" s="14"/>
      <c r="AV2646" s="14"/>
    </row>
    <row r="2647" spans="7:48" ht="15.75" customHeight="1">
      <c r="G2647" s="12"/>
      <c r="H2647" s="13"/>
      <c r="N2647" s="8"/>
      <c r="P2647" s="12"/>
      <c r="S2647" s="8"/>
      <c r="U2647" s="12"/>
      <c r="V2647" s="12"/>
      <c r="AB2647" s="12"/>
      <c r="AG2647" s="14"/>
      <c r="AL2647" s="8"/>
      <c r="AQ2647" s="8"/>
      <c r="AT2647" s="14"/>
      <c r="AV2647" s="14"/>
    </row>
    <row r="2648" spans="7:48" ht="15.75" customHeight="1">
      <c r="G2648" s="12"/>
      <c r="H2648" s="13"/>
      <c r="N2648" s="8"/>
      <c r="P2648" s="12"/>
      <c r="S2648" s="8"/>
      <c r="U2648" s="12"/>
      <c r="V2648" s="12"/>
      <c r="AB2648" s="12"/>
      <c r="AG2648" s="14"/>
      <c r="AL2648" s="8"/>
      <c r="AQ2648" s="8"/>
      <c r="AT2648" s="14"/>
      <c r="AV2648" s="14"/>
    </row>
    <row r="2649" spans="7:48" ht="15.75" customHeight="1">
      <c r="G2649" s="12"/>
      <c r="H2649" s="13"/>
      <c r="N2649" s="8"/>
      <c r="P2649" s="12"/>
      <c r="S2649" s="8"/>
      <c r="U2649" s="12"/>
      <c r="V2649" s="12"/>
      <c r="AB2649" s="12"/>
      <c r="AG2649" s="14"/>
      <c r="AL2649" s="8"/>
      <c r="AQ2649" s="8"/>
      <c r="AT2649" s="14"/>
      <c r="AV2649" s="14"/>
    </row>
    <row r="2650" spans="7:48" ht="15.75" customHeight="1">
      <c r="G2650" s="12"/>
      <c r="H2650" s="13"/>
      <c r="N2650" s="8"/>
      <c r="P2650" s="12"/>
      <c r="S2650" s="8"/>
      <c r="U2650" s="12"/>
      <c r="V2650" s="12"/>
      <c r="AB2650" s="12"/>
      <c r="AG2650" s="14"/>
      <c r="AL2650" s="8"/>
      <c r="AQ2650" s="8"/>
      <c r="AT2650" s="14"/>
      <c r="AV2650" s="14"/>
    </row>
    <row r="2651" spans="7:48" ht="15.75" customHeight="1">
      <c r="G2651" s="12"/>
      <c r="H2651" s="13"/>
      <c r="N2651" s="8"/>
      <c r="P2651" s="12"/>
      <c r="S2651" s="8"/>
      <c r="U2651" s="12"/>
      <c r="V2651" s="12"/>
      <c r="AB2651" s="12"/>
      <c r="AG2651" s="14"/>
      <c r="AL2651" s="8"/>
      <c r="AQ2651" s="8"/>
      <c r="AT2651" s="14"/>
      <c r="AV2651" s="14"/>
    </row>
    <row r="2652" spans="7:48" ht="15.75" customHeight="1">
      <c r="G2652" s="12"/>
      <c r="H2652" s="13"/>
      <c r="N2652" s="8"/>
      <c r="P2652" s="12"/>
      <c r="S2652" s="8"/>
      <c r="U2652" s="12"/>
      <c r="V2652" s="12"/>
      <c r="AB2652" s="12"/>
      <c r="AG2652" s="14"/>
      <c r="AL2652" s="8"/>
      <c r="AQ2652" s="8"/>
      <c r="AT2652" s="14"/>
      <c r="AV2652" s="14"/>
    </row>
    <row r="2653" spans="7:48" ht="15.75" customHeight="1">
      <c r="G2653" s="12"/>
      <c r="H2653" s="13"/>
      <c r="N2653" s="8"/>
      <c r="P2653" s="12"/>
      <c r="S2653" s="8"/>
      <c r="U2653" s="12"/>
      <c r="V2653" s="12"/>
      <c r="AB2653" s="12"/>
      <c r="AG2653" s="14"/>
      <c r="AL2653" s="8"/>
      <c r="AQ2653" s="8"/>
      <c r="AT2653" s="14"/>
      <c r="AV2653" s="14"/>
    </row>
    <row r="2654" spans="7:48" ht="15.75" customHeight="1">
      <c r="G2654" s="12"/>
      <c r="H2654" s="13"/>
      <c r="N2654" s="8"/>
      <c r="P2654" s="12"/>
      <c r="S2654" s="8"/>
      <c r="U2654" s="12"/>
      <c r="V2654" s="12"/>
      <c r="AB2654" s="12"/>
      <c r="AG2654" s="14"/>
      <c r="AL2654" s="8"/>
      <c r="AQ2654" s="8"/>
      <c r="AT2654" s="14"/>
      <c r="AV2654" s="14"/>
    </row>
    <row r="2655" spans="7:48" ht="15.75" customHeight="1">
      <c r="G2655" s="12"/>
      <c r="H2655" s="13"/>
      <c r="N2655" s="8"/>
      <c r="P2655" s="12"/>
      <c r="S2655" s="8"/>
      <c r="U2655" s="12"/>
      <c r="V2655" s="12"/>
      <c r="AB2655" s="12"/>
      <c r="AG2655" s="14"/>
      <c r="AL2655" s="8"/>
      <c r="AQ2655" s="8"/>
      <c r="AT2655" s="14"/>
      <c r="AV2655" s="14"/>
    </row>
    <row r="2656" spans="7:48" ht="15.75" customHeight="1">
      <c r="G2656" s="12"/>
      <c r="H2656" s="13"/>
      <c r="N2656" s="8"/>
      <c r="P2656" s="12"/>
      <c r="S2656" s="8"/>
      <c r="U2656" s="12"/>
      <c r="V2656" s="12"/>
      <c r="AB2656" s="12"/>
      <c r="AG2656" s="14"/>
      <c r="AL2656" s="8"/>
      <c r="AQ2656" s="8"/>
      <c r="AT2656" s="14"/>
      <c r="AV2656" s="14"/>
    </row>
    <row r="2657" spans="7:48" ht="15.75" customHeight="1">
      <c r="G2657" s="12"/>
      <c r="H2657" s="13"/>
      <c r="N2657" s="8"/>
      <c r="P2657" s="12"/>
      <c r="S2657" s="8"/>
      <c r="U2657" s="12"/>
      <c r="V2657" s="12"/>
      <c r="AB2657" s="12"/>
      <c r="AG2657" s="14"/>
      <c r="AL2657" s="8"/>
      <c r="AQ2657" s="8"/>
      <c r="AT2657" s="14"/>
      <c r="AV2657" s="14"/>
    </row>
    <row r="2658" spans="7:48" ht="15.75" customHeight="1">
      <c r="G2658" s="12"/>
      <c r="H2658" s="13"/>
      <c r="N2658" s="8"/>
      <c r="P2658" s="12"/>
      <c r="S2658" s="8"/>
      <c r="U2658" s="12"/>
      <c r="V2658" s="12"/>
      <c r="AB2658" s="12"/>
      <c r="AG2658" s="14"/>
      <c r="AL2658" s="8"/>
      <c r="AQ2658" s="8"/>
      <c r="AT2658" s="14"/>
      <c r="AV2658" s="14"/>
    </row>
    <row r="2659" spans="7:48" ht="15.75" customHeight="1">
      <c r="G2659" s="12"/>
      <c r="H2659" s="13"/>
      <c r="N2659" s="8"/>
      <c r="P2659" s="12"/>
      <c r="S2659" s="8"/>
      <c r="U2659" s="12"/>
      <c r="V2659" s="12"/>
      <c r="AB2659" s="12"/>
      <c r="AG2659" s="14"/>
      <c r="AL2659" s="8"/>
      <c r="AQ2659" s="8"/>
      <c r="AT2659" s="14"/>
      <c r="AV2659" s="14"/>
    </row>
    <row r="2660" spans="7:48" ht="15.75" customHeight="1">
      <c r="G2660" s="12"/>
      <c r="H2660" s="13"/>
      <c r="N2660" s="8"/>
      <c r="P2660" s="12"/>
      <c r="S2660" s="8"/>
      <c r="U2660" s="12"/>
      <c r="V2660" s="12"/>
      <c r="AB2660" s="12"/>
      <c r="AG2660" s="14"/>
      <c r="AL2660" s="8"/>
      <c r="AQ2660" s="8"/>
      <c r="AT2660" s="14"/>
      <c r="AV2660" s="14"/>
    </row>
    <row r="2661" spans="7:48" ht="15.75" customHeight="1">
      <c r="G2661" s="12"/>
      <c r="H2661" s="13"/>
      <c r="N2661" s="8"/>
      <c r="P2661" s="12"/>
      <c r="S2661" s="8"/>
      <c r="U2661" s="12"/>
      <c r="V2661" s="12"/>
      <c r="AB2661" s="12"/>
      <c r="AG2661" s="14"/>
      <c r="AL2661" s="8"/>
      <c r="AQ2661" s="8"/>
      <c r="AT2661" s="14"/>
      <c r="AV2661" s="14"/>
    </row>
    <row r="2662" spans="7:48" ht="15.75" customHeight="1">
      <c r="G2662" s="12"/>
      <c r="H2662" s="13"/>
      <c r="N2662" s="8"/>
      <c r="P2662" s="12"/>
      <c r="S2662" s="8"/>
      <c r="U2662" s="12"/>
      <c r="V2662" s="12"/>
      <c r="AB2662" s="12"/>
      <c r="AG2662" s="14"/>
      <c r="AL2662" s="8"/>
      <c r="AQ2662" s="8"/>
      <c r="AT2662" s="14"/>
      <c r="AV2662" s="14"/>
    </row>
    <row r="2663" spans="7:48" ht="15.75" customHeight="1">
      <c r="G2663" s="12"/>
      <c r="H2663" s="13"/>
      <c r="N2663" s="8"/>
      <c r="P2663" s="12"/>
      <c r="S2663" s="8"/>
      <c r="U2663" s="12"/>
      <c r="V2663" s="12"/>
      <c r="AB2663" s="12"/>
      <c r="AG2663" s="14"/>
      <c r="AL2663" s="8"/>
      <c r="AQ2663" s="8"/>
      <c r="AT2663" s="14"/>
      <c r="AV2663" s="14"/>
    </row>
    <row r="2664" spans="7:48" ht="15.75" customHeight="1">
      <c r="G2664" s="12"/>
      <c r="H2664" s="13"/>
      <c r="N2664" s="8"/>
      <c r="P2664" s="12"/>
      <c r="S2664" s="8"/>
      <c r="U2664" s="12"/>
      <c r="V2664" s="12"/>
      <c r="AB2664" s="12"/>
      <c r="AG2664" s="14"/>
      <c r="AL2664" s="8"/>
      <c r="AQ2664" s="8"/>
      <c r="AT2664" s="14"/>
      <c r="AV2664" s="14"/>
    </row>
    <row r="2665" spans="7:48" ht="15.75" customHeight="1">
      <c r="G2665" s="12"/>
      <c r="H2665" s="13"/>
      <c r="N2665" s="8"/>
      <c r="P2665" s="12"/>
      <c r="S2665" s="8"/>
      <c r="U2665" s="12"/>
      <c r="V2665" s="12"/>
      <c r="AB2665" s="12"/>
      <c r="AG2665" s="14"/>
      <c r="AL2665" s="8"/>
      <c r="AQ2665" s="8"/>
      <c r="AT2665" s="14"/>
      <c r="AV2665" s="14"/>
    </row>
    <row r="2666" spans="7:48" ht="15.75" customHeight="1">
      <c r="G2666" s="12"/>
      <c r="H2666" s="13"/>
      <c r="N2666" s="8"/>
      <c r="P2666" s="12"/>
      <c r="S2666" s="8"/>
      <c r="U2666" s="12"/>
      <c r="V2666" s="12"/>
      <c r="AB2666" s="12"/>
      <c r="AG2666" s="14"/>
      <c r="AL2666" s="8"/>
      <c r="AQ2666" s="8"/>
      <c r="AT2666" s="14"/>
      <c r="AV2666" s="14"/>
    </row>
    <row r="2667" spans="7:48" ht="15.75" customHeight="1">
      <c r="G2667" s="12"/>
      <c r="H2667" s="13"/>
      <c r="N2667" s="8"/>
      <c r="P2667" s="12"/>
      <c r="S2667" s="8"/>
      <c r="U2667" s="12"/>
      <c r="V2667" s="12"/>
      <c r="AB2667" s="12"/>
      <c r="AG2667" s="14"/>
      <c r="AL2667" s="8"/>
      <c r="AQ2667" s="8"/>
      <c r="AT2667" s="14"/>
      <c r="AV2667" s="14"/>
    </row>
    <row r="2668" spans="7:48" ht="15.75" customHeight="1">
      <c r="G2668" s="12"/>
      <c r="H2668" s="13"/>
      <c r="N2668" s="8"/>
      <c r="P2668" s="12"/>
      <c r="S2668" s="8"/>
      <c r="U2668" s="12"/>
      <c r="V2668" s="12"/>
      <c r="AB2668" s="12"/>
      <c r="AG2668" s="14"/>
      <c r="AL2668" s="8"/>
      <c r="AQ2668" s="8"/>
      <c r="AT2668" s="14"/>
      <c r="AV2668" s="14"/>
    </row>
    <row r="2669" spans="7:48" ht="15.75" customHeight="1">
      <c r="G2669" s="12"/>
      <c r="H2669" s="13"/>
      <c r="N2669" s="8"/>
      <c r="P2669" s="12"/>
      <c r="S2669" s="8"/>
      <c r="U2669" s="12"/>
      <c r="V2669" s="12"/>
      <c r="AB2669" s="12"/>
      <c r="AG2669" s="14"/>
      <c r="AL2669" s="8"/>
      <c r="AQ2669" s="8"/>
      <c r="AT2669" s="14"/>
      <c r="AV2669" s="14"/>
    </row>
    <row r="2670" spans="7:48" ht="15.75" customHeight="1">
      <c r="G2670" s="12"/>
      <c r="H2670" s="13"/>
      <c r="N2670" s="8"/>
      <c r="P2670" s="12"/>
      <c r="S2670" s="8"/>
      <c r="U2670" s="12"/>
      <c r="V2670" s="12"/>
      <c r="AB2670" s="12"/>
      <c r="AG2670" s="14"/>
      <c r="AL2670" s="8"/>
      <c r="AQ2670" s="8"/>
      <c r="AT2670" s="14"/>
      <c r="AV2670" s="14"/>
    </row>
    <row r="2671" spans="7:48" ht="15.75" customHeight="1">
      <c r="G2671" s="12"/>
      <c r="H2671" s="13"/>
      <c r="N2671" s="8"/>
      <c r="P2671" s="12"/>
      <c r="S2671" s="8"/>
      <c r="U2671" s="12"/>
      <c r="V2671" s="12"/>
      <c r="AB2671" s="12"/>
      <c r="AG2671" s="14"/>
      <c r="AL2671" s="8"/>
      <c r="AQ2671" s="8"/>
      <c r="AT2671" s="14"/>
      <c r="AV2671" s="14"/>
    </row>
    <row r="2672" spans="7:48" ht="15.75" customHeight="1">
      <c r="G2672" s="12"/>
      <c r="H2672" s="13"/>
      <c r="N2672" s="8"/>
      <c r="P2672" s="12"/>
      <c r="S2672" s="8"/>
      <c r="U2672" s="12"/>
      <c r="V2672" s="12"/>
      <c r="AB2672" s="12"/>
      <c r="AG2672" s="14"/>
      <c r="AL2672" s="8"/>
      <c r="AQ2672" s="8"/>
      <c r="AT2672" s="14"/>
      <c r="AV2672" s="14"/>
    </row>
    <row r="2673" spans="7:48" ht="15.75" customHeight="1">
      <c r="G2673" s="12"/>
      <c r="H2673" s="13"/>
      <c r="N2673" s="8"/>
      <c r="P2673" s="12"/>
      <c r="S2673" s="8"/>
      <c r="U2673" s="12"/>
      <c r="V2673" s="12"/>
      <c r="AB2673" s="12"/>
      <c r="AG2673" s="14"/>
      <c r="AL2673" s="8"/>
      <c r="AQ2673" s="8"/>
      <c r="AT2673" s="14"/>
      <c r="AV2673" s="14"/>
    </row>
    <row r="2674" spans="7:48" ht="15.75" customHeight="1">
      <c r="G2674" s="12"/>
      <c r="H2674" s="13"/>
      <c r="N2674" s="8"/>
      <c r="P2674" s="12"/>
      <c r="S2674" s="8"/>
      <c r="U2674" s="12"/>
      <c r="V2674" s="12"/>
      <c r="AB2674" s="12"/>
      <c r="AG2674" s="14"/>
      <c r="AL2674" s="8"/>
      <c r="AQ2674" s="8"/>
      <c r="AT2674" s="14"/>
      <c r="AV2674" s="14"/>
    </row>
    <row r="2675" spans="7:48" ht="15.75" customHeight="1">
      <c r="G2675" s="12"/>
      <c r="H2675" s="13"/>
      <c r="N2675" s="8"/>
      <c r="P2675" s="12"/>
      <c r="S2675" s="8"/>
      <c r="U2675" s="12"/>
      <c r="V2675" s="12"/>
      <c r="AB2675" s="12"/>
      <c r="AG2675" s="14"/>
      <c r="AL2675" s="8"/>
      <c r="AQ2675" s="8"/>
      <c r="AT2675" s="14"/>
      <c r="AV2675" s="14"/>
    </row>
    <row r="2676" spans="7:48" ht="15.75" customHeight="1">
      <c r="G2676" s="12"/>
      <c r="H2676" s="13"/>
      <c r="N2676" s="8"/>
      <c r="P2676" s="12"/>
      <c r="S2676" s="8"/>
      <c r="U2676" s="12"/>
      <c r="V2676" s="12"/>
      <c r="AB2676" s="12"/>
      <c r="AG2676" s="14"/>
      <c r="AL2676" s="8"/>
      <c r="AQ2676" s="8"/>
      <c r="AT2676" s="14"/>
      <c r="AV2676" s="14"/>
    </row>
    <row r="2677" spans="7:48" ht="15.75" customHeight="1">
      <c r="G2677" s="12"/>
      <c r="H2677" s="13"/>
      <c r="N2677" s="8"/>
      <c r="P2677" s="12"/>
      <c r="S2677" s="8"/>
      <c r="U2677" s="12"/>
      <c r="V2677" s="12"/>
      <c r="AB2677" s="12"/>
      <c r="AG2677" s="14"/>
      <c r="AL2677" s="8"/>
      <c r="AQ2677" s="8"/>
      <c r="AT2677" s="14"/>
      <c r="AV2677" s="14"/>
    </row>
    <row r="2678" spans="7:48" ht="15.75" customHeight="1">
      <c r="G2678" s="12"/>
      <c r="H2678" s="13"/>
      <c r="N2678" s="8"/>
      <c r="P2678" s="12"/>
      <c r="S2678" s="8"/>
      <c r="U2678" s="12"/>
      <c r="V2678" s="12"/>
      <c r="AB2678" s="12"/>
      <c r="AG2678" s="14"/>
      <c r="AL2678" s="8"/>
      <c r="AQ2678" s="8"/>
      <c r="AT2678" s="14"/>
      <c r="AV2678" s="14"/>
    </row>
    <row r="2679" spans="7:48" ht="15.75" customHeight="1">
      <c r="G2679" s="12"/>
      <c r="H2679" s="13"/>
      <c r="N2679" s="8"/>
      <c r="P2679" s="12"/>
      <c r="S2679" s="8"/>
      <c r="U2679" s="12"/>
      <c r="V2679" s="12"/>
      <c r="AB2679" s="12"/>
      <c r="AG2679" s="14"/>
      <c r="AL2679" s="8"/>
      <c r="AQ2679" s="8"/>
      <c r="AT2679" s="14"/>
      <c r="AV2679" s="14"/>
    </row>
    <row r="2680" spans="7:48" ht="15.75" customHeight="1">
      <c r="G2680" s="12"/>
      <c r="H2680" s="13"/>
      <c r="N2680" s="8"/>
      <c r="P2680" s="12"/>
      <c r="S2680" s="8"/>
      <c r="U2680" s="12"/>
      <c r="V2680" s="12"/>
      <c r="AB2680" s="12"/>
      <c r="AG2680" s="14"/>
      <c r="AL2680" s="8"/>
      <c r="AQ2680" s="8"/>
      <c r="AT2680" s="14"/>
      <c r="AV2680" s="14"/>
    </row>
    <row r="2681" spans="7:48" ht="15.75" customHeight="1">
      <c r="G2681" s="12"/>
      <c r="H2681" s="13"/>
      <c r="N2681" s="8"/>
      <c r="P2681" s="12"/>
      <c r="S2681" s="8"/>
      <c r="U2681" s="12"/>
      <c r="V2681" s="12"/>
      <c r="AB2681" s="12"/>
      <c r="AG2681" s="14"/>
      <c r="AL2681" s="8"/>
      <c r="AQ2681" s="8"/>
      <c r="AT2681" s="14"/>
      <c r="AV2681" s="14"/>
    </row>
    <row r="2682" spans="7:48" ht="15.75" customHeight="1">
      <c r="G2682" s="12"/>
      <c r="H2682" s="13"/>
      <c r="N2682" s="8"/>
      <c r="P2682" s="12"/>
      <c r="S2682" s="8"/>
      <c r="U2682" s="12"/>
      <c r="V2682" s="12"/>
      <c r="AB2682" s="12"/>
      <c r="AG2682" s="14"/>
      <c r="AL2682" s="8"/>
      <c r="AQ2682" s="8"/>
      <c r="AT2682" s="14"/>
      <c r="AV2682" s="14"/>
    </row>
    <row r="2683" spans="7:48" ht="15.75" customHeight="1">
      <c r="G2683" s="12"/>
      <c r="H2683" s="13"/>
      <c r="N2683" s="8"/>
      <c r="P2683" s="12"/>
      <c r="S2683" s="8"/>
      <c r="U2683" s="12"/>
      <c r="V2683" s="12"/>
      <c r="AB2683" s="12"/>
      <c r="AG2683" s="14"/>
      <c r="AL2683" s="8"/>
      <c r="AQ2683" s="8"/>
      <c r="AT2683" s="14"/>
      <c r="AV2683" s="14"/>
    </row>
    <row r="2684" spans="7:48" ht="15.75" customHeight="1">
      <c r="G2684" s="12"/>
      <c r="H2684" s="13"/>
      <c r="N2684" s="8"/>
      <c r="P2684" s="12"/>
      <c r="S2684" s="8"/>
      <c r="U2684" s="12"/>
      <c r="V2684" s="12"/>
      <c r="AB2684" s="12"/>
      <c r="AG2684" s="14"/>
      <c r="AL2684" s="8"/>
      <c r="AQ2684" s="8"/>
      <c r="AT2684" s="14"/>
      <c r="AV2684" s="14"/>
    </row>
    <row r="2685" spans="7:48" ht="15.75" customHeight="1">
      <c r="G2685" s="12"/>
      <c r="H2685" s="13"/>
      <c r="N2685" s="8"/>
      <c r="P2685" s="12"/>
      <c r="S2685" s="8"/>
      <c r="U2685" s="12"/>
      <c r="V2685" s="12"/>
      <c r="AB2685" s="12"/>
      <c r="AG2685" s="14"/>
      <c r="AL2685" s="8"/>
      <c r="AQ2685" s="8"/>
      <c r="AT2685" s="14"/>
      <c r="AV2685" s="14"/>
    </row>
    <row r="2686" spans="7:48" ht="15.75" customHeight="1">
      <c r="G2686" s="12"/>
      <c r="H2686" s="13"/>
      <c r="N2686" s="8"/>
      <c r="P2686" s="12"/>
      <c r="S2686" s="8"/>
      <c r="U2686" s="12"/>
      <c r="V2686" s="12"/>
      <c r="AB2686" s="12"/>
      <c r="AG2686" s="14"/>
      <c r="AL2686" s="8"/>
      <c r="AQ2686" s="8"/>
      <c r="AT2686" s="14"/>
      <c r="AV2686" s="14"/>
    </row>
    <row r="2687" spans="7:48" ht="15.75" customHeight="1">
      <c r="G2687" s="12"/>
      <c r="H2687" s="13"/>
      <c r="N2687" s="8"/>
      <c r="P2687" s="12"/>
      <c r="S2687" s="8"/>
      <c r="U2687" s="12"/>
      <c r="V2687" s="12"/>
      <c r="AB2687" s="12"/>
      <c r="AG2687" s="14"/>
      <c r="AL2687" s="8"/>
      <c r="AQ2687" s="8"/>
      <c r="AT2687" s="14"/>
      <c r="AV2687" s="14"/>
    </row>
    <row r="2688" spans="7:48" ht="15.75" customHeight="1">
      <c r="G2688" s="12"/>
      <c r="H2688" s="13"/>
      <c r="N2688" s="8"/>
      <c r="P2688" s="12"/>
      <c r="S2688" s="8"/>
      <c r="U2688" s="12"/>
      <c r="V2688" s="12"/>
      <c r="AB2688" s="12"/>
      <c r="AG2688" s="14"/>
      <c r="AL2688" s="8"/>
      <c r="AQ2688" s="8"/>
      <c r="AT2688" s="14"/>
      <c r="AV2688" s="14"/>
    </row>
    <row r="2689" spans="7:48" ht="15.75" customHeight="1">
      <c r="G2689" s="12"/>
      <c r="H2689" s="13"/>
      <c r="N2689" s="8"/>
      <c r="P2689" s="12"/>
      <c r="S2689" s="8"/>
      <c r="U2689" s="12"/>
      <c r="V2689" s="12"/>
      <c r="AB2689" s="12"/>
      <c r="AG2689" s="14"/>
      <c r="AL2689" s="8"/>
      <c r="AQ2689" s="8"/>
      <c r="AT2689" s="14"/>
      <c r="AV2689" s="14"/>
    </row>
    <row r="2690" spans="7:48" ht="15.75" customHeight="1">
      <c r="G2690" s="12"/>
      <c r="H2690" s="13"/>
      <c r="N2690" s="8"/>
      <c r="P2690" s="12"/>
      <c r="S2690" s="8"/>
      <c r="U2690" s="12"/>
      <c r="V2690" s="12"/>
      <c r="AB2690" s="12"/>
      <c r="AG2690" s="14"/>
      <c r="AL2690" s="8"/>
      <c r="AQ2690" s="8"/>
      <c r="AT2690" s="14"/>
      <c r="AV2690" s="14"/>
    </row>
    <row r="2691" spans="7:48" ht="15.75" customHeight="1">
      <c r="G2691" s="12"/>
      <c r="H2691" s="13"/>
      <c r="N2691" s="8"/>
      <c r="P2691" s="12"/>
      <c r="S2691" s="8"/>
      <c r="U2691" s="12"/>
      <c r="V2691" s="12"/>
      <c r="AB2691" s="12"/>
      <c r="AG2691" s="14"/>
      <c r="AL2691" s="8"/>
      <c r="AQ2691" s="8"/>
      <c r="AT2691" s="14"/>
      <c r="AV2691" s="14"/>
    </row>
    <row r="2692" spans="7:48" ht="15.75" customHeight="1">
      <c r="G2692" s="12"/>
      <c r="H2692" s="13"/>
      <c r="N2692" s="8"/>
      <c r="P2692" s="12"/>
      <c r="S2692" s="8"/>
      <c r="U2692" s="12"/>
      <c r="V2692" s="12"/>
      <c r="AB2692" s="12"/>
      <c r="AG2692" s="14"/>
      <c r="AL2692" s="8"/>
      <c r="AQ2692" s="8"/>
      <c r="AT2692" s="14"/>
      <c r="AV2692" s="14"/>
    </row>
    <row r="2693" spans="7:48" ht="15.75" customHeight="1">
      <c r="G2693" s="12"/>
      <c r="H2693" s="13"/>
      <c r="N2693" s="8"/>
      <c r="P2693" s="12"/>
      <c r="S2693" s="8"/>
      <c r="U2693" s="12"/>
      <c r="V2693" s="12"/>
      <c r="AB2693" s="12"/>
      <c r="AG2693" s="14"/>
      <c r="AL2693" s="8"/>
      <c r="AQ2693" s="8"/>
      <c r="AT2693" s="14"/>
      <c r="AV2693" s="14"/>
    </row>
    <row r="2694" spans="7:48" ht="15.75" customHeight="1">
      <c r="G2694" s="12"/>
      <c r="H2694" s="13"/>
      <c r="N2694" s="8"/>
      <c r="P2694" s="12"/>
      <c r="S2694" s="8"/>
      <c r="U2694" s="12"/>
      <c r="V2694" s="12"/>
      <c r="AB2694" s="12"/>
      <c r="AG2694" s="14"/>
      <c r="AL2694" s="8"/>
      <c r="AQ2694" s="8"/>
      <c r="AT2694" s="14"/>
      <c r="AV2694" s="14"/>
    </row>
    <row r="2695" spans="7:48" ht="15.75" customHeight="1">
      <c r="G2695" s="12"/>
      <c r="H2695" s="13"/>
      <c r="N2695" s="8"/>
      <c r="P2695" s="12"/>
      <c r="S2695" s="8"/>
      <c r="U2695" s="12"/>
      <c r="V2695" s="12"/>
      <c r="AB2695" s="12"/>
      <c r="AG2695" s="14"/>
      <c r="AL2695" s="8"/>
      <c r="AQ2695" s="8"/>
      <c r="AT2695" s="14"/>
      <c r="AV2695" s="14"/>
    </row>
    <row r="2696" spans="7:48" ht="15.75" customHeight="1">
      <c r="G2696" s="12"/>
      <c r="H2696" s="13"/>
      <c r="N2696" s="8"/>
      <c r="P2696" s="12"/>
      <c r="S2696" s="8"/>
      <c r="U2696" s="12"/>
      <c r="V2696" s="12"/>
      <c r="AB2696" s="12"/>
      <c r="AG2696" s="14"/>
      <c r="AL2696" s="8"/>
      <c r="AQ2696" s="8"/>
      <c r="AT2696" s="14"/>
      <c r="AV2696" s="14"/>
    </row>
    <row r="2697" spans="7:48" ht="15.75" customHeight="1">
      <c r="G2697" s="12"/>
      <c r="H2697" s="13"/>
      <c r="N2697" s="8"/>
      <c r="P2697" s="12"/>
      <c r="S2697" s="8"/>
      <c r="U2697" s="12"/>
      <c r="V2697" s="12"/>
      <c r="AB2697" s="12"/>
      <c r="AG2697" s="14"/>
      <c r="AL2697" s="8"/>
      <c r="AQ2697" s="8"/>
      <c r="AT2697" s="14"/>
      <c r="AV2697" s="14"/>
    </row>
    <row r="2698" spans="7:48" ht="15.75" customHeight="1">
      <c r="G2698" s="12"/>
      <c r="H2698" s="13"/>
      <c r="N2698" s="8"/>
      <c r="P2698" s="12"/>
      <c r="S2698" s="8"/>
      <c r="U2698" s="12"/>
      <c r="V2698" s="12"/>
      <c r="AB2698" s="12"/>
      <c r="AG2698" s="14"/>
      <c r="AL2698" s="8"/>
      <c r="AQ2698" s="8"/>
      <c r="AT2698" s="14"/>
      <c r="AV2698" s="14"/>
    </row>
    <row r="2699" spans="7:48" ht="15.75" customHeight="1">
      <c r="G2699" s="12"/>
      <c r="H2699" s="13"/>
      <c r="N2699" s="8"/>
      <c r="P2699" s="12"/>
      <c r="S2699" s="8"/>
      <c r="U2699" s="12"/>
      <c r="V2699" s="12"/>
      <c r="AB2699" s="12"/>
      <c r="AG2699" s="14"/>
      <c r="AL2699" s="8"/>
      <c r="AQ2699" s="8"/>
      <c r="AT2699" s="14"/>
      <c r="AV2699" s="14"/>
    </row>
    <row r="2700" spans="7:48" ht="15.75" customHeight="1">
      <c r="G2700" s="12"/>
      <c r="H2700" s="13"/>
      <c r="N2700" s="8"/>
      <c r="P2700" s="12"/>
      <c r="S2700" s="8"/>
      <c r="U2700" s="12"/>
      <c r="V2700" s="12"/>
      <c r="AB2700" s="12"/>
      <c r="AG2700" s="14"/>
      <c r="AL2700" s="8"/>
      <c r="AQ2700" s="8"/>
      <c r="AT2700" s="14"/>
      <c r="AV2700" s="14"/>
    </row>
    <row r="2701" spans="7:48" ht="15.75" customHeight="1">
      <c r="G2701" s="12"/>
      <c r="H2701" s="13"/>
      <c r="N2701" s="8"/>
      <c r="P2701" s="12"/>
      <c r="S2701" s="8"/>
      <c r="U2701" s="12"/>
      <c r="V2701" s="12"/>
      <c r="AB2701" s="12"/>
      <c r="AG2701" s="14"/>
      <c r="AL2701" s="8"/>
      <c r="AQ2701" s="8"/>
      <c r="AT2701" s="14"/>
      <c r="AV2701" s="14"/>
    </row>
    <row r="2702" spans="7:48" ht="15.75" customHeight="1">
      <c r="G2702" s="12"/>
      <c r="H2702" s="13"/>
      <c r="N2702" s="8"/>
      <c r="P2702" s="12"/>
      <c r="S2702" s="8"/>
      <c r="U2702" s="12"/>
      <c r="V2702" s="12"/>
      <c r="AB2702" s="12"/>
      <c r="AG2702" s="14"/>
      <c r="AL2702" s="8"/>
      <c r="AQ2702" s="8"/>
      <c r="AT2702" s="14"/>
      <c r="AV2702" s="14"/>
    </row>
    <row r="2703" spans="7:48" ht="15.75" customHeight="1">
      <c r="G2703" s="12"/>
      <c r="H2703" s="13"/>
      <c r="N2703" s="8"/>
      <c r="P2703" s="12"/>
      <c r="S2703" s="8"/>
      <c r="U2703" s="12"/>
      <c r="V2703" s="12"/>
      <c r="AB2703" s="12"/>
      <c r="AG2703" s="14"/>
      <c r="AL2703" s="8"/>
      <c r="AQ2703" s="8"/>
      <c r="AT2703" s="14"/>
      <c r="AV2703" s="14"/>
    </row>
    <row r="2704" spans="7:48" ht="15.75" customHeight="1">
      <c r="G2704" s="12"/>
      <c r="H2704" s="13"/>
      <c r="N2704" s="8"/>
      <c r="P2704" s="12"/>
      <c r="S2704" s="8"/>
      <c r="U2704" s="12"/>
      <c r="V2704" s="12"/>
      <c r="AB2704" s="12"/>
      <c r="AG2704" s="14"/>
      <c r="AL2704" s="8"/>
      <c r="AQ2704" s="8"/>
      <c r="AT2704" s="14"/>
      <c r="AV2704" s="14"/>
    </row>
    <row r="2705" spans="7:48" ht="15.75" customHeight="1">
      <c r="G2705" s="12"/>
      <c r="H2705" s="13"/>
      <c r="N2705" s="8"/>
      <c r="P2705" s="12"/>
      <c r="S2705" s="8"/>
      <c r="U2705" s="12"/>
      <c r="V2705" s="12"/>
      <c r="AB2705" s="12"/>
      <c r="AG2705" s="14"/>
      <c r="AL2705" s="8"/>
      <c r="AQ2705" s="8"/>
      <c r="AT2705" s="14"/>
      <c r="AV2705" s="14"/>
    </row>
    <row r="2706" spans="7:48" ht="15.75" customHeight="1">
      <c r="G2706" s="12"/>
      <c r="H2706" s="13"/>
      <c r="N2706" s="8"/>
      <c r="P2706" s="12"/>
      <c r="S2706" s="8"/>
      <c r="U2706" s="12"/>
      <c r="V2706" s="12"/>
      <c r="AB2706" s="12"/>
      <c r="AG2706" s="14"/>
      <c r="AL2706" s="8"/>
      <c r="AQ2706" s="8"/>
      <c r="AT2706" s="14"/>
      <c r="AV2706" s="14"/>
    </row>
    <row r="2707" spans="7:48" ht="15.75" customHeight="1">
      <c r="G2707" s="12"/>
      <c r="H2707" s="13"/>
      <c r="N2707" s="8"/>
      <c r="P2707" s="12"/>
      <c r="S2707" s="8"/>
      <c r="U2707" s="12"/>
      <c r="V2707" s="12"/>
      <c r="AB2707" s="12"/>
      <c r="AG2707" s="14"/>
      <c r="AL2707" s="8"/>
      <c r="AQ2707" s="8"/>
      <c r="AT2707" s="14"/>
      <c r="AV2707" s="14"/>
    </row>
    <row r="2708" spans="7:48" ht="15.75" customHeight="1">
      <c r="G2708" s="12"/>
      <c r="H2708" s="13"/>
      <c r="N2708" s="8"/>
      <c r="P2708" s="12"/>
      <c r="S2708" s="8"/>
      <c r="U2708" s="12"/>
      <c r="V2708" s="12"/>
      <c r="AB2708" s="12"/>
      <c r="AG2708" s="14"/>
      <c r="AL2708" s="8"/>
      <c r="AQ2708" s="8"/>
      <c r="AT2708" s="14"/>
      <c r="AV2708" s="14"/>
    </row>
    <row r="2709" spans="7:48" ht="15.75" customHeight="1">
      <c r="G2709" s="12"/>
      <c r="H2709" s="13"/>
      <c r="N2709" s="8"/>
      <c r="P2709" s="12"/>
      <c r="S2709" s="8"/>
      <c r="U2709" s="12"/>
      <c r="V2709" s="12"/>
      <c r="AB2709" s="12"/>
      <c r="AG2709" s="14"/>
      <c r="AL2709" s="8"/>
      <c r="AQ2709" s="8"/>
      <c r="AT2709" s="14"/>
      <c r="AV2709" s="14"/>
    </row>
    <row r="2710" spans="7:48" ht="15.75" customHeight="1">
      <c r="G2710" s="12"/>
      <c r="H2710" s="13"/>
      <c r="N2710" s="8"/>
      <c r="P2710" s="12"/>
      <c r="S2710" s="8"/>
      <c r="U2710" s="12"/>
      <c r="V2710" s="12"/>
      <c r="AB2710" s="12"/>
      <c r="AG2710" s="14"/>
      <c r="AL2710" s="8"/>
      <c r="AQ2710" s="8"/>
      <c r="AT2710" s="14"/>
      <c r="AV2710" s="14"/>
    </row>
    <row r="2711" spans="7:48" ht="15.75" customHeight="1">
      <c r="G2711" s="12"/>
      <c r="H2711" s="13"/>
      <c r="N2711" s="8"/>
      <c r="P2711" s="12"/>
      <c r="S2711" s="8"/>
      <c r="U2711" s="12"/>
      <c r="V2711" s="12"/>
      <c r="AB2711" s="12"/>
      <c r="AG2711" s="14"/>
      <c r="AL2711" s="8"/>
      <c r="AQ2711" s="8"/>
      <c r="AT2711" s="14"/>
      <c r="AV2711" s="14"/>
    </row>
    <row r="2712" spans="7:48" ht="15.75" customHeight="1">
      <c r="G2712" s="12"/>
      <c r="H2712" s="13"/>
      <c r="N2712" s="8"/>
      <c r="P2712" s="12"/>
      <c r="S2712" s="8"/>
      <c r="U2712" s="12"/>
      <c r="V2712" s="12"/>
      <c r="AB2712" s="12"/>
      <c r="AG2712" s="14"/>
      <c r="AL2712" s="8"/>
      <c r="AQ2712" s="8"/>
      <c r="AT2712" s="14"/>
      <c r="AV2712" s="14"/>
    </row>
    <row r="2713" spans="7:48" ht="15.75" customHeight="1">
      <c r="G2713" s="12"/>
      <c r="H2713" s="13"/>
      <c r="N2713" s="8"/>
      <c r="P2713" s="12"/>
      <c r="S2713" s="8"/>
      <c r="U2713" s="12"/>
      <c r="V2713" s="12"/>
      <c r="AB2713" s="12"/>
      <c r="AG2713" s="14"/>
      <c r="AL2713" s="8"/>
      <c r="AQ2713" s="8"/>
      <c r="AT2713" s="14"/>
      <c r="AV2713" s="14"/>
    </row>
    <row r="2714" spans="7:48" ht="15.75" customHeight="1">
      <c r="G2714" s="12"/>
      <c r="H2714" s="13"/>
      <c r="N2714" s="8"/>
      <c r="P2714" s="12"/>
      <c r="S2714" s="8"/>
      <c r="U2714" s="12"/>
      <c r="V2714" s="12"/>
      <c r="AB2714" s="12"/>
      <c r="AG2714" s="14"/>
      <c r="AL2714" s="8"/>
      <c r="AQ2714" s="8"/>
      <c r="AT2714" s="14"/>
      <c r="AV2714" s="14"/>
    </row>
    <row r="2715" spans="7:48" ht="15.75" customHeight="1">
      <c r="G2715" s="12"/>
      <c r="H2715" s="13"/>
      <c r="N2715" s="8"/>
      <c r="P2715" s="12"/>
      <c r="S2715" s="8"/>
      <c r="U2715" s="12"/>
      <c r="V2715" s="12"/>
      <c r="AB2715" s="12"/>
      <c r="AG2715" s="14"/>
      <c r="AL2715" s="8"/>
      <c r="AQ2715" s="8"/>
      <c r="AT2715" s="14"/>
      <c r="AV2715" s="14"/>
    </row>
    <row r="2716" spans="7:48" ht="15.75" customHeight="1">
      <c r="G2716" s="12"/>
      <c r="H2716" s="13"/>
      <c r="N2716" s="8"/>
      <c r="P2716" s="12"/>
      <c r="S2716" s="8"/>
      <c r="U2716" s="12"/>
      <c r="V2716" s="12"/>
      <c r="AB2716" s="12"/>
      <c r="AG2716" s="14"/>
      <c r="AL2716" s="8"/>
      <c r="AQ2716" s="8"/>
      <c r="AT2716" s="14"/>
      <c r="AV2716" s="14"/>
    </row>
    <row r="2717" spans="7:48" ht="15.75" customHeight="1">
      <c r="G2717" s="12"/>
      <c r="H2717" s="13"/>
      <c r="N2717" s="8"/>
      <c r="P2717" s="12"/>
      <c r="S2717" s="8"/>
      <c r="U2717" s="12"/>
      <c r="V2717" s="12"/>
      <c r="AB2717" s="12"/>
      <c r="AG2717" s="14"/>
      <c r="AL2717" s="8"/>
      <c r="AQ2717" s="8"/>
      <c r="AT2717" s="14"/>
      <c r="AV2717" s="14"/>
    </row>
    <row r="2718" spans="7:48" ht="15.75" customHeight="1">
      <c r="G2718" s="12"/>
      <c r="H2718" s="13"/>
      <c r="N2718" s="8"/>
      <c r="P2718" s="12"/>
      <c r="S2718" s="8"/>
      <c r="U2718" s="12"/>
      <c r="V2718" s="12"/>
      <c r="AB2718" s="12"/>
      <c r="AG2718" s="14"/>
      <c r="AL2718" s="8"/>
      <c r="AQ2718" s="8"/>
      <c r="AT2718" s="14"/>
      <c r="AV2718" s="14"/>
    </row>
    <row r="2719" spans="7:48" ht="15.75" customHeight="1">
      <c r="G2719" s="12"/>
      <c r="H2719" s="13"/>
      <c r="N2719" s="8"/>
      <c r="P2719" s="12"/>
      <c r="S2719" s="8"/>
      <c r="U2719" s="12"/>
      <c r="V2719" s="12"/>
      <c r="AB2719" s="12"/>
      <c r="AG2719" s="14"/>
      <c r="AL2719" s="8"/>
      <c r="AQ2719" s="8"/>
      <c r="AT2719" s="14"/>
      <c r="AV2719" s="14"/>
    </row>
    <row r="2720" spans="7:48" ht="15.75" customHeight="1">
      <c r="G2720" s="12"/>
      <c r="H2720" s="13"/>
      <c r="N2720" s="8"/>
      <c r="P2720" s="12"/>
      <c r="S2720" s="8"/>
      <c r="U2720" s="12"/>
      <c r="V2720" s="12"/>
      <c r="AB2720" s="12"/>
      <c r="AG2720" s="14"/>
      <c r="AL2720" s="8"/>
      <c r="AQ2720" s="8"/>
      <c r="AT2720" s="14"/>
      <c r="AV2720" s="14"/>
    </row>
    <row r="2721" spans="7:48" ht="15.75" customHeight="1">
      <c r="G2721" s="12"/>
      <c r="H2721" s="13"/>
      <c r="N2721" s="8"/>
      <c r="P2721" s="12"/>
      <c r="S2721" s="8"/>
      <c r="U2721" s="12"/>
      <c r="V2721" s="12"/>
      <c r="AB2721" s="12"/>
      <c r="AG2721" s="14"/>
      <c r="AL2721" s="8"/>
      <c r="AQ2721" s="8"/>
      <c r="AT2721" s="14"/>
      <c r="AV2721" s="14"/>
    </row>
    <row r="2722" spans="7:48" ht="15.75" customHeight="1">
      <c r="G2722" s="12"/>
      <c r="H2722" s="13"/>
      <c r="N2722" s="8"/>
      <c r="P2722" s="12"/>
      <c r="S2722" s="8"/>
      <c r="U2722" s="12"/>
      <c r="V2722" s="12"/>
      <c r="AB2722" s="12"/>
      <c r="AG2722" s="14"/>
      <c r="AL2722" s="8"/>
      <c r="AQ2722" s="8"/>
      <c r="AT2722" s="14"/>
      <c r="AV2722" s="14"/>
    </row>
    <row r="2723" spans="7:48" ht="15.75" customHeight="1">
      <c r="G2723" s="12"/>
      <c r="H2723" s="13"/>
      <c r="N2723" s="8"/>
      <c r="P2723" s="12"/>
      <c r="S2723" s="8"/>
      <c r="U2723" s="12"/>
      <c r="V2723" s="12"/>
      <c r="AB2723" s="12"/>
      <c r="AG2723" s="14"/>
      <c r="AL2723" s="8"/>
      <c r="AQ2723" s="8"/>
      <c r="AT2723" s="14"/>
      <c r="AV2723" s="14"/>
    </row>
    <row r="2724" spans="7:48" ht="15.75" customHeight="1">
      <c r="G2724" s="12"/>
      <c r="H2724" s="13"/>
      <c r="N2724" s="8"/>
      <c r="P2724" s="12"/>
      <c r="S2724" s="8"/>
      <c r="U2724" s="12"/>
      <c r="V2724" s="12"/>
      <c r="AB2724" s="12"/>
      <c r="AG2724" s="14"/>
      <c r="AL2724" s="8"/>
      <c r="AQ2724" s="8"/>
      <c r="AT2724" s="14"/>
      <c r="AV2724" s="14"/>
    </row>
    <row r="2725" spans="7:48" ht="15.75" customHeight="1">
      <c r="G2725" s="12"/>
      <c r="H2725" s="13"/>
      <c r="N2725" s="8"/>
      <c r="P2725" s="12"/>
      <c r="S2725" s="8"/>
      <c r="U2725" s="12"/>
      <c r="V2725" s="12"/>
      <c r="AB2725" s="12"/>
      <c r="AG2725" s="14"/>
      <c r="AL2725" s="8"/>
      <c r="AQ2725" s="8"/>
      <c r="AT2725" s="14"/>
      <c r="AV2725" s="14"/>
    </row>
    <row r="2726" spans="7:48" ht="15.75" customHeight="1">
      <c r="G2726" s="12"/>
      <c r="H2726" s="13"/>
      <c r="N2726" s="8"/>
      <c r="P2726" s="12"/>
      <c r="S2726" s="8"/>
      <c r="U2726" s="12"/>
      <c r="V2726" s="12"/>
      <c r="AB2726" s="12"/>
      <c r="AG2726" s="14"/>
      <c r="AL2726" s="8"/>
      <c r="AQ2726" s="8"/>
      <c r="AT2726" s="14"/>
      <c r="AV2726" s="14"/>
    </row>
    <row r="2727" spans="7:48" ht="15.75" customHeight="1">
      <c r="G2727" s="12"/>
      <c r="H2727" s="13"/>
      <c r="N2727" s="8"/>
      <c r="P2727" s="12"/>
      <c r="S2727" s="8"/>
      <c r="U2727" s="12"/>
      <c r="V2727" s="12"/>
      <c r="AB2727" s="12"/>
      <c r="AG2727" s="14"/>
      <c r="AL2727" s="8"/>
      <c r="AQ2727" s="8"/>
      <c r="AT2727" s="14"/>
      <c r="AV2727" s="14"/>
    </row>
    <row r="2728" spans="7:48" ht="15.75" customHeight="1">
      <c r="G2728" s="12"/>
      <c r="H2728" s="13"/>
      <c r="N2728" s="8"/>
      <c r="P2728" s="12"/>
      <c r="S2728" s="8"/>
      <c r="U2728" s="12"/>
      <c r="V2728" s="12"/>
      <c r="AB2728" s="12"/>
      <c r="AG2728" s="14"/>
      <c r="AL2728" s="8"/>
      <c r="AQ2728" s="8"/>
      <c r="AT2728" s="14"/>
      <c r="AV2728" s="14"/>
    </row>
    <row r="2729" spans="7:48" ht="15.75" customHeight="1">
      <c r="G2729" s="12"/>
      <c r="H2729" s="13"/>
      <c r="N2729" s="8"/>
      <c r="P2729" s="12"/>
      <c r="S2729" s="8"/>
      <c r="U2729" s="12"/>
      <c r="V2729" s="12"/>
      <c r="AB2729" s="12"/>
      <c r="AG2729" s="14"/>
      <c r="AL2729" s="8"/>
      <c r="AQ2729" s="8"/>
      <c r="AT2729" s="14"/>
      <c r="AV2729" s="14"/>
    </row>
    <row r="2730" spans="7:48" ht="15.75" customHeight="1">
      <c r="G2730" s="12"/>
      <c r="H2730" s="13"/>
      <c r="N2730" s="8"/>
      <c r="P2730" s="12"/>
      <c r="S2730" s="8"/>
      <c r="U2730" s="12"/>
      <c r="V2730" s="12"/>
      <c r="AB2730" s="12"/>
      <c r="AG2730" s="14"/>
      <c r="AL2730" s="8"/>
      <c r="AQ2730" s="8"/>
      <c r="AT2730" s="14"/>
      <c r="AV2730" s="14"/>
    </row>
    <row r="2731" spans="7:48" ht="15.75" customHeight="1">
      <c r="G2731" s="12"/>
      <c r="H2731" s="13"/>
      <c r="N2731" s="8"/>
      <c r="P2731" s="12"/>
      <c r="S2731" s="8"/>
      <c r="U2731" s="12"/>
      <c r="V2731" s="12"/>
      <c r="AB2731" s="12"/>
      <c r="AG2731" s="14"/>
      <c r="AL2731" s="8"/>
      <c r="AQ2731" s="8"/>
      <c r="AT2731" s="14"/>
      <c r="AV2731" s="14"/>
    </row>
    <row r="2732" spans="7:48" ht="15.75" customHeight="1">
      <c r="G2732" s="12"/>
      <c r="H2732" s="13"/>
      <c r="N2732" s="8"/>
      <c r="P2732" s="12"/>
      <c r="S2732" s="8"/>
      <c r="U2732" s="12"/>
      <c r="V2732" s="12"/>
      <c r="AB2732" s="12"/>
      <c r="AG2732" s="14"/>
      <c r="AL2732" s="8"/>
      <c r="AQ2732" s="8"/>
      <c r="AT2732" s="14"/>
      <c r="AV2732" s="14"/>
    </row>
    <row r="2733" spans="7:48" ht="15.75" customHeight="1">
      <c r="G2733" s="12"/>
      <c r="H2733" s="13"/>
      <c r="N2733" s="8"/>
      <c r="P2733" s="12"/>
      <c r="S2733" s="8"/>
      <c r="U2733" s="12"/>
      <c r="V2733" s="12"/>
      <c r="AB2733" s="12"/>
      <c r="AG2733" s="14"/>
      <c r="AL2733" s="8"/>
      <c r="AQ2733" s="8"/>
      <c r="AT2733" s="14"/>
      <c r="AV2733" s="14"/>
    </row>
    <row r="2734" spans="7:48" ht="15.75" customHeight="1">
      <c r="G2734" s="12"/>
      <c r="H2734" s="13"/>
      <c r="N2734" s="8"/>
      <c r="P2734" s="12"/>
      <c r="S2734" s="8"/>
      <c r="U2734" s="12"/>
      <c r="V2734" s="12"/>
      <c r="AB2734" s="12"/>
      <c r="AG2734" s="14"/>
      <c r="AL2734" s="8"/>
      <c r="AQ2734" s="8"/>
      <c r="AT2734" s="14"/>
      <c r="AV2734" s="14"/>
    </row>
    <row r="2735" spans="7:48" ht="15.75" customHeight="1">
      <c r="G2735" s="12"/>
      <c r="H2735" s="13"/>
      <c r="N2735" s="8"/>
      <c r="P2735" s="12"/>
      <c r="S2735" s="8"/>
      <c r="U2735" s="12"/>
      <c r="V2735" s="12"/>
      <c r="AB2735" s="12"/>
      <c r="AG2735" s="14"/>
      <c r="AL2735" s="8"/>
      <c r="AQ2735" s="8"/>
      <c r="AT2735" s="14"/>
      <c r="AV2735" s="14"/>
    </row>
    <row r="2736" spans="7:48" ht="15.75" customHeight="1">
      <c r="G2736" s="12"/>
      <c r="H2736" s="13"/>
      <c r="N2736" s="8"/>
      <c r="P2736" s="12"/>
      <c r="S2736" s="8"/>
      <c r="U2736" s="12"/>
      <c r="V2736" s="12"/>
      <c r="AB2736" s="12"/>
      <c r="AG2736" s="14"/>
      <c r="AL2736" s="8"/>
      <c r="AQ2736" s="8"/>
      <c r="AT2736" s="14"/>
      <c r="AV2736" s="14"/>
    </row>
    <row r="2737" spans="7:48" ht="15.75" customHeight="1">
      <c r="G2737" s="12"/>
      <c r="H2737" s="13"/>
      <c r="N2737" s="8"/>
      <c r="P2737" s="12"/>
      <c r="S2737" s="8"/>
      <c r="U2737" s="12"/>
      <c r="V2737" s="12"/>
      <c r="AB2737" s="12"/>
      <c r="AG2737" s="14"/>
      <c r="AL2737" s="8"/>
      <c r="AQ2737" s="8"/>
      <c r="AT2737" s="14"/>
      <c r="AV2737" s="14"/>
    </row>
    <row r="2738" spans="7:48" ht="15.75" customHeight="1">
      <c r="G2738" s="12"/>
      <c r="H2738" s="13"/>
      <c r="N2738" s="8"/>
      <c r="P2738" s="12"/>
      <c r="S2738" s="8"/>
      <c r="U2738" s="12"/>
      <c r="V2738" s="12"/>
      <c r="AB2738" s="12"/>
      <c r="AG2738" s="14"/>
      <c r="AL2738" s="8"/>
      <c r="AQ2738" s="8"/>
      <c r="AT2738" s="14"/>
      <c r="AV2738" s="14"/>
    </row>
    <row r="2739" spans="7:48" ht="15.75" customHeight="1">
      <c r="G2739" s="12"/>
      <c r="H2739" s="13"/>
      <c r="N2739" s="8"/>
      <c r="P2739" s="12"/>
      <c r="S2739" s="8"/>
      <c r="U2739" s="12"/>
      <c r="V2739" s="12"/>
      <c r="AB2739" s="12"/>
      <c r="AG2739" s="14"/>
      <c r="AL2739" s="8"/>
      <c r="AQ2739" s="8"/>
      <c r="AT2739" s="14"/>
      <c r="AV2739" s="14"/>
    </row>
    <row r="2740" spans="7:48" ht="15.75" customHeight="1">
      <c r="G2740" s="12"/>
      <c r="H2740" s="13"/>
      <c r="N2740" s="8"/>
      <c r="P2740" s="12"/>
      <c r="S2740" s="8"/>
      <c r="U2740" s="12"/>
      <c r="V2740" s="12"/>
      <c r="AB2740" s="12"/>
      <c r="AG2740" s="14"/>
      <c r="AL2740" s="8"/>
      <c r="AQ2740" s="8"/>
      <c r="AT2740" s="14"/>
      <c r="AV2740" s="14"/>
    </row>
    <row r="2741" spans="7:48" ht="15.75" customHeight="1">
      <c r="G2741" s="12"/>
      <c r="H2741" s="13"/>
      <c r="N2741" s="8"/>
      <c r="P2741" s="12"/>
      <c r="S2741" s="8"/>
      <c r="U2741" s="12"/>
      <c r="V2741" s="12"/>
      <c r="AB2741" s="12"/>
      <c r="AG2741" s="14"/>
      <c r="AL2741" s="8"/>
      <c r="AQ2741" s="8"/>
      <c r="AT2741" s="14"/>
      <c r="AV2741" s="14"/>
    </row>
    <row r="2742" spans="7:48" ht="15.75" customHeight="1">
      <c r="G2742" s="12"/>
      <c r="H2742" s="13"/>
      <c r="N2742" s="8"/>
      <c r="P2742" s="12"/>
      <c r="S2742" s="8"/>
      <c r="U2742" s="12"/>
      <c r="V2742" s="12"/>
      <c r="AB2742" s="12"/>
      <c r="AG2742" s="14"/>
      <c r="AL2742" s="8"/>
      <c r="AQ2742" s="8"/>
      <c r="AT2742" s="14"/>
      <c r="AV2742" s="14"/>
    </row>
    <row r="2743" spans="7:48" ht="15.75" customHeight="1">
      <c r="G2743" s="12"/>
      <c r="H2743" s="13"/>
      <c r="N2743" s="8"/>
      <c r="P2743" s="12"/>
      <c r="S2743" s="8"/>
      <c r="U2743" s="12"/>
      <c r="V2743" s="12"/>
      <c r="AB2743" s="12"/>
      <c r="AG2743" s="14"/>
      <c r="AL2743" s="8"/>
      <c r="AQ2743" s="8"/>
      <c r="AT2743" s="14"/>
      <c r="AV2743" s="14"/>
    </row>
    <row r="2744" spans="7:48" ht="15.75" customHeight="1">
      <c r="G2744" s="12"/>
      <c r="H2744" s="13"/>
      <c r="N2744" s="8"/>
      <c r="P2744" s="12"/>
      <c r="S2744" s="8"/>
      <c r="U2744" s="12"/>
      <c r="V2744" s="12"/>
      <c r="AB2744" s="12"/>
      <c r="AG2744" s="14"/>
      <c r="AL2744" s="8"/>
      <c r="AQ2744" s="8"/>
      <c r="AT2744" s="14"/>
      <c r="AV2744" s="14"/>
    </row>
    <row r="2745" spans="7:48" ht="15.75" customHeight="1">
      <c r="G2745" s="12"/>
      <c r="H2745" s="13"/>
      <c r="N2745" s="8"/>
      <c r="P2745" s="12"/>
      <c r="S2745" s="8"/>
      <c r="U2745" s="12"/>
      <c r="V2745" s="12"/>
      <c r="AB2745" s="12"/>
      <c r="AG2745" s="14"/>
      <c r="AL2745" s="8"/>
      <c r="AQ2745" s="8"/>
      <c r="AT2745" s="14"/>
      <c r="AV2745" s="14"/>
    </row>
    <row r="2746" spans="7:48" ht="15.75" customHeight="1">
      <c r="G2746" s="12"/>
      <c r="H2746" s="13"/>
      <c r="N2746" s="8"/>
      <c r="P2746" s="12"/>
      <c r="S2746" s="8"/>
      <c r="U2746" s="12"/>
      <c r="V2746" s="12"/>
      <c r="AB2746" s="12"/>
      <c r="AG2746" s="14"/>
      <c r="AL2746" s="8"/>
      <c r="AQ2746" s="8"/>
      <c r="AT2746" s="14"/>
      <c r="AV2746" s="14"/>
    </row>
    <row r="2747" spans="7:48" ht="15.75" customHeight="1">
      <c r="G2747" s="12"/>
      <c r="H2747" s="13"/>
      <c r="N2747" s="8"/>
      <c r="P2747" s="12"/>
      <c r="S2747" s="8"/>
      <c r="U2747" s="12"/>
      <c r="V2747" s="12"/>
      <c r="AB2747" s="12"/>
      <c r="AG2747" s="14"/>
      <c r="AL2747" s="8"/>
      <c r="AQ2747" s="8"/>
      <c r="AT2747" s="14"/>
      <c r="AV2747" s="14"/>
    </row>
    <row r="2748" spans="7:48" ht="15.75" customHeight="1">
      <c r="G2748" s="12"/>
      <c r="H2748" s="13"/>
      <c r="N2748" s="8"/>
      <c r="P2748" s="12"/>
      <c r="S2748" s="8"/>
      <c r="U2748" s="12"/>
      <c r="V2748" s="12"/>
      <c r="AB2748" s="12"/>
      <c r="AG2748" s="14"/>
      <c r="AL2748" s="8"/>
      <c r="AQ2748" s="8"/>
      <c r="AT2748" s="14"/>
      <c r="AV2748" s="14"/>
    </row>
    <row r="2749" spans="7:48" ht="15.75" customHeight="1">
      <c r="G2749" s="12"/>
      <c r="H2749" s="13"/>
      <c r="N2749" s="8"/>
      <c r="P2749" s="12"/>
      <c r="S2749" s="8"/>
      <c r="U2749" s="12"/>
      <c r="V2749" s="12"/>
      <c r="AB2749" s="12"/>
      <c r="AG2749" s="14"/>
      <c r="AL2749" s="8"/>
      <c r="AQ2749" s="8"/>
      <c r="AT2749" s="14"/>
      <c r="AV2749" s="14"/>
    </row>
    <row r="2750" spans="7:48" ht="15.75" customHeight="1">
      <c r="G2750" s="12"/>
      <c r="H2750" s="13"/>
      <c r="N2750" s="8"/>
      <c r="P2750" s="12"/>
      <c r="S2750" s="8"/>
      <c r="U2750" s="12"/>
      <c r="V2750" s="12"/>
      <c r="AB2750" s="12"/>
      <c r="AG2750" s="14"/>
      <c r="AL2750" s="8"/>
      <c r="AQ2750" s="8"/>
      <c r="AT2750" s="14"/>
      <c r="AV2750" s="14"/>
    </row>
    <row r="2751" spans="7:48" ht="15.75" customHeight="1">
      <c r="G2751" s="12"/>
      <c r="H2751" s="13"/>
      <c r="N2751" s="8"/>
      <c r="P2751" s="12"/>
      <c r="S2751" s="8"/>
      <c r="U2751" s="12"/>
      <c r="V2751" s="12"/>
      <c r="AB2751" s="12"/>
      <c r="AG2751" s="14"/>
      <c r="AL2751" s="8"/>
      <c r="AQ2751" s="8"/>
      <c r="AT2751" s="14"/>
      <c r="AV2751" s="14"/>
    </row>
    <row r="2752" spans="7:48" ht="15.75" customHeight="1">
      <c r="G2752" s="12"/>
      <c r="H2752" s="13"/>
      <c r="N2752" s="8"/>
      <c r="P2752" s="12"/>
      <c r="S2752" s="8"/>
      <c r="U2752" s="12"/>
      <c r="V2752" s="12"/>
      <c r="AB2752" s="12"/>
      <c r="AG2752" s="14"/>
      <c r="AL2752" s="8"/>
      <c r="AQ2752" s="8"/>
      <c r="AT2752" s="14"/>
      <c r="AV2752" s="14"/>
    </row>
    <row r="2753" spans="7:48" ht="15.75" customHeight="1">
      <c r="G2753" s="12"/>
      <c r="H2753" s="13"/>
      <c r="N2753" s="8"/>
      <c r="P2753" s="12"/>
      <c r="S2753" s="8"/>
      <c r="U2753" s="12"/>
      <c r="V2753" s="12"/>
      <c r="AB2753" s="12"/>
      <c r="AG2753" s="14"/>
      <c r="AL2753" s="8"/>
      <c r="AQ2753" s="8"/>
      <c r="AT2753" s="14"/>
      <c r="AV2753" s="14"/>
    </row>
    <row r="2754" spans="7:48" ht="15.75" customHeight="1">
      <c r="G2754" s="12"/>
      <c r="H2754" s="13"/>
      <c r="N2754" s="8"/>
      <c r="P2754" s="12"/>
      <c r="S2754" s="8"/>
      <c r="U2754" s="12"/>
      <c r="V2754" s="12"/>
      <c r="AB2754" s="12"/>
      <c r="AG2754" s="14"/>
      <c r="AL2754" s="8"/>
      <c r="AQ2754" s="8"/>
      <c r="AT2754" s="14"/>
      <c r="AV2754" s="14"/>
    </row>
    <row r="2755" spans="7:48" ht="15.75" customHeight="1">
      <c r="G2755" s="12"/>
      <c r="H2755" s="13"/>
      <c r="N2755" s="8"/>
      <c r="P2755" s="12"/>
      <c r="S2755" s="8"/>
      <c r="U2755" s="12"/>
      <c r="V2755" s="12"/>
      <c r="AB2755" s="12"/>
      <c r="AG2755" s="14"/>
      <c r="AL2755" s="8"/>
      <c r="AQ2755" s="8"/>
      <c r="AT2755" s="14"/>
      <c r="AV2755" s="14"/>
    </row>
    <row r="2756" spans="7:48" ht="15.75" customHeight="1">
      <c r="G2756" s="12"/>
      <c r="H2756" s="13"/>
      <c r="N2756" s="8"/>
      <c r="P2756" s="12"/>
      <c r="S2756" s="8"/>
      <c r="U2756" s="12"/>
      <c r="V2756" s="12"/>
      <c r="AB2756" s="12"/>
      <c r="AG2756" s="14"/>
      <c r="AL2756" s="8"/>
      <c r="AQ2756" s="8"/>
      <c r="AT2756" s="14"/>
      <c r="AV2756" s="14"/>
    </row>
    <row r="2757" spans="7:48" ht="15.75" customHeight="1">
      <c r="G2757" s="12"/>
      <c r="H2757" s="13"/>
      <c r="N2757" s="8"/>
      <c r="P2757" s="12"/>
      <c r="S2757" s="8"/>
      <c r="U2757" s="12"/>
      <c r="V2757" s="12"/>
      <c r="AB2757" s="12"/>
      <c r="AG2757" s="14"/>
      <c r="AL2757" s="8"/>
      <c r="AQ2757" s="8"/>
      <c r="AT2757" s="14"/>
      <c r="AV2757" s="14"/>
    </row>
    <row r="2758" spans="7:48" ht="15.75" customHeight="1">
      <c r="G2758" s="12"/>
      <c r="H2758" s="13"/>
      <c r="N2758" s="8"/>
      <c r="P2758" s="12"/>
      <c r="S2758" s="8"/>
      <c r="U2758" s="12"/>
      <c r="V2758" s="12"/>
      <c r="AB2758" s="12"/>
      <c r="AG2758" s="14"/>
      <c r="AL2758" s="8"/>
      <c r="AQ2758" s="8"/>
      <c r="AT2758" s="14"/>
      <c r="AV2758" s="14"/>
    </row>
    <row r="2759" spans="7:48" ht="15.75" customHeight="1">
      <c r="G2759" s="12"/>
      <c r="H2759" s="13"/>
      <c r="N2759" s="8"/>
      <c r="P2759" s="12"/>
      <c r="S2759" s="8"/>
      <c r="U2759" s="12"/>
      <c r="V2759" s="12"/>
      <c r="AB2759" s="12"/>
      <c r="AG2759" s="14"/>
      <c r="AL2759" s="8"/>
      <c r="AQ2759" s="8"/>
      <c r="AT2759" s="14"/>
      <c r="AV2759" s="14"/>
    </row>
    <row r="2760" spans="7:48" ht="15.75" customHeight="1">
      <c r="G2760" s="12"/>
      <c r="H2760" s="13"/>
      <c r="N2760" s="8"/>
      <c r="P2760" s="12"/>
      <c r="S2760" s="8"/>
      <c r="U2760" s="12"/>
      <c r="V2760" s="12"/>
      <c r="AB2760" s="12"/>
      <c r="AG2760" s="14"/>
      <c r="AL2760" s="8"/>
      <c r="AQ2760" s="8"/>
      <c r="AT2760" s="14"/>
      <c r="AV2760" s="14"/>
    </row>
    <row r="2761" spans="7:48" ht="15.75" customHeight="1">
      <c r="G2761" s="12"/>
      <c r="H2761" s="13"/>
      <c r="N2761" s="8"/>
      <c r="P2761" s="12"/>
      <c r="S2761" s="8"/>
      <c r="U2761" s="12"/>
      <c r="V2761" s="12"/>
      <c r="AB2761" s="12"/>
      <c r="AG2761" s="14"/>
      <c r="AL2761" s="8"/>
      <c r="AQ2761" s="8"/>
      <c r="AT2761" s="14"/>
      <c r="AV2761" s="14"/>
    </row>
    <row r="2762" spans="7:48" ht="15.75" customHeight="1">
      <c r="G2762" s="12"/>
      <c r="H2762" s="13"/>
      <c r="N2762" s="8"/>
      <c r="P2762" s="12"/>
      <c r="S2762" s="8"/>
      <c r="U2762" s="12"/>
      <c r="V2762" s="12"/>
      <c r="AB2762" s="12"/>
      <c r="AG2762" s="14"/>
      <c r="AL2762" s="8"/>
      <c r="AQ2762" s="8"/>
      <c r="AT2762" s="14"/>
      <c r="AV2762" s="14"/>
    </row>
    <row r="2763" spans="7:48" ht="15.75" customHeight="1">
      <c r="G2763" s="12"/>
      <c r="H2763" s="13"/>
      <c r="N2763" s="8"/>
      <c r="P2763" s="12"/>
      <c r="S2763" s="8"/>
      <c r="U2763" s="12"/>
      <c r="V2763" s="12"/>
      <c r="AB2763" s="12"/>
      <c r="AG2763" s="14"/>
      <c r="AL2763" s="8"/>
      <c r="AQ2763" s="8"/>
      <c r="AT2763" s="14"/>
      <c r="AV2763" s="14"/>
    </row>
    <row r="2764" spans="7:48" ht="15.75" customHeight="1">
      <c r="G2764" s="12"/>
      <c r="H2764" s="13"/>
      <c r="N2764" s="8"/>
      <c r="P2764" s="12"/>
      <c r="S2764" s="8"/>
      <c r="U2764" s="12"/>
      <c r="V2764" s="12"/>
      <c r="AB2764" s="12"/>
      <c r="AG2764" s="14"/>
      <c r="AL2764" s="8"/>
      <c r="AQ2764" s="8"/>
      <c r="AT2764" s="14"/>
      <c r="AV2764" s="14"/>
    </row>
    <row r="2765" spans="7:48" ht="15.75" customHeight="1">
      <c r="G2765" s="12"/>
      <c r="H2765" s="13"/>
      <c r="N2765" s="8"/>
      <c r="P2765" s="12"/>
      <c r="S2765" s="8"/>
      <c r="U2765" s="12"/>
      <c r="V2765" s="12"/>
      <c r="AB2765" s="12"/>
      <c r="AG2765" s="14"/>
      <c r="AL2765" s="8"/>
      <c r="AQ2765" s="8"/>
      <c r="AT2765" s="14"/>
      <c r="AV2765" s="14"/>
    </row>
    <row r="2766" spans="7:48" ht="15.75" customHeight="1">
      <c r="G2766" s="12"/>
      <c r="H2766" s="13"/>
      <c r="N2766" s="8"/>
      <c r="P2766" s="12"/>
      <c r="S2766" s="8"/>
      <c r="U2766" s="12"/>
      <c r="V2766" s="12"/>
      <c r="AB2766" s="12"/>
      <c r="AG2766" s="14"/>
      <c r="AL2766" s="8"/>
      <c r="AQ2766" s="8"/>
      <c r="AT2766" s="14"/>
      <c r="AV2766" s="14"/>
    </row>
    <row r="2767" spans="7:48" ht="15.75" customHeight="1">
      <c r="G2767" s="12"/>
      <c r="H2767" s="13"/>
      <c r="N2767" s="8"/>
      <c r="P2767" s="12"/>
      <c r="S2767" s="8"/>
      <c r="U2767" s="12"/>
      <c r="V2767" s="12"/>
      <c r="AB2767" s="12"/>
      <c r="AG2767" s="14"/>
      <c r="AL2767" s="8"/>
      <c r="AQ2767" s="8"/>
      <c r="AT2767" s="14"/>
      <c r="AV2767" s="14"/>
    </row>
    <row r="2768" spans="7:48" ht="15.75" customHeight="1">
      <c r="G2768" s="12"/>
      <c r="H2768" s="13"/>
      <c r="N2768" s="8"/>
      <c r="P2768" s="12"/>
      <c r="S2768" s="8"/>
      <c r="U2768" s="12"/>
      <c r="V2768" s="12"/>
      <c r="AB2768" s="12"/>
      <c r="AG2768" s="14"/>
      <c r="AL2768" s="8"/>
      <c r="AQ2768" s="8"/>
      <c r="AT2768" s="14"/>
      <c r="AV2768" s="14"/>
    </row>
    <row r="2769" spans="7:48" ht="15.75" customHeight="1">
      <c r="G2769" s="12"/>
      <c r="H2769" s="13"/>
      <c r="N2769" s="8"/>
      <c r="P2769" s="12"/>
      <c r="S2769" s="8"/>
      <c r="U2769" s="12"/>
      <c r="V2769" s="12"/>
      <c r="AB2769" s="12"/>
      <c r="AG2769" s="14"/>
      <c r="AL2769" s="8"/>
      <c r="AQ2769" s="8"/>
      <c r="AT2769" s="14"/>
      <c r="AV2769" s="14"/>
    </row>
    <row r="2770" spans="7:48" ht="15.75" customHeight="1">
      <c r="G2770" s="12"/>
      <c r="H2770" s="13"/>
      <c r="N2770" s="8"/>
      <c r="P2770" s="12"/>
      <c r="S2770" s="8"/>
      <c r="U2770" s="12"/>
      <c r="V2770" s="12"/>
      <c r="AB2770" s="12"/>
      <c r="AG2770" s="14"/>
      <c r="AL2770" s="8"/>
      <c r="AQ2770" s="8"/>
      <c r="AT2770" s="14"/>
      <c r="AV2770" s="14"/>
    </row>
    <row r="2771" spans="7:48" ht="15.75" customHeight="1">
      <c r="G2771" s="12"/>
      <c r="H2771" s="13"/>
      <c r="N2771" s="8"/>
      <c r="P2771" s="12"/>
      <c r="S2771" s="8"/>
      <c r="U2771" s="12"/>
      <c r="V2771" s="12"/>
      <c r="AB2771" s="12"/>
      <c r="AG2771" s="14"/>
      <c r="AL2771" s="8"/>
      <c r="AQ2771" s="8"/>
      <c r="AT2771" s="14"/>
      <c r="AV2771" s="14"/>
    </row>
    <row r="2772" spans="7:48" ht="15.75" customHeight="1">
      <c r="G2772" s="12"/>
      <c r="H2772" s="13"/>
      <c r="N2772" s="8"/>
      <c r="P2772" s="12"/>
      <c r="S2772" s="8"/>
      <c r="U2772" s="12"/>
      <c r="V2772" s="12"/>
      <c r="AB2772" s="12"/>
      <c r="AG2772" s="14"/>
      <c r="AL2772" s="8"/>
      <c r="AQ2772" s="8"/>
      <c r="AT2772" s="14"/>
      <c r="AV2772" s="14"/>
    </row>
    <row r="2773" spans="7:48" ht="15.75" customHeight="1">
      <c r="G2773" s="12"/>
      <c r="H2773" s="13"/>
      <c r="N2773" s="8"/>
      <c r="P2773" s="12"/>
      <c r="S2773" s="8"/>
      <c r="U2773" s="12"/>
      <c r="V2773" s="12"/>
      <c r="AB2773" s="12"/>
      <c r="AG2773" s="14"/>
      <c r="AL2773" s="8"/>
      <c r="AQ2773" s="8"/>
      <c r="AT2773" s="14"/>
      <c r="AV2773" s="14"/>
    </row>
    <row r="2774" spans="7:48" ht="15.75" customHeight="1">
      <c r="G2774" s="12"/>
      <c r="H2774" s="13"/>
      <c r="N2774" s="8"/>
      <c r="P2774" s="12"/>
      <c r="S2774" s="8"/>
      <c r="U2774" s="12"/>
      <c r="V2774" s="12"/>
      <c r="AB2774" s="12"/>
      <c r="AG2774" s="14"/>
      <c r="AL2774" s="8"/>
      <c r="AQ2774" s="8"/>
      <c r="AT2774" s="14"/>
      <c r="AV2774" s="14"/>
    </row>
    <row r="2775" spans="7:48" ht="15.75" customHeight="1">
      <c r="G2775" s="12"/>
      <c r="H2775" s="13"/>
      <c r="N2775" s="8"/>
      <c r="P2775" s="12"/>
      <c r="S2775" s="8"/>
      <c r="U2775" s="12"/>
      <c r="V2775" s="12"/>
      <c r="AB2775" s="12"/>
      <c r="AG2775" s="14"/>
      <c r="AL2775" s="8"/>
      <c r="AQ2775" s="8"/>
      <c r="AT2775" s="14"/>
      <c r="AV2775" s="14"/>
    </row>
    <row r="2776" spans="7:48" ht="15.75" customHeight="1">
      <c r="G2776" s="12"/>
      <c r="H2776" s="13"/>
      <c r="N2776" s="8"/>
      <c r="P2776" s="12"/>
      <c r="S2776" s="8"/>
      <c r="U2776" s="12"/>
      <c r="V2776" s="12"/>
      <c r="AB2776" s="12"/>
      <c r="AG2776" s="14"/>
      <c r="AL2776" s="8"/>
      <c r="AQ2776" s="8"/>
      <c r="AT2776" s="14"/>
      <c r="AV2776" s="14"/>
    </row>
    <row r="2777" spans="7:48" ht="15.75" customHeight="1">
      <c r="G2777" s="12"/>
      <c r="H2777" s="13"/>
      <c r="N2777" s="8"/>
      <c r="P2777" s="12"/>
      <c r="S2777" s="8"/>
      <c r="U2777" s="12"/>
      <c r="V2777" s="12"/>
      <c r="AB2777" s="12"/>
      <c r="AG2777" s="14"/>
      <c r="AL2777" s="8"/>
      <c r="AQ2777" s="8"/>
      <c r="AT2777" s="14"/>
      <c r="AV2777" s="14"/>
    </row>
    <row r="2778" spans="7:48" ht="15.75" customHeight="1">
      <c r="G2778" s="12"/>
      <c r="H2778" s="13"/>
      <c r="N2778" s="8"/>
      <c r="P2778" s="12"/>
      <c r="S2778" s="8"/>
      <c r="U2778" s="12"/>
      <c r="V2778" s="12"/>
      <c r="AB2778" s="12"/>
      <c r="AG2778" s="14"/>
      <c r="AL2778" s="8"/>
      <c r="AQ2778" s="8"/>
      <c r="AT2778" s="14"/>
      <c r="AV2778" s="14"/>
    </row>
    <row r="2779" spans="7:48" ht="15.75" customHeight="1">
      <c r="G2779" s="12"/>
      <c r="H2779" s="13"/>
      <c r="N2779" s="8"/>
      <c r="P2779" s="12"/>
      <c r="S2779" s="8"/>
      <c r="U2779" s="12"/>
      <c r="V2779" s="12"/>
      <c r="AB2779" s="12"/>
      <c r="AG2779" s="14"/>
      <c r="AL2779" s="8"/>
      <c r="AQ2779" s="8"/>
      <c r="AT2779" s="14"/>
      <c r="AV2779" s="14"/>
    </row>
    <row r="2780" spans="7:48" ht="15.75" customHeight="1">
      <c r="G2780" s="12"/>
      <c r="H2780" s="13"/>
      <c r="N2780" s="8"/>
      <c r="P2780" s="12"/>
      <c r="S2780" s="8"/>
      <c r="U2780" s="12"/>
      <c r="V2780" s="12"/>
      <c r="AB2780" s="12"/>
      <c r="AG2780" s="14"/>
      <c r="AL2780" s="8"/>
      <c r="AQ2780" s="8"/>
      <c r="AT2780" s="14"/>
      <c r="AV2780" s="14"/>
    </row>
    <row r="2781" spans="7:48" ht="15.75" customHeight="1">
      <c r="G2781" s="12"/>
      <c r="H2781" s="13"/>
      <c r="N2781" s="8"/>
      <c r="P2781" s="12"/>
      <c r="S2781" s="8"/>
      <c r="U2781" s="12"/>
      <c r="V2781" s="12"/>
      <c r="AB2781" s="12"/>
      <c r="AG2781" s="14"/>
      <c r="AL2781" s="8"/>
      <c r="AQ2781" s="8"/>
      <c r="AT2781" s="14"/>
      <c r="AV2781" s="14"/>
    </row>
    <row r="2782" spans="7:48" ht="15.75" customHeight="1">
      <c r="G2782" s="12"/>
      <c r="H2782" s="13"/>
      <c r="N2782" s="8"/>
      <c r="P2782" s="12"/>
      <c r="S2782" s="8"/>
      <c r="U2782" s="12"/>
      <c r="V2782" s="12"/>
      <c r="AB2782" s="12"/>
      <c r="AG2782" s="14"/>
      <c r="AL2782" s="8"/>
      <c r="AQ2782" s="8"/>
      <c r="AT2782" s="14"/>
      <c r="AV2782" s="14"/>
    </row>
    <row r="2783" spans="7:48" ht="15.75" customHeight="1">
      <c r="G2783" s="12"/>
      <c r="H2783" s="13"/>
      <c r="N2783" s="8"/>
      <c r="P2783" s="12"/>
      <c r="S2783" s="8"/>
      <c r="U2783" s="12"/>
      <c r="V2783" s="12"/>
      <c r="AB2783" s="12"/>
      <c r="AG2783" s="14"/>
      <c r="AL2783" s="8"/>
      <c r="AQ2783" s="8"/>
      <c r="AT2783" s="14"/>
      <c r="AV2783" s="14"/>
    </row>
    <row r="2784" spans="7:48" ht="15.75" customHeight="1">
      <c r="G2784" s="12"/>
      <c r="H2784" s="13"/>
      <c r="N2784" s="8"/>
      <c r="P2784" s="12"/>
      <c r="S2784" s="8"/>
      <c r="U2784" s="12"/>
      <c r="V2784" s="12"/>
      <c r="AB2784" s="12"/>
      <c r="AG2784" s="14"/>
      <c r="AL2784" s="8"/>
      <c r="AQ2784" s="8"/>
      <c r="AT2784" s="14"/>
      <c r="AV2784" s="14"/>
    </row>
    <row r="2785" spans="7:48" ht="15.75" customHeight="1">
      <c r="G2785" s="12"/>
      <c r="H2785" s="13"/>
      <c r="N2785" s="8"/>
      <c r="P2785" s="12"/>
      <c r="S2785" s="8"/>
      <c r="U2785" s="12"/>
      <c r="V2785" s="12"/>
      <c r="AB2785" s="12"/>
      <c r="AG2785" s="14"/>
      <c r="AL2785" s="8"/>
      <c r="AQ2785" s="8"/>
      <c r="AT2785" s="14"/>
      <c r="AV2785" s="14"/>
    </row>
    <row r="2786" spans="7:48" ht="15.75" customHeight="1">
      <c r="G2786" s="12"/>
      <c r="H2786" s="13"/>
      <c r="N2786" s="8"/>
      <c r="P2786" s="12"/>
      <c r="S2786" s="8"/>
      <c r="U2786" s="12"/>
      <c r="V2786" s="12"/>
      <c r="AB2786" s="12"/>
      <c r="AG2786" s="14"/>
      <c r="AL2786" s="8"/>
      <c r="AQ2786" s="8"/>
      <c r="AT2786" s="14"/>
      <c r="AV2786" s="14"/>
    </row>
    <row r="2787" spans="7:48" ht="15.75" customHeight="1">
      <c r="G2787" s="12"/>
      <c r="H2787" s="13"/>
      <c r="N2787" s="8"/>
      <c r="P2787" s="12"/>
      <c r="S2787" s="8"/>
      <c r="U2787" s="12"/>
      <c r="V2787" s="12"/>
      <c r="AB2787" s="12"/>
      <c r="AG2787" s="14"/>
      <c r="AL2787" s="8"/>
      <c r="AQ2787" s="8"/>
      <c r="AT2787" s="14"/>
      <c r="AV2787" s="14"/>
    </row>
    <row r="2788" spans="7:48" ht="15.75" customHeight="1">
      <c r="G2788" s="12"/>
      <c r="H2788" s="13"/>
      <c r="N2788" s="8"/>
      <c r="P2788" s="12"/>
      <c r="S2788" s="8"/>
      <c r="U2788" s="12"/>
      <c r="V2788" s="12"/>
      <c r="AB2788" s="12"/>
      <c r="AG2788" s="14"/>
      <c r="AL2788" s="8"/>
      <c r="AQ2788" s="8"/>
      <c r="AT2788" s="14"/>
      <c r="AV2788" s="14"/>
    </row>
    <row r="2789" spans="7:48" ht="15.75" customHeight="1">
      <c r="G2789" s="12"/>
      <c r="H2789" s="13"/>
      <c r="N2789" s="8"/>
      <c r="P2789" s="12"/>
      <c r="S2789" s="8"/>
      <c r="U2789" s="12"/>
      <c r="V2789" s="12"/>
      <c r="AB2789" s="12"/>
      <c r="AG2789" s="14"/>
      <c r="AL2789" s="8"/>
      <c r="AQ2789" s="8"/>
      <c r="AT2789" s="14"/>
      <c r="AV2789" s="14"/>
    </row>
    <row r="2790" spans="7:48" ht="15.75" customHeight="1">
      <c r="G2790" s="12"/>
      <c r="H2790" s="13"/>
      <c r="N2790" s="8"/>
      <c r="P2790" s="12"/>
      <c r="S2790" s="8"/>
      <c r="U2790" s="12"/>
      <c r="V2790" s="12"/>
      <c r="AB2790" s="12"/>
      <c r="AG2790" s="14"/>
      <c r="AL2790" s="8"/>
      <c r="AQ2790" s="8"/>
      <c r="AT2790" s="14"/>
      <c r="AV2790" s="14"/>
    </row>
    <row r="2791" spans="7:48" ht="15.75" customHeight="1">
      <c r="G2791" s="12"/>
      <c r="H2791" s="13"/>
      <c r="N2791" s="8"/>
      <c r="P2791" s="12"/>
      <c r="S2791" s="8"/>
      <c r="U2791" s="12"/>
      <c r="V2791" s="12"/>
      <c r="AB2791" s="12"/>
      <c r="AG2791" s="14"/>
      <c r="AL2791" s="8"/>
      <c r="AQ2791" s="8"/>
      <c r="AT2791" s="14"/>
      <c r="AV2791" s="14"/>
    </row>
    <row r="2792" spans="7:48" ht="15.75" customHeight="1">
      <c r="G2792" s="12"/>
      <c r="H2792" s="13"/>
      <c r="N2792" s="8"/>
      <c r="P2792" s="12"/>
      <c r="S2792" s="8"/>
      <c r="U2792" s="12"/>
      <c r="V2792" s="12"/>
      <c r="AB2792" s="12"/>
      <c r="AG2792" s="14"/>
      <c r="AL2792" s="8"/>
      <c r="AQ2792" s="8"/>
      <c r="AT2792" s="14"/>
      <c r="AV2792" s="14"/>
    </row>
    <row r="2793" spans="7:48" ht="15.75" customHeight="1">
      <c r="G2793" s="12"/>
      <c r="H2793" s="13"/>
      <c r="N2793" s="8"/>
      <c r="P2793" s="12"/>
      <c r="S2793" s="8"/>
      <c r="U2793" s="12"/>
      <c r="V2793" s="12"/>
      <c r="AB2793" s="12"/>
      <c r="AG2793" s="14"/>
      <c r="AL2793" s="8"/>
      <c r="AQ2793" s="8"/>
      <c r="AT2793" s="14"/>
      <c r="AV2793" s="14"/>
    </row>
    <row r="2794" spans="7:48" ht="15.75" customHeight="1">
      <c r="G2794" s="12"/>
      <c r="H2794" s="13"/>
      <c r="N2794" s="8"/>
      <c r="P2794" s="12"/>
      <c r="S2794" s="8"/>
      <c r="U2794" s="12"/>
      <c r="V2794" s="12"/>
      <c r="AB2794" s="12"/>
      <c r="AG2794" s="14"/>
      <c r="AL2794" s="8"/>
      <c r="AQ2794" s="8"/>
      <c r="AT2794" s="14"/>
      <c r="AV2794" s="14"/>
    </row>
    <row r="2795" spans="7:48" ht="15.75" customHeight="1">
      <c r="G2795" s="12"/>
      <c r="H2795" s="13"/>
      <c r="N2795" s="8"/>
      <c r="P2795" s="12"/>
      <c r="S2795" s="8"/>
      <c r="U2795" s="12"/>
      <c r="V2795" s="12"/>
      <c r="AB2795" s="12"/>
      <c r="AG2795" s="14"/>
      <c r="AL2795" s="8"/>
      <c r="AQ2795" s="8"/>
      <c r="AT2795" s="14"/>
      <c r="AV2795" s="14"/>
    </row>
    <row r="2796" spans="7:48" ht="15.75" customHeight="1">
      <c r="G2796" s="12"/>
      <c r="H2796" s="13"/>
      <c r="N2796" s="8"/>
      <c r="P2796" s="12"/>
      <c r="S2796" s="8"/>
      <c r="U2796" s="12"/>
      <c r="V2796" s="12"/>
      <c r="AB2796" s="12"/>
      <c r="AG2796" s="14"/>
      <c r="AL2796" s="8"/>
      <c r="AQ2796" s="8"/>
      <c r="AT2796" s="14"/>
      <c r="AV2796" s="14"/>
    </row>
    <row r="2797" spans="7:48" ht="15.75" customHeight="1">
      <c r="G2797" s="12"/>
      <c r="H2797" s="13"/>
      <c r="N2797" s="8"/>
      <c r="P2797" s="12"/>
      <c r="S2797" s="8"/>
      <c r="U2797" s="12"/>
      <c r="V2797" s="12"/>
      <c r="AB2797" s="12"/>
      <c r="AG2797" s="14"/>
      <c r="AL2797" s="8"/>
      <c r="AQ2797" s="8"/>
      <c r="AT2797" s="14"/>
      <c r="AV2797" s="14"/>
    </row>
    <row r="2798" spans="7:48" ht="15.75" customHeight="1">
      <c r="G2798" s="12"/>
      <c r="H2798" s="13"/>
      <c r="N2798" s="8"/>
      <c r="P2798" s="12"/>
      <c r="S2798" s="8"/>
      <c r="U2798" s="12"/>
      <c r="V2798" s="12"/>
      <c r="AB2798" s="12"/>
      <c r="AG2798" s="14"/>
      <c r="AL2798" s="8"/>
      <c r="AQ2798" s="8"/>
      <c r="AT2798" s="14"/>
      <c r="AV2798" s="14"/>
    </row>
    <row r="2799" spans="7:48" ht="15.75" customHeight="1">
      <c r="G2799" s="12"/>
      <c r="H2799" s="13"/>
      <c r="N2799" s="8"/>
      <c r="P2799" s="12"/>
      <c r="S2799" s="8"/>
      <c r="U2799" s="12"/>
      <c r="V2799" s="12"/>
      <c r="AB2799" s="12"/>
      <c r="AG2799" s="14"/>
      <c r="AL2799" s="8"/>
      <c r="AQ2799" s="8"/>
      <c r="AT2799" s="14"/>
      <c r="AV2799" s="14"/>
    </row>
    <row r="2800" spans="7:48" ht="15.75" customHeight="1">
      <c r="G2800" s="12"/>
      <c r="H2800" s="13"/>
      <c r="N2800" s="8"/>
      <c r="P2800" s="12"/>
      <c r="S2800" s="8"/>
      <c r="U2800" s="12"/>
      <c r="V2800" s="12"/>
      <c r="AB2800" s="12"/>
      <c r="AG2800" s="14"/>
      <c r="AL2800" s="8"/>
      <c r="AQ2800" s="8"/>
      <c r="AT2800" s="14"/>
      <c r="AV2800" s="14"/>
    </row>
    <row r="2801" spans="7:48" ht="15.75" customHeight="1">
      <c r="G2801" s="12"/>
      <c r="H2801" s="13"/>
      <c r="N2801" s="8"/>
      <c r="P2801" s="12"/>
      <c r="S2801" s="8"/>
      <c r="U2801" s="12"/>
      <c r="V2801" s="12"/>
      <c r="AB2801" s="12"/>
      <c r="AG2801" s="14"/>
      <c r="AL2801" s="8"/>
      <c r="AQ2801" s="8"/>
      <c r="AT2801" s="14"/>
      <c r="AV2801" s="14"/>
    </row>
    <row r="2802" spans="7:48" ht="15.75" customHeight="1">
      <c r="G2802" s="12"/>
      <c r="H2802" s="13"/>
      <c r="N2802" s="8"/>
      <c r="P2802" s="12"/>
      <c r="S2802" s="8"/>
      <c r="U2802" s="12"/>
      <c r="V2802" s="12"/>
      <c r="AB2802" s="12"/>
      <c r="AG2802" s="14"/>
      <c r="AL2802" s="8"/>
      <c r="AQ2802" s="8"/>
      <c r="AT2802" s="14"/>
      <c r="AV2802" s="14"/>
    </row>
    <row r="2803" spans="7:48" ht="15.75" customHeight="1">
      <c r="G2803" s="12"/>
      <c r="H2803" s="13"/>
      <c r="N2803" s="8"/>
      <c r="P2803" s="12"/>
      <c r="S2803" s="8"/>
      <c r="U2803" s="12"/>
      <c r="V2803" s="12"/>
      <c r="AB2803" s="12"/>
      <c r="AG2803" s="14"/>
      <c r="AL2803" s="8"/>
      <c r="AQ2803" s="8"/>
      <c r="AT2803" s="14"/>
      <c r="AV2803" s="14"/>
    </row>
    <row r="2804" spans="7:48" ht="15.75" customHeight="1">
      <c r="G2804" s="12"/>
      <c r="H2804" s="13"/>
      <c r="N2804" s="8"/>
      <c r="P2804" s="12"/>
      <c r="S2804" s="8"/>
      <c r="U2804" s="12"/>
      <c r="V2804" s="12"/>
      <c r="AB2804" s="12"/>
      <c r="AG2804" s="14"/>
      <c r="AL2804" s="8"/>
      <c r="AQ2804" s="8"/>
      <c r="AT2804" s="14"/>
      <c r="AV2804" s="14"/>
    </row>
    <row r="2805" spans="7:48" ht="15.75" customHeight="1">
      <c r="G2805" s="12"/>
      <c r="H2805" s="13"/>
      <c r="N2805" s="8"/>
      <c r="P2805" s="12"/>
      <c r="S2805" s="8"/>
      <c r="U2805" s="12"/>
      <c r="V2805" s="12"/>
      <c r="AB2805" s="12"/>
      <c r="AG2805" s="14"/>
      <c r="AL2805" s="8"/>
      <c r="AQ2805" s="8"/>
      <c r="AT2805" s="14"/>
      <c r="AV2805" s="14"/>
    </row>
    <row r="2806" spans="7:48" ht="15.75" customHeight="1">
      <c r="G2806" s="12"/>
      <c r="H2806" s="13"/>
      <c r="N2806" s="8"/>
      <c r="P2806" s="12"/>
      <c r="S2806" s="8"/>
      <c r="U2806" s="12"/>
      <c r="V2806" s="12"/>
      <c r="AB2806" s="12"/>
      <c r="AG2806" s="14"/>
      <c r="AL2806" s="8"/>
      <c r="AQ2806" s="8"/>
      <c r="AT2806" s="14"/>
      <c r="AV2806" s="14"/>
    </row>
    <row r="2807" spans="7:48" ht="15.75" customHeight="1">
      <c r="G2807" s="12"/>
      <c r="H2807" s="13"/>
      <c r="N2807" s="8"/>
      <c r="P2807" s="12"/>
      <c r="S2807" s="8"/>
      <c r="U2807" s="12"/>
      <c r="V2807" s="12"/>
      <c r="AB2807" s="12"/>
      <c r="AG2807" s="14"/>
      <c r="AL2807" s="8"/>
      <c r="AQ2807" s="8"/>
      <c r="AT2807" s="14"/>
      <c r="AV2807" s="14"/>
    </row>
    <row r="2808" spans="7:48" ht="15.75" customHeight="1">
      <c r="G2808" s="12"/>
      <c r="H2808" s="13"/>
      <c r="N2808" s="8"/>
      <c r="P2808" s="12"/>
      <c r="S2808" s="8"/>
      <c r="U2808" s="12"/>
      <c r="V2808" s="12"/>
      <c r="AB2808" s="12"/>
      <c r="AG2808" s="14"/>
      <c r="AL2808" s="8"/>
      <c r="AQ2808" s="8"/>
      <c r="AT2808" s="14"/>
      <c r="AV2808" s="14"/>
    </row>
    <row r="2809" spans="7:48" ht="15.75" customHeight="1">
      <c r="G2809" s="12"/>
      <c r="H2809" s="13"/>
      <c r="N2809" s="8"/>
      <c r="P2809" s="12"/>
      <c r="S2809" s="8"/>
      <c r="U2809" s="12"/>
      <c r="V2809" s="12"/>
      <c r="AB2809" s="12"/>
      <c r="AG2809" s="14"/>
      <c r="AL2809" s="8"/>
      <c r="AQ2809" s="8"/>
      <c r="AT2809" s="14"/>
      <c r="AV2809" s="14"/>
    </row>
    <row r="2810" spans="7:48" ht="15.75" customHeight="1">
      <c r="G2810" s="12"/>
      <c r="H2810" s="13"/>
      <c r="N2810" s="8"/>
      <c r="P2810" s="12"/>
      <c r="S2810" s="8"/>
      <c r="U2810" s="12"/>
      <c r="V2810" s="12"/>
      <c r="AB2810" s="12"/>
      <c r="AG2810" s="14"/>
      <c r="AL2810" s="8"/>
      <c r="AQ2810" s="8"/>
      <c r="AT2810" s="14"/>
      <c r="AV2810" s="14"/>
    </row>
    <row r="2811" spans="7:48" ht="15.75" customHeight="1">
      <c r="G2811" s="12"/>
      <c r="H2811" s="13"/>
      <c r="N2811" s="8"/>
      <c r="P2811" s="12"/>
      <c r="S2811" s="8"/>
      <c r="U2811" s="12"/>
      <c r="V2811" s="12"/>
      <c r="AB2811" s="12"/>
      <c r="AG2811" s="14"/>
      <c r="AL2811" s="8"/>
      <c r="AQ2811" s="8"/>
      <c r="AT2811" s="14"/>
      <c r="AV2811" s="14"/>
    </row>
    <row r="2812" spans="7:48" ht="15.75" customHeight="1">
      <c r="G2812" s="12"/>
      <c r="H2812" s="13"/>
      <c r="N2812" s="8"/>
      <c r="P2812" s="12"/>
      <c r="S2812" s="8"/>
      <c r="U2812" s="12"/>
      <c r="V2812" s="12"/>
      <c r="AB2812" s="12"/>
      <c r="AG2812" s="14"/>
      <c r="AL2812" s="8"/>
      <c r="AQ2812" s="8"/>
      <c r="AT2812" s="14"/>
      <c r="AV2812" s="14"/>
    </row>
    <row r="2813" spans="7:48" ht="15.75" customHeight="1">
      <c r="G2813" s="12"/>
      <c r="H2813" s="13"/>
      <c r="N2813" s="8"/>
      <c r="P2813" s="12"/>
      <c r="S2813" s="8"/>
      <c r="U2813" s="12"/>
      <c r="V2813" s="12"/>
      <c r="AB2813" s="12"/>
      <c r="AG2813" s="14"/>
      <c r="AL2813" s="8"/>
      <c r="AQ2813" s="8"/>
      <c r="AT2813" s="14"/>
      <c r="AV2813" s="14"/>
    </row>
    <row r="2814" spans="7:48" ht="15.75" customHeight="1">
      <c r="G2814" s="12"/>
      <c r="H2814" s="13"/>
      <c r="N2814" s="8"/>
      <c r="P2814" s="12"/>
      <c r="S2814" s="8"/>
      <c r="U2814" s="12"/>
      <c r="V2814" s="12"/>
      <c r="AB2814" s="12"/>
      <c r="AG2814" s="14"/>
      <c r="AL2814" s="8"/>
      <c r="AQ2814" s="8"/>
      <c r="AT2814" s="14"/>
      <c r="AV2814" s="14"/>
    </row>
    <row r="2815" spans="7:48" ht="15.75" customHeight="1">
      <c r="G2815" s="12"/>
      <c r="H2815" s="13"/>
      <c r="N2815" s="8"/>
      <c r="P2815" s="12"/>
      <c r="S2815" s="8"/>
      <c r="U2815" s="12"/>
      <c r="V2815" s="12"/>
      <c r="AB2815" s="12"/>
      <c r="AG2815" s="14"/>
      <c r="AL2815" s="8"/>
      <c r="AQ2815" s="8"/>
      <c r="AT2815" s="14"/>
      <c r="AV2815" s="14"/>
    </row>
    <row r="2816" spans="7:48" ht="15.75" customHeight="1">
      <c r="G2816" s="12"/>
      <c r="H2816" s="13"/>
      <c r="N2816" s="8"/>
      <c r="P2816" s="12"/>
      <c r="S2816" s="8"/>
      <c r="U2816" s="12"/>
      <c r="V2816" s="12"/>
      <c r="AB2816" s="12"/>
      <c r="AG2816" s="14"/>
      <c r="AL2816" s="8"/>
      <c r="AQ2816" s="8"/>
      <c r="AT2816" s="14"/>
      <c r="AV2816" s="14"/>
    </row>
    <row r="2817" spans="7:48" ht="15.75" customHeight="1">
      <c r="G2817" s="12"/>
      <c r="H2817" s="13"/>
      <c r="N2817" s="8"/>
      <c r="P2817" s="12"/>
      <c r="S2817" s="8"/>
      <c r="U2817" s="12"/>
      <c r="V2817" s="12"/>
      <c r="AB2817" s="12"/>
      <c r="AG2817" s="14"/>
      <c r="AL2817" s="8"/>
      <c r="AQ2817" s="8"/>
      <c r="AT2817" s="14"/>
      <c r="AV2817" s="14"/>
    </row>
    <row r="2818" spans="7:48" ht="15.75" customHeight="1">
      <c r="G2818" s="12"/>
      <c r="H2818" s="13"/>
      <c r="N2818" s="8"/>
      <c r="P2818" s="12"/>
      <c r="S2818" s="8"/>
      <c r="U2818" s="12"/>
      <c r="V2818" s="12"/>
      <c r="AB2818" s="12"/>
      <c r="AG2818" s="14"/>
      <c r="AL2818" s="8"/>
      <c r="AQ2818" s="8"/>
      <c r="AT2818" s="14"/>
      <c r="AV2818" s="14"/>
    </row>
    <row r="2819" spans="7:48" ht="15.75" customHeight="1">
      <c r="G2819" s="12"/>
      <c r="H2819" s="13"/>
      <c r="N2819" s="8"/>
      <c r="P2819" s="12"/>
      <c r="S2819" s="8"/>
      <c r="U2819" s="12"/>
      <c r="V2819" s="12"/>
      <c r="AB2819" s="12"/>
      <c r="AG2819" s="14"/>
      <c r="AL2819" s="8"/>
      <c r="AQ2819" s="8"/>
      <c r="AT2819" s="14"/>
      <c r="AV2819" s="14"/>
    </row>
    <row r="2820" spans="7:48" ht="15.75" customHeight="1">
      <c r="G2820" s="12"/>
      <c r="H2820" s="13"/>
      <c r="N2820" s="8"/>
      <c r="P2820" s="12"/>
      <c r="S2820" s="8"/>
      <c r="U2820" s="12"/>
      <c r="V2820" s="12"/>
      <c r="AB2820" s="12"/>
      <c r="AG2820" s="14"/>
      <c r="AL2820" s="8"/>
      <c r="AQ2820" s="8"/>
      <c r="AT2820" s="14"/>
      <c r="AV2820" s="14"/>
    </row>
    <row r="2821" spans="7:48" ht="15.75" customHeight="1">
      <c r="G2821" s="12"/>
      <c r="H2821" s="13"/>
      <c r="N2821" s="8"/>
      <c r="P2821" s="12"/>
      <c r="S2821" s="8"/>
      <c r="U2821" s="12"/>
      <c r="V2821" s="12"/>
      <c r="AB2821" s="12"/>
      <c r="AG2821" s="14"/>
      <c r="AL2821" s="8"/>
      <c r="AQ2821" s="8"/>
      <c r="AT2821" s="14"/>
      <c r="AV2821" s="14"/>
    </row>
    <row r="2822" spans="7:48" ht="15.75" customHeight="1">
      <c r="G2822" s="12"/>
      <c r="H2822" s="13"/>
      <c r="N2822" s="8"/>
      <c r="P2822" s="12"/>
      <c r="S2822" s="8"/>
      <c r="U2822" s="12"/>
      <c r="V2822" s="12"/>
      <c r="AB2822" s="12"/>
      <c r="AG2822" s="14"/>
      <c r="AL2822" s="8"/>
      <c r="AQ2822" s="8"/>
      <c r="AT2822" s="14"/>
      <c r="AV2822" s="14"/>
    </row>
    <row r="2823" spans="7:48" ht="15.75" customHeight="1">
      <c r="G2823" s="12"/>
      <c r="H2823" s="13"/>
      <c r="N2823" s="8"/>
      <c r="P2823" s="12"/>
      <c r="S2823" s="8"/>
      <c r="U2823" s="12"/>
      <c r="V2823" s="12"/>
      <c r="AB2823" s="12"/>
      <c r="AG2823" s="14"/>
      <c r="AL2823" s="8"/>
      <c r="AQ2823" s="8"/>
      <c r="AT2823" s="14"/>
      <c r="AV2823" s="14"/>
    </row>
    <row r="2824" spans="7:48" ht="15.75" customHeight="1">
      <c r="G2824" s="12"/>
      <c r="H2824" s="13"/>
      <c r="N2824" s="8"/>
      <c r="P2824" s="12"/>
      <c r="S2824" s="8"/>
      <c r="U2824" s="12"/>
      <c r="V2824" s="12"/>
      <c r="AB2824" s="12"/>
      <c r="AG2824" s="14"/>
      <c r="AL2824" s="8"/>
      <c r="AQ2824" s="8"/>
      <c r="AT2824" s="14"/>
      <c r="AV2824" s="14"/>
    </row>
    <row r="2825" spans="7:48" ht="15.75" customHeight="1">
      <c r="G2825" s="12"/>
      <c r="H2825" s="13"/>
      <c r="N2825" s="8"/>
      <c r="P2825" s="12"/>
      <c r="S2825" s="8"/>
      <c r="U2825" s="12"/>
      <c r="V2825" s="12"/>
      <c r="AB2825" s="12"/>
      <c r="AG2825" s="14"/>
      <c r="AL2825" s="8"/>
      <c r="AQ2825" s="8"/>
      <c r="AT2825" s="14"/>
      <c r="AV2825" s="14"/>
    </row>
    <row r="2826" spans="7:48" ht="15.75" customHeight="1">
      <c r="G2826" s="12"/>
      <c r="H2826" s="13"/>
      <c r="N2826" s="8"/>
      <c r="P2826" s="12"/>
      <c r="S2826" s="8"/>
      <c r="U2826" s="12"/>
      <c r="V2826" s="12"/>
      <c r="AB2826" s="12"/>
      <c r="AG2826" s="14"/>
      <c r="AL2826" s="8"/>
      <c r="AQ2826" s="8"/>
      <c r="AT2826" s="14"/>
      <c r="AV2826" s="14"/>
    </row>
    <row r="2827" spans="7:48" ht="15.75" customHeight="1">
      <c r="G2827" s="12"/>
      <c r="H2827" s="13"/>
      <c r="N2827" s="8"/>
      <c r="P2827" s="12"/>
      <c r="S2827" s="8"/>
      <c r="U2827" s="12"/>
      <c r="V2827" s="12"/>
      <c r="AB2827" s="12"/>
      <c r="AG2827" s="14"/>
      <c r="AL2827" s="8"/>
      <c r="AQ2827" s="8"/>
      <c r="AT2827" s="14"/>
      <c r="AV2827" s="14"/>
    </row>
    <row r="2828" spans="7:48" ht="15.75" customHeight="1">
      <c r="G2828" s="12"/>
      <c r="H2828" s="13"/>
      <c r="N2828" s="8"/>
      <c r="P2828" s="12"/>
      <c r="S2828" s="8"/>
      <c r="U2828" s="12"/>
      <c r="V2828" s="12"/>
      <c r="AB2828" s="12"/>
      <c r="AG2828" s="14"/>
      <c r="AL2828" s="8"/>
      <c r="AQ2828" s="8"/>
      <c r="AT2828" s="14"/>
      <c r="AV2828" s="14"/>
    </row>
    <row r="2829" spans="7:48" ht="15.75" customHeight="1">
      <c r="G2829" s="12"/>
      <c r="H2829" s="13"/>
      <c r="N2829" s="8"/>
      <c r="P2829" s="12"/>
      <c r="S2829" s="8"/>
      <c r="U2829" s="12"/>
      <c r="V2829" s="12"/>
      <c r="AB2829" s="12"/>
      <c r="AG2829" s="14"/>
      <c r="AL2829" s="8"/>
      <c r="AQ2829" s="8"/>
      <c r="AT2829" s="14"/>
      <c r="AV2829" s="14"/>
    </row>
    <row r="2830" spans="7:48" ht="15.75" customHeight="1">
      <c r="G2830" s="12"/>
      <c r="H2830" s="13"/>
      <c r="N2830" s="8"/>
      <c r="P2830" s="12"/>
      <c r="S2830" s="8"/>
      <c r="U2830" s="12"/>
      <c r="V2830" s="12"/>
      <c r="AB2830" s="12"/>
      <c r="AG2830" s="14"/>
      <c r="AL2830" s="8"/>
      <c r="AQ2830" s="8"/>
      <c r="AT2830" s="14"/>
      <c r="AV2830" s="14"/>
    </row>
    <row r="2831" spans="7:48" ht="15.75" customHeight="1">
      <c r="G2831" s="12"/>
      <c r="H2831" s="13"/>
      <c r="N2831" s="8"/>
      <c r="P2831" s="12"/>
      <c r="S2831" s="8"/>
      <c r="U2831" s="12"/>
      <c r="V2831" s="12"/>
      <c r="AB2831" s="12"/>
      <c r="AG2831" s="14"/>
      <c r="AL2831" s="8"/>
      <c r="AQ2831" s="8"/>
      <c r="AT2831" s="14"/>
      <c r="AV2831" s="14"/>
    </row>
    <row r="2832" spans="7:48" ht="15.75" customHeight="1">
      <c r="G2832" s="12"/>
      <c r="H2832" s="13"/>
      <c r="N2832" s="8"/>
      <c r="P2832" s="12"/>
      <c r="S2832" s="8"/>
      <c r="U2832" s="12"/>
      <c r="V2832" s="12"/>
      <c r="AB2832" s="12"/>
      <c r="AG2832" s="14"/>
      <c r="AL2832" s="8"/>
      <c r="AQ2832" s="8"/>
      <c r="AT2832" s="14"/>
      <c r="AV2832" s="14"/>
    </row>
    <row r="2833" spans="7:48" ht="15.75" customHeight="1">
      <c r="G2833" s="12"/>
      <c r="H2833" s="13"/>
      <c r="N2833" s="8"/>
      <c r="P2833" s="12"/>
      <c r="S2833" s="8"/>
      <c r="U2833" s="12"/>
      <c r="V2833" s="12"/>
      <c r="AB2833" s="12"/>
      <c r="AG2833" s="14"/>
      <c r="AL2833" s="8"/>
      <c r="AQ2833" s="8"/>
      <c r="AT2833" s="14"/>
      <c r="AV2833" s="14"/>
    </row>
    <row r="2834" spans="7:48" ht="15.75" customHeight="1">
      <c r="G2834" s="12"/>
      <c r="H2834" s="13"/>
      <c r="N2834" s="8"/>
      <c r="P2834" s="12"/>
      <c r="S2834" s="8"/>
      <c r="U2834" s="12"/>
      <c r="V2834" s="12"/>
      <c r="AB2834" s="12"/>
      <c r="AG2834" s="14"/>
      <c r="AL2834" s="8"/>
      <c r="AQ2834" s="8"/>
      <c r="AT2834" s="14"/>
      <c r="AV2834" s="14"/>
    </row>
    <row r="2835" spans="7:48" ht="15.75" customHeight="1">
      <c r="G2835" s="12"/>
      <c r="H2835" s="13"/>
      <c r="N2835" s="8"/>
      <c r="P2835" s="12"/>
      <c r="S2835" s="8"/>
      <c r="U2835" s="12"/>
      <c r="V2835" s="12"/>
      <c r="AB2835" s="12"/>
      <c r="AG2835" s="14"/>
      <c r="AL2835" s="8"/>
      <c r="AQ2835" s="8"/>
      <c r="AT2835" s="14"/>
      <c r="AV2835" s="14"/>
    </row>
    <row r="2836" spans="7:48" ht="15.75" customHeight="1">
      <c r="G2836" s="12"/>
      <c r="H2836" s="13"/>
      <c r="N2836" s="8"/>
      <c r="P2836" s="12"/>
      <c r="S2836" s="8"/>
      <c r="U2836" s="12"/>
      <c r="V2836" s="12"/>
      <c r="AB2836" s="12"/>
      <c r="AG2836" s="14"/>
      <c r="AL2836" s="8"/>
      <c r="AQ2836" s="8"/>
      <c r="AT2836" s="14"/>
      <c r="AV2836" s="14"/>
    </row>
    <row r="2837" spans="7:48" ht="15.75" customHeight="1">
      <c r="G2837" s="12"/>
      <c r="H2837" s="13"/>
      <c r="N2837" s="8"/>
      <c r="P2837" s="12"/>
      <c r="S2837" s="8"/>
      <c r="U2837" s="12"/>
      <c r="V2837" s="12"/>
      <c r="AB2837" s="12"/>
      <c r="AG2837" s="14"/>
      <c r="AL2837" s="8"/>
      <c r="AQ2837" s="8"/>
      <c r="AT2837" s="14"/>
      <c r="AV2837" s="14"/>
    </row>
    <row r="2838" spans="7:48" ht="15.75" customHeight="1">
      <c r="G2838" s="12"/>
      <c r="H2838" s="13"/>
      <c r="N2838" s="8"/>
      <c r="P2838" s="12"/>
      <c r="S2838" s="8"/>
      <c r="U2838" s="12"/>
      <c r="V2838" s="12"/>
      <c r="AB2838" s="12"/>
      <c r="AG2838" s="14"/>
      <c r="AL2838" s="8"/>
      <c r="AQ2838" s="8"/>
      <c r="AT2838" s="14"/>
      <c r="AV2838" s="14"/>
    </row>
    <row r="2839" spans="7:48" ht="15.75" customHeight="1">
      <c r="G2839" s="12"/>
      <c r="H2839" s="13"/>
      <c r="N2839" s="8"/>
      <c r="P2839" s="12"/>
      <c r="S2839" s="8"/>
      <c r="U2839" s="12"/>
      <c r="V2839" s="12"/>
      <c r="AB2839" s="12"/>
      <c r="AG2839" s="14"/>
      <c r="AL2839" s="8"/>
      <c r="AQ2839" s="8"/>
      <c r="AT2839" s="14"/>
      <c r="AV2839" s="14"/>
    </row>
    <row r="2840" spans="7:48" ht="15.75" customHeight="1">
      <c r="G2840" s="12"/>
      <c r="H2840" s="13"/>
      <c r="N2840" s="8"/>
      <c r="P2840" s="12"/>
      <c r="S2840" s="8"/>
      <c r="U2840" s="12"/>
      <c r="V2840" s="12"/>
      <c r="AB2840" s="12"/>
      <c r="AG2840" s="14"/>
      <c r="AL2840" s="8"/>
      <c r="AQ2840" s="8"/>
      <c r="AT2840" s="14"/>
      <c r="AV2840" s="14"/>
    </row>
    <row r="2841" spans="7:48" ht="15.75" customHeight="1">
      <c r="G2841" s="12"/>
      <c r="H2841" s="13"/>
      <c r="N2841" s="8"/>
      <c r="P2841" s="12"/>
      <c r="S2841" s="8"/>
      <c r="U2841" s="12"/>
      <c r="V2841" s="12"/>
      <c r="AB2841" s="12"/>
      <c r="AG2841" s="14"/>
      <c r="AL2841" s="8"/>
      <c r="AQ2841" s="8"/>
      <c r="AT2841" s="14"/>
      <c r="AV2841" s="14"/>
    </row>
    <row r="2842" spans="7:48" ht="15.75" customHeight="1">
      <c r="G2842" s="12"/>
      <c r="H2842" s="13"/>
      <c r="N2842" s="8"/>
      <c r="P2842" s="12"/>
      <c r="S2842" s="8"/>
      <c r="U2842" s="12"/>
      <c r="V2842" s="12"/>
      <c r="AB2842" s="12"/>
      <c r="AG2842" s="14"/>
      <c r="AL2842" s="8"/>
      <c r="AQ2842" s="8"/>
      <c r="AT2842" s="14"/>
      <c r="AV2842" s="14"/>
    </row>
    <row r="2843" spans="7:48" ht="15.75" customHeight="1">
      <c r="G2843" s="12"/>
      <c r="H2843" s="13"/>
      <c r="N2843" s="8"/>
      <c r="P2843" s="12"/>
      <c r="S2843" s="8"/>
      <c r="U2843" s="12"/>
      <c r="V2843" s="12"/>
      <c r="AB2843" s="12"/>
      <c r="AG2843" s="14"/>
      <c r="AL2843" s="8"/>
      <c r="AQ2843" s="8"/>
      <c r="AT2843" s="14"/>
      <c r="AV2843" s="14"/>
    </row>
    <row r="2844" spans="7:48" ht="15.75" customHeight="1">
      <c r="G2844" s="12"/>
      <c r="H2844" s="13"/>
      <c r="N2844" s="8"/>
      <c r="P2844" s="12"/>
      <c r="S2844" s="8"/>
      <c r="U2844" s="12"/>
      <c r="V2844" s="12"/>
      <c r="AB2844" s="12"/>
      <c r="AG2844" s="14"/>
      <c r="AL2844" s="8"/>
      <c r="AQ2844" s="8"/>
      <c r="AT2844" s="14"/>
      <c r="AV2844" s="14"/>
    </row>
    <row r="2845" spans="7:48" ht="15.75" customHeight="1">
      <c r="G2845" s="12"/>
      <c r="H2845" s="13"/>
      <c r="N2845" s="8"/>
      <c r="P2845" s="12"/>
      <c r="S2845" s="8"/>
      <c r="U2845" s="12"/>
      <c r="V2845" s="12"/>
      <c r="AB2845" s="12"/>
      <c r="AG2845" s="14"/>
      <c r="AL2845" s="8"/>
      <c r="AQ2845" s="8"/>
      <c r="AT2845" s="14"/>
      <c r="AV2845" s="14"/>
    </row>
    <row r="2846" spans="7:48" ht="15.75" customHeight="1">
      <c r="G2846" s="12"/>
      <c r="H2846" s="13"/>
      <c r="N2846" s="8"/>
      <c r="P2846" s="12"/>
      <c r="S2846" s="8"/>
      <c r="U2846" s="12"/>
      <c r="V2846" s="12"/>
      <c r="AB2846" s="12"/>
      <c r="AG2846" s="14"/>
      <c r="AL2846" s="8"/>
      <c r="AQ2846" s="8"/>
      <c r="AT2846" s="14"/>
      <c r="AV2846" s="14"/>
    </row>
    <row r="2847" spans="7:48" ht="15.75" customHeight="1">
      <c r="G2847" s="12"/>
      <c r="H2847" s="13"/>
      <c r="N2847" s="8"/>
      <c r="P2847" s="12"/>
      <c r="S2847" s="8"/>
      <c r="U2847" s="12"/>
      <c r="V2847" s="12"/>
      <c r="AB2847" s="12"/>
      <c r="AG2847" s="14"/>
      <c r="AL2847" s="8"/>
      <c r="AQ2847" s="8"/>
      <c r="AT2847" s="14"/>
      <c r="AV2847" s="14"/>
    </row>
    <row r="2848" spans="7:48" ht="15.75" customHeight="1">
      <c r="G2848" s="12"/>
      <c r="H2848" s="13"/>
      <c r="N2848" s="8"/>
      <c r="P2848" s="12"/>
      <c r="S2848" s="8"/>
      <c r="U2848" s="12"/>
      <c r="V2848" s="12"/>
      <c r="AB2848" s="12"/>
      <c r="AG2848" s="14"/>
      <c r="AL2848" s="8"/>
      <c r="AQ2848" s="8"/>
      <c r="AT2848" s="14"/>
      <c r="AV2848" s="14"/>
    </row>
    <row r="2849" spans="7:48" ht="15.75" customHeight="1">
      <c r="G2849" s="12"/>
      <c r="H2849" s="13"/>
      <c r="N2849" s="8"/>
      <c r="P2849" s="12"/>
      <c r="S2849" s="8"/>
      <c r="U2849" s="12"/>
      <c r="V2849" s="12"/>
      <c r="AB2849" s="12"/>
      <c r="AG2849" s="14"/>
      <c r="AL2849" s="8"/>
      <c r="AQ2849" s="8"/>
      <c r="AT2849" s="14"/>
      <c r="AV2849" s="14"/>
    </row>
    <row r="2850" spans="7:48" ht="15.75" customHeight="1">
      <c r="G2850" s="12"/>
      <c r="H2850" s="13"/>
      <c r="N2850" s="8"/>
      <c r="P2850" s="12"/>
      <c r="S2850" s="8"/>
      <c r="U2850" s="12"/>
      <c r="V2850" s="12"/>
      <c r="AB2850" s="12"/>
      <c r="AG2850" s="14"/>
      <c r="AL2850" s="8"/>
      <c r="AQ2850" s="8"/>
      <c r="AT2850" s="14"/>
      <c r="AV2850" s="14"/>
    </row>
    <row r="2851" spans="7:48" ht="15.75" customHeight="1">
      <c r="G2851" s="12"/>
      <c r="H2851" s="13"/>
      <c r="N2851" s="8"/>
      <c r="P2851" s="12"/>
      <c r="S2851" s="8"/>
      <c r="U2851" s="12"/>
      <c r="V2851" s="12"/>
      <c r="AB2851" s="12"/>
      <c r="AG2851" s="14"/>
      <c r="AL2851" s="8"/>
      <c r="AQ2851" s="8"/>
      <c r="AT2851" s="14"/>
      <c r="AV2851" s="14"/>
    </row>
    <row r="2852" spans="7:48" ht="15.75" customHeight="1">
      <c r="G2852" s="12"/>
      <c r="H2852" s="13"/>
      <c r="N2852" s="8"/>
      <c r="P2852" s="12"/>
      <c r="S2852" s="8"/>
      <c r="U2852" s="12"/>
      <c r="V2852" s="12"/>
      <c r="AB2852" s="12"/>
      <c r="AG2852" s="14"/>
      <c r="AL2852" s="8"/>
      <c r="AQ2852" s="8"/>
      <c r="AT2852" s="14"/>
      <c r="AV2852" s="14"/>
    </row>
    <row r="2853" spans="7:48" ht="15.75" customHeight="1">
      <c r="G2853" s="12"/>
      <c r="H2853" s="13"/>
      <c r="N2853" s="8"/>
      <c r="P2853" s="12"/>
      <c r="S2853" s="8"/>
      <c r="U2853" s="12"/>
      <c r="V2853" s="12"/>
      <c r="AB2853" s="12"/>
      <c r="AG2853" s="14"/>
      <c r="AL2853" s="8"/>
      <c r="AQ2853" s="8"/>
      <c r="AT2853" s="14"/>
      <c r="AV2853" s="14"/>
    </row>
    <row r="2854" spans="7:48" ht="15.75" customHeight="1">
      <c r="G2854" s="12"/>
      <c r="H2854" s="13"/>
      <c r="N2854" s="8"/>
      <c r="P2854" s="12"/>
      <c r="S2854" s="8"/>
      <c r="U2854" s="12"/>
      <c r="V2854" s="12"/>
      <c r="AB2854" s="12"/>
      <c r="AG2854" s="14"/>
      <c r="AL2854" s="8"/>
      <c r="AQ2854" s="8"/>
      <c r="AT2854" s="14"/>
      <c r="AV2854" s="14"/>
    </row>
    <row r="2855" spans="7:48" ht="15.75" customHeight="1">
      <c r="G2855" s="12"/>
      <c r="H2855" s="13"/>
      <c r="N2855" s="8"/>
      <c r="P2855" s="12"/>
      <c r="S2855" s="8"/>
      <c r="U2855" s="12"/>
      <c r="V2855" s="12"/>
      <c r="AB2855" s="12"/>
      <c r="AG2855" s="14"/>
      <c r="AL2855" s="8"/>
      <c r="AQ2855" s="8"/>
      <c r="AT2855" s="14"/>
      <c r="AV2855" s="14"/>
    </row>
    <row r="2856" spans="7:48" ht="15.75" customHeight="1">
      <c r="G2856" s="12"/>
      <c r="H2856" s="13"/>
      <c r="N2856" s="8"/>
      <c r="P2856" s="12"/>
      <c r="S2856" s="8"/>
      <c r="U2856" s="12"/>
      <c r="V2856" s="12"/>
      <c r="AB2856" s="12"/>
      <c r="AG2856" s="14"/>
      <c r="AL2856" s="8"/>
      <c r="AQ2856" s="8"/>
      <c r="AT2856" s="14"/>
      <c r="AV2856" s="14"/>
    </row>
    <row r="2857" spans="7:48" ht="15.75" customHeight="1">
      <c r="G2857" s="12"/>
      <c r="H2857" s="13"/>
      <c r="N2857" s="8"/>
      <c r="P2857" s="12"/>
      <c r="S2857" s="8"/>
      <c r="U2857" s="12"/>
      <c r="V2857" s="12"/>
      <c r="AB2857" s="12"/>
      <c r="AG2857" s="14"/>
      <c r="AL2857" s="8"/>
      <c r="AQ2857" s="8"/>
      <c r="AT2857" s="14"/>
      <c r="AV2857" s="14"/>
    </row>
    <row r="2858" spans="7:48" ht="15.75" customHeight="1">
      <c r="G2858" s="12"/>
      <c r="H2858" s="13"/>
      <c r="N2858" s="8"/>
      <c r="P2858" s="12"/>
      <c r="S2858" s="8"/>
      <c r="U2858" s="12"/>
      <c r="V2858" s="12"/>
      <c r="AB2858" s="12"/>
      <c r="AG2858" s="14"/>
      <c r="AL2858" s="8"/>
      <c r="AQ2858" s="8"/>
      <c r="AT2858" s="14"/>
      <c r="AV2858" s="14"/>
    </row>
    <row r="2859" spans="7:48" ht="15.75" customHeight="1">
      <c r="G2859" s="12"/>
      <c r="H2859" s="13"/>
      <c r="N2859" s="8"/>
      <c r="P2859" s="12"/>
      <c r="S2859" s="8"/>
      <c r="U2859" s="12"/>
      <c r="V2859" s="12"/>
      <c r="AB2859" s="12"/>
      <c r="AG2859" s="14"/>
      <c r="AL2859" s="8"/>
      <c r="AQ2859" s="8"/>
      <c r="AT2859" s="14"/>
      <c r="AV2859" s="14"/>
    </row>
    <row r="2860" spans="7:48" ht="15.75" customHeight="1">
      <c r="G2860" s="12"/>
      <c r="H2860" s="13"/>
      <c r="N2860" s="8"/>
      <c r="P2860" s="12"/>
      <c r="S2860" s="8"/>
      <c r="U2860" s="12"/>
      <c r="V2860" s="12"/>
      <c r="AB2860" s="12"/>
      <c r="AG2860" s="14"/>
      <c r="AL2860" s="8"/>
      <c r="AQ2860" s="8"/>
      <c r="AT2860" s="14"/>
      <c r="AV2860" s="14"/>
    </row>
    <row r="2861" spans="7:48" ht="15.75" customHeight="1">
      <c r="G2861" s="12"/>
      <c r="H2861" s="13"/>
      <c r="N2861" s="8"/>
      <c r="P2861" s="12"/>
      <c r="S2861" s="8"/>
      <c r="U2861" s="12"/>
      <c r="V2861" s="12"/>
      <c r="AB2861" s="12"/>
      <c r="AG2861" s="14"/>
      <c r="AL2861" s="8"/>
      <c r="AQ2861" s="8"/>
      <c r="AT2861" s="14"/>
      <c r="AV2861" s="14"/>
    </row>
    <row r="2862" spans="7:48" ht="15.75" customHeight="1">
      <c r="G2862" s="12"/>
      <c r="H2862" s="13"/>
      <c r="N2862" s="8"/>
      <c r="P2862" s="12"/>
      <c r="S2862" s="8"/>
      <c r="U2862" s="12"/>
      <c r="V2862" s="12"/>
      <c r="AB2862" s="12"/>
      <c r="AG2862" s="14"/>
      <c r="AL2862" s="8"/>
      <c r="AQ2862" s="8"/>
      <c r="AT2862" s="14"/>
      <c r="AV2862" s="14"/>
    </row>
    <row r="2863" spans="7:48" ht="15.75" customHeight="1">
      <c r="G2863" s="12"/>
      <c r="H2863" s="13"/>
      <c r="N2863" s="8"/>
      <c r="P2863" s="12"/>
      <c r="S2863" s="8"/>
      <c r="U2863" s="12"/>
      <c r="V2863" s="12"/>
      <c r="AB2863" s="12"/>
      <c r="AG2863" s="14"/>
      <c r="AL2863" s="8"/>
      <c r="AQ2863" s="8"/>
      <c r="AT2863" s="14"/>
      <c r="AV2863" s="14"/>
    </row>
    <row r="2864" spans="7:48" ht="15.75" customHeight="1">
      <c r="G2864" s="12"/>
      <c r="H2864" s="13"/>
      <c r="N2864" s="8"/>
      <c r="P2864" s="12"/>
      <c r="S2864" s="8"/>
      <c r="U2864" s="12"/>
      <c r="V2864" s="12"/>
      <c r="AB2864" s="12"/>
      <c r="AG2864" s="14"/>
      <c r="AL2864" s="8"/>
      <c r="AQ2864" s="8"/>
      <c r="AT2864" s="14"/>
      <c r="AV2864" s="14"/>
    </row>
    <row r="2865" spans="7:48" ht="15.75" customHeight="1">
      <c r="G2865" s="12"/>
      <c r="H2865" s="13"/>
      <c r="N2865" s="8"/>
      <c r="P2865" s="12"/>
      <c r="S2865" s="8"/>
      <c r="U2865" s="12"/>
      <c r="V2865" s="12"/>
      <c r="AB2865" s="12"/>
      <c r="AG2865" s="14"/>
      <c r="AL2865" s="8"/>
      <c r="AQ2865" s="8"/>
      <c r="AT2865" s="14"/>
      <c r="AV2865" s="14"/>
    </row>
    <row r="2866" spans="7:48" ht="15.75" customHeight="1">
      <c r="G2866" s="12"/>
      <c r="H2866" s="13"/>
      <c r="N2866" s="8"/>
      <c r="P2866" s="12"/>
      <c r="S2866" s="8"/>
      <c r="U2866" s="12"/>
      <c r="V2866" s="12"/>
      <c r="AB2866" s="12"/>
      <c r="AG2866" s="14"/>
      <c r="AL2866" s="8"/>
      <c r="AQ2866" s="8"/>
      <c r="AT2866" s="14"/>
      <c r="AV2866" s="14"/>
    </row>
    <row r="2867" spans="7:48" ht="15.75" customHeight="1">
      <c r="G2867" s="12"/>
      <c r="H2867" s="13"/>
      <c r="N2867" s="8"/>
      <c r="P2867" s="12"/>
      <c r="S2867" s="8"/>
      <c r="U2867" s="12"/>
      <c r="V2867" s="12"/>
      <c r="AB2867" s="12"/>
      <c r="AG2867" s="14"/>
      <c r="AL2867" s="8"/>
      <c r="AQ2867" s="8"/>
      <c r="AT2867" s="14"/>
      <c r="AV2867" s="14"/>
    </row>
    <row r="2868" spans="7:48" ht="15.75" customHeight="1">
      <c r="G2868" s="12"/>
      <c r="H2868" s="13"/>
      <c r="N2868" s="8"/>
      <c r="P2868" s="12"/>
      <c r="S2868" s="8"/>
      <c r="U2868" s="12"/>
      <c r="V2868" s="12"/>
      <c r="AB2868" s="12"/>
      <c r="AG2868" s="14"/>
      <c r="AL2868" s="8"/>
      <c r="AQ2868" s="8"/>
      <c r="AT2868" s="14"/>
      <c r="AV2868" s="14"/>
    </row>
    <row r="2869" spans="7:48" ht="15.75" customHeight="1">
      <c r="G2869" s="12"/>
      <c r="H2869" s="13"/>
      <c r="N2869" s="8"/>
      <c r="P2869" s="12"/>
      <c r="S2869" s="8"/>
      <c r="U2869" s="12"/>
      <c r="V2869" s="12"/>
      <c r="AB2869" s="12"/>
      <c r="AG2869" s="14"/>
      <c r="AL2869" s="8"/>
      <c r="AQ2869" s="8"/>
      <c r="AT2869" s="14"/>
      <c r="AV2869" s="14"/>
    </row>
    <row r="2870" spans="7:48" ht="15.75" customHeight="1">
      <c r="G2870" s="12"/>
      <c r="H2870" s="13"/>
      <c r="N2870" s="8"/>
      <c r="P2870" s="12"/>
      <c r="S2870" s="8"/>
      <c r="U2870" s="12"/>
      <c r="V2870" s="12"/>
      <c r="AB2870" s="12"/>
      <c r="AG2870" s="14"/>
      <c r="AL2870" s="8"/>
      <c r="AQ2870" s="8"/>
      <c r="AT2870" s="14"/>
      <c r="AV2870" s="14"/>
    </row>
    <row r="2871" spans="7:48" ht="15.75" customHeight="1">
      <c r="G2871" s="12"/>
      <c r="H2871" s="13"/>
      <c r="N2871" s="8"/>
      <c r="P2871" s="12"/>
      <c r="S2871" s="8"/>
      <c r="U2871" s="12"/>
      <c r="V2871" s="12"/>
      <c r="AB2871" s="12"/>
      <c r="AG2871" s="14"/>
      <c r="AL2871" s="8"/>
      <c r="AQ2871" s="8"/>
      <c r="AT2871" s="14"/>
      <c r="AV2871" s="14"/>
    </row>
    <row r="2872" spans="7:48" ht="15.75" customHeight="1">
      <c r="G2872" s="12"/>
      <c r="H2872" s="13"/>
      <c r="N2872" s="8"/>
      <c r="P2872" s="12"/>
      <c r="S2872" s="8"/>
      <c r="U2872" s="12"/>
      <c r="V2872" s="12"/>
      <c r="AB2872" s="12"/>
      <c r="AG2872" s="14"/>
      <c r="AL2872" s="8"/>
      <c r="AQ2872" s="8"/>
      <c r="AT2872" s="14"/>
      <c r="AV2872" s="14"/>
    </row>
    <row r="2873" spans="7:48" ht="15.75" customHeight="1">
      <c r="G2873" s="12"/>
      <c r="H2873" s="13"/>
      <c r="N2873" s="8"/>
      <c r="P2873" s="12"/>
      <c r="S2873" s="8"/>
      <c r="U2873" s="12"/>
      <c r="V2873" s="12"/>
      <c r="AB2873" s="12"/>
      <c r="AG2873" s="14"/>
      <c r="AL2873" s="8"/>
      <c r="AQ2873" s="8"/>
      <c r="AT2873" s="14"/>
      <c r="AV2873" s="14"/>
    </row>
    <row r="2874" spans="7:48" ht="15.75" customHeight="1">
      <c r="G2874" s="12"/>
      <c r="H2874" s="13"/>
      <c r="N2874" s="8"/>
      <c r="P2874" s="12"/>
      <c r="S2874" s="8"/>
      <c r="U2874" s="12"/>
      <c r="V2874" s="12"/>
      <c r="AB2874" s="12"/>
      <c r="AG2874" s="14"/>
      <c r="AL2874" s="8"/>
      <c r="AQ2874" s="8"/>
      <c r="AT2874" s="14"/>
      <c r="AV2874" s="14"/>
    </row>
    <row r="2875" spans="7:48" ht="15.75" customHeight="1">
      <c r="G2875" s="12"/>
      <c r="H2875" s="13"/>
      <c r="N2875" s="8"/>
      <c r="P2875" s="12"/>
      <c r="S2875" s="8"/>
      <c r="U2875" s="12"/>
      <c r="V2875" s="12"/>
      <c r="AB2875" s="12"/>
      <c r="AG2875" s="14"/>
      <c r="AL2875" s="8"/>
      <c r="AQ2875" s="8"/>
      <c r="AT2875" s="14"/>
      <c r="AV2875" s="14"/>
    </row>
    <row r="2876" spans="7:48" ht="15.75" customHeight="1">
      <c r="G2876" s="12"/>
      <c r="H2876" s="13"/>
      <c r="N2876" s="8"/>
      <c r="P2876" s="12"/>
      <c r="S2876" s="8"/>
      <c r="U2876" s="12"/>
      <c r="V2876" s="12"/>
      <c r="AB2876" s="12"/>
      <c r="AG2876" s="14"/>
      <c r="AL2876" s="8"/>
      <c r="AQ2876" s="8"/>
      <c r="AT2876" s="14"/>
      <c r="AV2876" s="14"/>
    </row>
    <row r="2877" spans="7:48" ht="15.75" customHeight="1">
      <c r="G2877" s="12"/>
      <c r="H2877" s="13"/>
      <c r="N2877" s="8"/>
      <c r="P2877" s="12"/>
      <c r="S2877" s="8"/>
      <c r="U2877" s="12"/>
      <c r="V2877" s="12"/>
      <c r="AB2877" s="12"/>
      <c r="AG2877" s="14"/>
      <c r="AL2877" s="8"/>
      <c r="AQ2877" s="8"/>
      <c r="AT2877" s="14"/>
      <c r="AV2877" s="14"/>
    </row>
    <row r="2878" spans="7:48" ht="15.75" customHeight="1">
      <c r="G2878" s="12"/>
      <c r="H2878" s="13"/>
      <c r="N2878" s="8"/>
      <c r="P2878" s="12"/>
      <c r="S2878" s="8"/>
      <c r="U2878" s="12"/>
      <c r="V2878" s="12"/>
      <c r="AB2878" s="12"/>
      <c r="AG2878" s="14"/>
      <c r="AL2878" s="8"/>
      <c r="AQ2878" s="8"/>
      <c r="AT2878" s="14"/>
      <c r="AV2878" s="14"/>
    </row>
    <row r="2879" spans="7:48" ht="15.75" customHeight="1">
      <c r="G2879" s="12"/>
      <c r="H2879" s="13"/>
      <c r="N2879" s="8"/>
      <c r="P2879" s="12"/>
      <c r="S2879" s="8"/>
      <c r="U2879" s="12"/>
      <c r="V2879" s="12"/>
      <c r="AB2879" s="12"/>
      <c r="AG2879" s="14"/>
      <c r="AL2879" s="8"/>
      <c r="AQ2879" s="8"/>
      <c r="AT2879" s="14"/>
      <c r="AV2879" s="14"/>
    </row>
    <row r="2880" spans="7:48" ht="15.75" customHeight="1">
      <c r="G2880" s="12"/>
      <c r="H2880" s="13"/>
      <c r="N2880" s="8"/>
      <c r="P2880" s="12"/>
      <c r="S2880" s="8"/>
      <c r="U2880" s="12"/>
      <c r="V2880" s="12"/>
      <c r="AB2880" s="12"/>
      <c r="AG2880" s="14"/>
      <c r="AL2880" s="8"/>
      <c r="AQ2880" s="8"/>
      <c r="AT2880" s="14"/>
      <c r="AV2880" s="14"/>
    </row>
    <row r="2881" spans="7:48" ht="15.75" customHeight="1">
      <c r="G2881" s="12"/>
      <c r="H2881" s="13"/>
      <c r="N2881" s="8"/>
      <c r="P2881" s="12"/>
      <c r="S2881" s="8"/>
      <c r="U2881" s="12"/>
      <c r="V2881" s="12"/>
      <c r="AB2881" s="12"/>
      <c r="AG2881" s="14"/>
      <c r="AL2881" s="8"/>
      <c r="AQ2881" s="8"/>
      <c r="AT2881" s="14"/>
      <c r="AV2881" s="14"/>
    </row>
    <row r="2882" spans="7:48" ht="15.75" customHeight="1">
      <c r="G2882" s="12"/>
      <c r="H2882" s="13"/>
      <c r="N2882" s="8"/>
      <c r="P2882" s="12"/>
      <c r="S2882" s="8"/>
      <c r="U2882" s="12"/>
      <c r="V2882" s="12"/>
      <c r="AB2882" s="12"/>
      <c r="AG2882" s="14"/>
      <c r="AL2882" s="8"/>
      <c r="AQ2882" s="8"/>
      <c r="AT2882" s="14"/>
      <c r="AV2882" s="14"/>
    </row>
    <row r="2883" spans="7:48" ht="15.75" customHeight="1">
      <c r="G2883" s="12"/>
      <c r="H2883" s="13"/>
      <c r="N2883" s="8"/>
      <c r="P2883" s="12"/>
      <c r="S2883" s="8"/>
      <c r="U2883" s="12"/>
      <c r="V2883" s="12"/>
      <c r="AB2883" s="12"/>
      <c r="AG2883" s="14"/>
      <c r="AL2883" s="8"/>
      <c r="AQ2883" s="8"/>
      <c r="AT2883" s="14"/>
      <c r="AV2883" s="14"/>
    </row>
    <row r="2884" spans="7:48" ht="15.75" customHeight="1">
      <c r="G2884" s="12"/>
      <c r="H2884" s="13"/>
      <c r="N2884" s="8"/>
      <c r="P2884" s="12"/>
      <c r="S2884" s="8"/>
      <c r="U2884" s="12"/>
      <c r="V2884" s="12"/>
      <c r="AB2884" s="12"/>
      <c r="AG2884" s="14"/>
      <c r="AL2884" s="8"/>
      <c r="AQ2884" s="8"/>
      <c r="AT2884" s="14"/>
      <c r="AV2884" s="14"/>
    </row>
    <row r="2885" spans="7:48" ht="15.75" customHeight="1">
      <c r="G2885" s="12"/>
      <c r="H2885" s="13"/>
      <c r="N2885" s="8"/>
      <c r="P2885" s="12"/>
      <c r="S2885" s="8"/>
      <c r="U2885" s="12"/>
      <c r="V2885" s="12"/>
      <c r="AB2885" s="12"/>
      <c r="AG2885" s="14"/>
      <c r="AL2885" s="8"/>
      <c r="AQ2885" s="8"/>
      <c r="AT2885" s="14"/>
      <c r="AV2885" s="14"/>
    </row>
    <row r="2886" spans="7:48" ht="15.75" customHeight="1">
      <c r="G2886" s="12"/>
      <c r="H2886" s="13"/>
      <c r="N2886" s="8"/>
      <c r="P2886" s="12"/>
      <c r="S2886" s="8"/>
      <c r="U2886" s="12"/>
      <c r="V2886" s="12"/>
      <c r="AB2886" s="12"/>
      <c r="AG2886" s="14"/>
      <c r="AL2886" s="8"/>
      <c r="AQ2886" s="8"/>
      <c r="AT2886" s="14"/>
      <c r="AV2886" s="14"/>
    </row>
    <row r="2887" spans="7:48" ht="15.75" customHeight="1">
      <c r="G2887" s="12"/>
      <c r="H2887" s="13"/>
      <c r="N2887" s="8"/>
      <c r="P2887" s="12"/>
      <c r="S2887" s="8"/>
      <c r="U2887" s="12"/>
      <c r="V2887" s="12"/>
      <c r="AB2887" s="12"/>
      <c r="AG2887" s="14"/>
      <c r="AL2887" s="8"/>
      <c r="AQ2887" s="8"/>
      <c r="AT2887" s="14"/>
      <c r="AV2887" s="14"/>
    </row>
    <row r="2888" spans="7:48" ht="15.75" customHeight="1">
      <c r="G2888" s="12"/>
      <c r="H2888" s="13"/>
      <c r="N2888" s="8"/>
      <c r="P2888" s="12"/>
      <c r="S2888" s="8"/>
      <c r="U2888" s="12"/>
      <c r="V2888" s="12"/>
      <c r="AB2888" s="12"/>
      <c r="AG2888" s="14"/>
      <c r="AL2888" s="8"/>
      <c r="AQ2888" s="8"/>
      <c r="AT2888" s="14"/>
      <c r="AV2888" s="14"/>
    </row>
    <row r="2889" spans="7:48" ht="15.75" customHeight="1">
      <c r="G2889" s="12"/>
      <c r="H2889" s="13"/>
      <c r="N2889" s="8"/>
      <c r="P2889" s="12"/>
      <c r="S2889" s="8"/>
      <c r="U2889" s="12"/>
      <c r="V2889" s="12"/>
      <c r="AB2889" s="12"/>
      <c r="AG2889" s="14"/>
      <c r="AL2889" s="8"/>
      <c r="AQ2889" s="8"/>
      <c r="AT2889" s="14"/>
      <c r="AV2889" s="14"/>
    </row>
    <row r="2890" spans="7:48" ht="15.75" customHeight="1">
      <c r="G2890" s="12"/>
      <c r="H2890" s="13"/>
      <c r="N2890" s="8"/>
      <c r="P2890" s="12"/>
      <c r="S2890" s="8"/>
      <c r="U2890" s="12"/>
      <c r="V2890" s="12"/>
      <c r="AB2890" s="12"/>
      <c r="AG2890" s="14"/>
      <c r="AL2890" s="8"/>
      <c r="AQ2890" s="8"/>
      <c r="AT2890" s="14"/>
      <c r="AV2890" s="14"/>
    </row>
    <row r="2891" spans="7:48" ht="15.75" customHeight="1">
      <c r="G2891" s="12"/>
      <c r="H2891" s="13"/>
      <c r="N2891" s="8"/>
      <c r="P2891" s="12"/>
      <c r="S2891" s="8"/>
      <c r="U2891" s="12"/>
      <c r="V2891" s="12"/>
      <c r="AB2891" s="12"/>
      <c r="AG2891" s="14"/>
      <c r="AL2891" s="8"/>
      <c r="AQ2891" s="8"/>
      <c r="AT2891" s="14"/>
      <c r="AV2891" s="14"/>
    </row>
    <row r="2892" spans="7:48" ht="15.75" customHeight="1">
      <c r="G2892" s="12"/>
      <c r="H2892" s="13"/>
      <c r="N2892" s="8"/>
      <c r="P2892" s="12"/>
      <c r="S2892" s="8"/>
      <c r="U2892" s="12"/>
      <c r="V2892" s="12"/>
      <c r="AB2892" s="12"/>
      <c r="AG2892" s="14"/>
      <c r="AL2892" s="8"/>
      <c r="AQ2892" s="8"/>
      <c r="AT2892" s="14"/>
      <c r="AV2892" s="14"/>
    </row>
    <row r="2893" spans="7:48" ht="15.75" customHeight="1">
      <c r="G2893" s="12"/>
      <c r="H2893" s="13"/>
      <c r="N2893" s="8"/>
      <c r="P2893" s="12"/>
      <c r="S2893" s="8"/>
      <c r="U2893" s="12"/>
      <c r="V2893" s="12"/>
      <c r="AB2893" s="12"/>
      <c r="AG2893" s="14"/>
      <c r="AL2893" s="8"/>
      <c r="AQ2893" s="8"/>
      <c r="AT2893" s="14"/>
      <c r="AV2893" s="14"/>
    </row>
    <row r="2894" spans="7:48" ht="15.75" customHeight="1">
      <c r="G2894" s="12"/>
      <c r="H2894" s="13"/>
      <c r="N2894" s="8"/>
      <c r="P2894" s="12"/>
      <c r="S2894" s="8"/>
      <c r="U2894" s="12"/>
      <c r="V2894" s="12"/>
      <c r="AB2894" s="12"/>
      <c r="AG2894" s="14"/>
      <c r="AL2894" s="8"/>
      <c r="AQ2894" s="8"/>
      <c r="AT2894" s="14"/>
      <c r="AV2894" s="14"/>
    </row>
    <row r="2895" spans="7:48" ht="15.75" customHeight="1">
      <c r="G2895" s="12"/>
      <c r="H2895" s="13"/>
      <c r="N2895" s="8"/>
      <c r="P2895" s="12"/>
      <c r="S2895" s="8"/>
      <c r="U2895" s="12"/>
      <c r="V2895" s="12"/>
      <c r="AB2895" s="12"/>
      <c r="AG2895" s="14"/>
      <c r="AL2895" s="8"/>
      <c r="AQ2895" s="8"/>
      <c r="AT2895" s="14"/>
      <c r="AV2895" s="14"/>
    </row>
    <row r="2896" spans="7:48" ht="15.75" customHeight="1">
      <c r="G2896" s="12"/>
      <c r="H2896" s="13"/>
      <c r="N2896" s="8"/>
      <c r="P2896" s="12"/>
      <c r="S2896" s="8"/>
      <c r="U2896" s="12"/>
      <c r="V2896" s="12"/>
      <c r="AB2896" s="12"/>
      <c r="AG2896" s="14"/>
      <c r="AL2896" s="8"/>
      <c r="AQ2896" s="8"/>
      <c r="AT2896" s="14"/>
      <c r="AV2896" s="14"/>
    </row>
    <row r="2897" spans="7:48" ht="15.75" customHeight="1">
      <c r="G2897" s="12"/>
      <c r="H2897" s="13"/>
      <c r="N2897" s="8"/>
      <c r="P2897" s="12"/>
      <c r="S2897" s="8"/>
      <c r="U2897" s="12"/>
      <c r="V2897" s="12"/>
      <c r="AB2897" s="12"/>
      <c r="AG2897" s="14"/>
      <c r="AL2897" s="8"/>
      <c r="AQ2897" s="8"/>
      <c r="AT2897" s="14"/>
      <c r="AV2897" s="14"/>
    </row>
    <row r="2898" spans="7:48" ht="15.75" customHeight="1">
      <c r="G2898" s="12"/>
      <c r="H2898" s="13"/>
      <c r="N2898" s="8"/>
      <c r="P2898" s="12"/>
      <c r="S2898" s="8"/>
      <c r="U2898" s="12"/>
      <c r="V2898" s="12"/>
      <c r="AB2898" s="12"/>
      <c r="AG2898" s="14"/>
      <c r="AL2898" s="8"/>
      <c r="AQ2898" s="8"/>
      <c r="AT2898" s="14"/>
      <c r="AV2898" s="14"/>
    </row>
    <row r="2899" spans="7:48" ht="15.75" customHeight="1">
      <c r="G2899" s="12"/>
      <c r="H2899" s="13"/>
      <c r="N2899" s="8"/>
      <c r="P2899" s="12"/>
      <c r="S2899" s="8"/>
      <c r="U2899" s="12"/>
      <c r="V2899" s="12"/>
      <c r="AB2899" s="12"/>
      <c r="AG2899" s="14"/>
      <c r="AL2899" s="8"/>
      <c r="AQ2899" s="8"/>
      <c r="AT2899" s="14"/>
      <c r="AV2899" s="14"/>
    </row>
    <row r="2900" spans="7:48" ht="15.75" customHeight="1">
      <c r="G2900" s="12"/>
      <c r="H2900" s="13"/>
      <c r="N2900" s="8"/>
      <c r="P2900" s="12"/>
      <c r="S2900" s="8"/>
      <c r="U2900" s="12"/>
      <c r="V2900" s="12"/>
      <c r="AB2900" s="12"/>
      <c r="AG2900" s="14"/>
      <c r="AL2900" s="8"/>
      <c r="AQ2900" s="8"/>
      <c r="AT2900" s="14"/>
      <c r="AV2900" s="14"/>
    </row>
    <row r="2901" spans="7:48" ht="15.75" customHeight="1">
      <c r="G2901" s="12"/>
      <c r="H2901" s="13"/>
      <c r="N2901" s="8"/>
      <c r="P2901" s="12"/>
      <c r="S2901" s="8"/>
      <c r="U2901" s="12"/>
      <c r="V2901" s="12"/>
      <c r="AB2901" s="12"/>
      <c r="AG2901" s="14"/>
      <c r="AL2901" s="8"/>
      <c r="AQ2901" s="8"/>
      <c r="AT2901" s="14"/>
      <c r="AV2901" s="14"/>
    </row>
    <row r="2902" spans="7:48" ht="15.75" customHeight="1">
      <c r="G2902" s="12"/>
      <c r="H2902" s="13"/>
      <c r="N2902" s="8"/>
      <c r="P2902" s="12"/>
      <c r="S2902" s="8"/>
      <c r="U2902" s="12"/>
      <c r="V2902" s="12"/>
      <c r="AB2902" s="12"/>
      <c r="AG2902" s="14"/>
      <c r="AL2902" s="8"/>
      <c r="AQ2902" s="8"/>
      <c r="AT2902" s="14"/>
      <c r="AV2902" s="14"/>
    </row>
    <row r="2903" spans="7:48" ht="15.75" customHeight="1">
      <c r="G2903" s="12"/>
      <c r="H2903" s="13"/>
      <c r="N2903" s="8"/>
      <c r="P2903" s="12"/>
      <c r="S2903" s="8"/>
      <c r="U2903" s="12"/>
      <c r="V2903" s="12"/>
      <c r="AB2903" s="12"/>
      <c r="AG2903" s="14"/>
      <c r="AL2903" s="8"/>
      <c r="AQ2903" s="8"/>
      <c r="AT2903" s="14"/>
      <c r="AV2903" s="14"/>
    </row>
    <row r="2904" spans="7:48" ht="15.75" customHeight="1">
      <c r="G2904" s="12"/>
      <c r="H2904" s="13"/>
      <c r="N2904" s="8"/>
      <c r="P2904" s="12"/>
      <c r="S2904" s="8"/>
      <c r="U2904" s="12"/>
      <c r="V2904" s="12"/>
      <c r="AB2904" s="12"/>
      <c r="AG2904" s="14"/>
      <c r="AL2904" s="8"/>
      <c r="AQ2904" s="8"/>
      <c r="AT2904" s="14"/>
      <c r="AV2904" s="14"/>
    </row>
    <row r="2905" spans="7:48" ht="15.75" customHeight="1">
      <c r="G2905" s="12"/>
      <c r="H2905" s="13"/>
      <c r="N2905" s="8"/>
      <c r="P2905" s="12"/>
      <c r="S2905" s="8"/>
      <c r="U2905" s="12"/>
      <c r="V2905" s="12"/>
      <c r="AB2905" s="12"/>
      <c r="AG2905" s="14"/>
      <c r="AL2905" s="8"/>
      <c r="AQ2905" s="8"/>
      <c r="AT2905" s="14"/>
      <c r="AV2905" s="14"/>
    </row>
    <row r="2906" spans="7:48" ht="15.75" customHeight="1">
      <c r="G2906" s="12"/>
      <c r="H2906" s="13"/>
      <c r="N2906" s="8"/>
      <c r="P2906" s="12"/>
      <c r="S2906" s="8"/>
      <c r="U2906" s="12"/>
      <c r="V2906" s="12"/>
      <c r="AB2906" s="12"/>
      <c r="AG2906" s="14"/>
      <c r="AL2906" s="8"/>
      <c r="AQ2906" s="8"/>
      <c r="AT2906" s="14"/>
      <c r="AV2906" s="14"/>
    </row>
    <row r="2907" spans="7:48" ht="15.75" customHeight="1">
      <c r="G2907" s="12"/>
      <c r="H2907" s="13"/>
      <c r="N2907" s="8"/>
      <c r="P2907" s="12"/>
      <c r="S2907" s="8"/>
      <c r="U2907" s="12"/>
      <c r="V2907" s="12"/>
      <c r="AB2907" s="12"/>
      <c r="AG2907" s="14"/>
      <c r="AL2907" s="8"/>
      <c r="AQ2907" s="8"/>
      <c r="AT2907" s="14"/>
      <c r="AV2907" s="14"/>
    </row>
    <row r="2908" spans="7:48" ht="15.75" customHeight="1">
      <c r="G2908" s="12"/>
      <c r="H2908" s="13"/>
      <c r="N2908" s="8"/>
      <c r="P2908" s="12"/>
      <c r="S2908" s="8"/>
      <c r="U2908" s="12"/>
      <c r="V2908" s="12"/>
      <c r="AB2908" s="12"/>
      <c r="AG2908" s="14"/>
      <c r="AL2908" s="8"/>
      <c r="AQ2908" s="8"/>
      <c r="AT2908" s="14"/>
      <c r="AV2908" s="14"/>
    </row>
    <row r="2909" spans="7:48" ht="15.75" customHeight="1">
      <c r="G2909" s="12"/>
      <c r="H2909" s="13"/>
      <c r="N2909" s="8"/>
      <c r="P2909" s="12"/>
      <c r="S2909" s="8"/>
      <c r="U2909" s="12"/>
      <c r="V2909" s="12"/>
      <c r="AB2909" s="12"/>
      <c r="AG2909" s="14"/>
      <c r="AL2909" s="8"/>
      <c r="AQ2909" s="8"/>
      <c r="AT2909" s="14"/>
      <c r="AV2909" s="14"/>
    </row>
    <row r="2910" spans="7:48" ht="15.75" customHeight="1">
      <c r="G2910" s="12"/>
      <c r="H2910" s="13"/>
      <c r="N2910" s="8"/>
      <c r="P2910" s="12"/>
      <c r="S2910" s="8"/>
      <c r="U2910" s="12"/>
      <c r="V2910" s="12"/>
      <c r="AB2910" s="12"/>
      <c r="AG2910" s="14"/>
      <c r="AL2910" s="8"/>
      <c r="AQ2910" s="8"/>
      <c r="AT2910" s="14"/>
      <c r="AV2910" s="14"/>
    </row>
    <row r="2911" spans="7:48" ht="15.75" customHeight="1">
      <c r="G2911" s="12"/>
      <c r="H2911" s="13"/>
      <c r="N2911" s="8"/>
      <c r="P2911" s="12"/>
      <c r="S2911" s="8"/>
      <c r="U2911" s="12"/>
      <c r="V2911" s="12"/>
      <c r="AB2911" s="12"/>
      <c r="AG2911" s="14"/>
      <c r="AL2911" s="8"/>
      <c r="AQ2911" s="8"/>
      <c r="AT2911" s="14"/>
      <c r="AV2911" s="14"/>
    </row>
    <row r="2912" spans="7:48" ht="15.75" customHeight="1">
      <c r="G2912" s="12"/>
      <c r="H2912" s="13"/>
      <c r="N2912" s="8"/>
      <c r="P2912" s="12"/>
      <c r="S2912" s="8"/>
      <c r="U2912" s="12"/>
      <c r="V2912" s="12"/>
      <c r="AB2912" s="12"/>
      <c r="AG2912" s="14"/>
      <c r="AL2912" s="8"/>
      <c r="AQ2912" s="8"/>
      <c r="AT2912" s="14"/>
      <c r="AV2912" s="14"/>
    </row>
    <row r="2913" spans="7:48" ht="15.75" customHeight="1">
      <c r="G2913" s="12"/>
      <c r="H2913" s="13"/>
      <c r="N2913" s="8"/>
      <c r="P2913" s="12"/>
      <c r="S2913" s="8"/>
      <c r="U2913" s="12"/>
      <c r="V2913" s="12"/>
      <c r="AB2913" s="12"/>
      <c r="AG2913" s="14"/>
      <c r="AL2913" s="8"/>
      <c r="AQ2913" s="8"/>
      <c r="AT2913" s="14"/>
      <c r="AV2913" s="14"/>
    </row>
    <row r="2914" spans="7:48" ht="15.75" customHeight="1">
      <c r="G2914" s="12"/>
      <c r="H2914" s="13"/>
      <c r="N2914" s="8"/>
      <c r="P2914" s="12"/>
      <c r="S2914" s="8"/>
      <c r="U2914" s="12"/>
      <c r="V2914" s="12"/>
      <c r="AB2914" s="12"/>
      <c r="AG2914" s="14"/>
      <c r="AL2914" s="8"/>
      <c r="AQ2914" s="8"/>
      <c r="AT2914" s="14"/>
      <c r="AV2914" s="14"/>
    </row>
    <row r="2915" spans="7:48" ht="15.75" customHeight="1">
      <c r="G2915" s="12"/>
      <c r="H2915" s="13"/>
      <c r="N2915" s="8"/>
      <c r="P2915" s="12"/>
      <c r="S2915" s="8"/>
      <c r="U2915" s="12"/>
      <c r="V2915" s="12"/>
      <c r="AB2915" s="12"/>
      <c r="AG2915" s="14"/>
      <c r="AL2915" s="8"/>
      <c r="AQ2915" s="8"/>
      <c r="AT2915" s="14"/>
      <c r="AV2915" s="14"/>
    </row>
    <row r="2916" spans="7:48" ht="15.75" customHeight="1">
      <c r="G2916" s="12"/>
      <c r="H2916" s="13"/>
      <c r="N2916" s="8"/>
      <c r="P2916" s="12"/>
      <c r="S2916" s="8"/>
      <c r="U2916" s="12"/>
      <c r="V2916" s="12"/>
      <c r="AB2916" s="12"/>
      <c r="AG2916" s="14"/>
      <c r="AL2916" s="8"/>
      <c r="AQ2916" s="8"/>
      <c r="AT2916" s="14"/>
      <c r="AV2916" s="14"/>
    </row>
    <row r="2917" spans="7:48" ht="15.75" customHeight="1">
      <c r="G2917" s="12"/>
      <c r="H2917" s="13"/>
      <c r="N2917" s="8"/>
      <c r="P2917" s="12"/>
      <c r="S2917" s="8"/>
      <c r="U2917" s="12"/>
      <c r="V2917" s="12"/>
      <c r="AB2917" s="12"/>
      <c r="AG2917" s="14"/>
      <c r="AL2917" s="8"/>
      <c r="AQ2917" s="8"/>
      <c r="AT2917" s="14"/>
      <c r="AV2917" s="14"/>
    </row>
    <row r="2918" spans="7:48" ht="15.75" customHeight="1">
      <c r="G2918" s="12"/>
      <c r="H2918" s="13"/>
      <c r="N2918" s="8"/>
      <c r="P2918" s="12"/>
      <c r="S2918" s="8"/>
      <c r="U2918" s="12"/>
      <c r="V2918" s="12"/>
      <c r="AB2918" s="12"/>
      <c r="AG2918" s="14"/>
      <c r="AL2918" s="8"/>
      <c r="AQ2918" s="8"/>
      <c r="AT2918" s="14"/>
      <c r="AV2918" s="14"/>
    </row>
    <row r="2919" spans="7:48" ht="15.75" customHeight="1">
      <c r="G2919" s="12"/>
      <c r="H2919" s="13"/>
      <c r="N2919" s="8"/>
      <c r="P2919" s="12"/>
      <c r="S2919" s="8"/>
      <c r="U2919" s="12"/>
      <c r="V2919" s="12"/>
      <c r="AB2919" s="12"/>
      <c r="AG2919" s="14"/>
      <c r="AL2919" s="8"/>
      <c r="AQ2919" s="8"/>
      <c r="AT2919" s="14"/>
      <c r="AV2919" s="14"/>
    </row>
    <row r="2920" spans="7:48" ht="15.75" customHeight="1">
      <c r="G2920" s="12"/>
      <c r="H2920" s="13"/>
      <c r="N2920" s="8"/>
      <c r="P2920" s="12"/>
      <c r="S2920" s="8"/>
      <c r="U2920" s="12"/>
      <c r="V2920" s="12"/>
      <c r="AB2920" s="12"/>
      <c r="AG2920" s="14"/>
      <c r="AL2920" s="8"/>
      <c r="AQ2920" s="8"/>
      <c r="AT2920" s="14"/>
      <c r="AV2920" s="14"/>
    </row>
    <row r="2921" spans="7:48" ht="15.75" customHeight="1">
      <c r="G2921" s="12"/>
      <c r="H2921" s="13"/>
      <c r="N2921" s="8"/>
      <c r="P2921" s="12"/>
      <c r="S2921" s="8"/>
      <c r="U2921" s="12"/>
      <c r="V2921" s="12"/>
      <c r="AB2921" s="12"/>
      <c r="AG2921" s="14"/>
      <c r="AL2921" s="8"/>
      <c r="AQ2921" s="8"/>
      <c r="AT2921" s="14"/>
      <c r="AV2921" s="14"/>
    </row>
    <row r="2922" spans="7:48" ht="15.75" customHeight="1">
      <c r="G2922" s="12"/>
      <c r="H2922" s="13"/>
      <c r="N2922" s="8"/>
      <c r="P2922" s="12"/>
      <c r="S2922" s="8"/>
      <c r="U2922" s="12"/>
      <c r="V2922" s="12"/>
      <c r="AB2922" s="12"/>
      <c r="AG2922" s="14"/>
      <c r="AL2922" s="8"/>
      <c r="AQ2922" s="8"/>
      <c r="AT2922" s="14"/>
      <c r="AV2922" s="14"/>
    </row>
    <row r="2923" spans="7:48" ht="15.75" customHeight="1">
      <c r="G2923" s="12"/>
      <c r="H2923" s="13"/>
      <c r="N2923" s="8"/>
      <c r="P2923" s="12"/>
      <c r="S2923" s="8"/>
      <c r="U2923" s="12"/>
      <c r="V2923" s="12"/>
      <c r="AB2923" s="12"/>
      <c r="AG2923" s="14"/>
      <c r="AL2923" s="8"/>
      <c r="AQ2923" s="8"/>
      <c r="AT2923" s="14"/>
      <c r="AV2923" s="14"/>
    </row>
    <row r="2924" spans="7:48" ht="15.75" customHeight="1">
      <c r="G2924" s="12"/>
      <c r="H2924" s="13"/>
      <c r="N2924" s="8"/>
      <c r="P2924" s="12"/>
      <c r="S2924" s="8"/>
      <c r="U2924" s="12"/>
      <c r="V2924" s="12"/>
      <c r="AB2924" s="12"/>
      <c r="AG2924" s="14"/>
      <c r="AL2924" s="8"/>
      <c r="AQ2924" s="8"/>
      <c r="AT2924" s="14"/>
      <c r="AV2924" s="14"/>
    </row>
    <row r="2925" spans="7:48" ht="15.75" customHeight="1">
      <c r="G2925" s="12"/>
      <c r="H2925" s="13"/>
      <c r="N2925" s="8"/>
      <c r="P2925" s="12"/>
      <c r="S2925" s="8"/>
      <c r="U2925" s="12"/>
      <c r="V2925" s="12"/>
      <c r="AB2925" s="12"/>
      <c r="AG2925" s="14"/>
      <c r="AL2925" s="8"/>
      <c r="AQ2925" s="8"/>
      <c r="AT2925" s="14"/>
      <c r="AV2925" s="14"/>
    </row>
    <row r="2926" spans="7:48" ht="15.75" customHeight="1">
      <c r="G2926" s="12"/>
      <c r="H2926" s="13"/>
      <c r="N2926" s="8"/>
      <c r="P2926" s="12"/>
      <c r="S2926" s="8"/>
      <c r="U2926" s="12"/>
      <c r="V2926" s="12"/>
      <c r="AB2926" s="12"/>
      <c r="AG2926" s="14"/>
      <c r="AL2926" s="8"/>
      <c r="AQ2926" s="8"/>
      <c r="AT2926" s="14"/>
      <c r="AV2926" s="14"/>
    </row>
    <row r="2927" spans="7:48" ht="15.75" customHeight="1">
      <c r="G2927" s="12"/>
      <c r="H2927" s="13"/>
      <c r="N2927" s="8"/>
      <c r="P2927" s="12"/>
      <c r="S2927" s="8"/>
      <c r="U2927" s="12"/>
      <c r="V2927" s="12"/>
      <c r="AB2927" s="12"/>
      <c r="AG2927" s="14"/>
      <c r="AL2927" s="8"/>
      <c r="AQ2927" s="8"/>
      <c r="AT2927" s="14"/>
      <c r="AV2927" s="14"/>
    </row>
    <row r="2928" spans="7:48" ht="15.75" customHeight="1">
      <c r="G2928" s="12"/>
      <c r="H2928" s="13"/>
      <c r="N2928" s="8"/>
      <c r="P2928" s="12"/>
      <c r="S2928" s="8"/>
      <c r="U2928" s="12"/>
      <c r="V2928" s="12"/>
      <c r="AB2928" s="12"/>
      <c r="AG2928" s="14"/>
      <c r="AL2928" s="8"/>
      <c r="AQ2928" s="8"/>
      <c r="AT2928" s="14"/>
      <c r="AV2928" s="14"/>
    </row>
    <row r="2929" spans="7:48" ht="15.75" customHeight="1">
      <c r="G2929" s="12"/>
      <c r="H2929" s="13"/>
      <c r="N2929" s="8"/>
      <c r="P2929" s="12"/>
      <c r="S2929" s="8"/>
      <c r="U2929" s="12"/>
      <c r="V2929" s="12"/>
      <c r="AB2929" s="12"/>
      <c r="AG2929" s="14"/>
      <c r="AL2929" s="8"/>
      <c r="AQ2929" s="8"/>
      <c r="AT2929" s="14"/>
      <c r="AV2929" s="14"/>
    </row>
    <row r="2930" spans="7:48" ht="15.75" customHeight="1">
      <c r="G2930" s="12"/>
      <c r="H2930" s="13"/>
      <c r="N2930" s="8"/>
      <c r="P2930" s="12"/>
      <c r="S2930" s="8"/>
      <c r="U2930" s="12"/>
      <c r="V2930" s="12"/>
      <c r="AB2930" s="12"/>
      <c r="AG2930" s="14"/>
      <c r="AL2930" s="8"/>
      <c r="AQ2930" s="8"/>
      <c r="AT2930" s="14"/>
      <c r="AV2930" s="14"/>
    </row>
    <row r="2931" spans="7:48" ht="15.75" customHeight="1">
      <c r="G2931" s="12"/>
      <c r="H2931" s="13"/>
      <c r="N2931" s="8"/>
      <c r="P2931" s="12"/>
      <c r="S2931" s="8"/>
      <c r="U2931" s="12"/>
      <c r="V2931" s="12"/>
      <c r="AB2931" s="12"/>
      <c r="AG2931" s="14"/>
      <c r="AL2931" s="8"/>
      <c r="AQ2931" s="8"/>
      <c r="AT2931" s="14"/>
      <c r="AV2931" s="14"/>
    </row>
    <row r="2932" spans="7:48" ht="15.75" customHeight="1">
      <c r="G2932" s="12"/>
      <c r="H2932" s="13"/>
      <c r="N2932" s="8"/>
      <c r="P2932" s="12"/>
      <c r="S2932" s="8"/>
      <c r="U2932" s="12"/>
      <c r="V2932" s="12"/>
      <c r="AB2932" s="12"/>
      <c r="AG2932" s="14"/>
      <c r="AL2932" s="8"/>
      <c r="AQ2932" s="8"/>
      <c r="AT2932" s="14"/>
      <c r="AV2932" s="14"/>
    </row>
    <row r="2933" spans="7:48" ht="15.75" customHeight="1">
      <c r="G2933" s="12"/>
      <c r="H2933" s="13"/>
      <c r="N2933" s="8"/>
      <c r="P2933" s="12"/>
      <c r="S2933" s="8"/>
      <c r="U2933" s="12"/>
      <c r="V2933" s="12"/>
      <c r="AB2933" s="12"/>
      <c r="AG2933" s="14"/>
      <c r="AL2933" s="8"/>
      <c r="AQ2933" s="8"/>
      <c r="AT2933" s="14"/>
      <c r="AV2933" s="14"/>
    </row>
    <row r="2934" spans="7:48" ht="15.75" customHeight="1">
      <c r="G2934" s="12"/>
      <c r="H2934" s="13"/>
      <c r="N2934" s="8"/>
      <c r="P2934" s="12"/>
      <c r="S2934" s="8"/>
      <c r="U2934" s="12"/>
      <c r="V2934" s="12"/>
      <c r="AB2934" s="12"/>
      <c r="AG2934" s="14"/>
      <c r="AL2934" s="8"/>
      <c r="AQ2934" s="8"/>
      <c r="AT2934" s="14"/>
      <c r="AV2934" s="14"/>
    </row>
    <row r="2935" spans="7:48" ht="15.75" customHeight="1">
      <c r="G2935" s="12"/>
      <c r="H2935" s="13"/>
      <c r="N2935" s="8"/>
      <c r="P2935" s="12"/>
      <c r="S2935" s="8"/>
      <c r="U2935" s="12"/>
      <c r="V2935" s="12"/>
      <c r="AB2935" s="12"/>
      <c r="AG2935" s="14"/>
      <c r="AL2935" s="8"/>
      <c r="AQ2935" s="8"/>
      <c r="AT2935" s="14"/>
      <c r="AV2935" s="14"/>
    </row>
    <row r="2936" spans="7:48" ht="15.75" customHeight="1">
      <c r="G2936" s="12"/>
      <c r="H2936" s="13"/>
      <c r="N2936" s="8"/>
      <c r="P2936" s="12"/>
      <c r="S2936" s="8"/>
      <c r="U2936" s="12"/>
      <c r="V2936" s="12"/>
      <c r="AB2936" s="12"/>
      <c r="AG2936" s="14"/>
      <c r="AL2936" s="8"/>
      <c r="AQ2936" s="8"/>
      <c r="AT2936" s="14"/>
      <c r="AV2936" s="14"/>
    </row>
    <row r="2937" spans="7:48" ht="15.75" customHeight="1">
      <c r="G2937" s="12"/>
      <c r="H2937" s="13"/>
      <c r="N2937" s="8"/>
      <c r="P2937" s="12"/>
      <c r="S2937" s="8"/>
      <c r="U2937" s="12"/>
      <c r="V2937" s="12"/>
      <c r="AB2937" s="12"/>
      <c r="AG2937" s="14"/>
      <c r="AL2937" s="8"/>
      <c r="AQ2937" s="8"/>
      <c r="AT2937" s="14"/>
      <c r="AV2937" s="14"/>
    </row>
    <row r="2938" spans="7:48" ht="15.75" customHeight="1">
      <c r="G2938" s="12"/>
      <c r="H2938" s="13"/>
      <c r="N2938" s="8"/>
      <c r="P2938" s="12"/>
      <c r="S2938" s="8"/>
      <c r="U2938" s="12"/>
      <c r="V2938" s="12"/>
      <c r="AB2938" s="12"/>
      <c r="AG2938" s="14"/>
      <c r="AL2938" s="8"/>
      <c r="AQ2938" s="8"/>
      <c r="AT2938" s="14"/>
      <c r="AV2938" s="14"/>
    </row>
    <row r="2939" spans="7:48" ht="15.75" customHeight="1">
      <c r="G2939" s="12"/>
      <c r="H2939" s="13"/>
      <c r="N2939" s="8"/>
      <c r="P2939" s="12"/>
      <c r="S2939" s="8"/>
      <c r="U2939" s="12"/>
      <c r="V2939" s="12"/>
      <c r="AB2939" s="12"/>
      <c r="AG2939" s="14"/>
      <c r="AL2939" s="8"/>
      <c r="AQ2939" s="8"/>
      <c r="AT2939" s="14"/>
      <c r="AV2939" s="14"/>
    </row>
    <row r="2940" spans="7:48" ht="15.75" customHeight="1">
      <c r="G2940" s="12"/>
      <c r="H2940" s="13"/>
      <c r="N2940" s="8"/>
      <c r="P2940" s="12"/>
      <c r="S2940" s="8"/>
      <c r="U2940" s="12"/>
      <c r="V2940" s="12"/>
      <c r="AB2940" s="12"/>
      <c r="AG2940" s="14"/>
      <c r="AL2940" s="8"/>
      <c r="AQ2940" s="8"/>
      <c r="AT2940" s="14"/>
      <c r="AV2940" s="14"/>
    </row>
    <row r="2941" spans="7:48" ht="15.75" customHeight="1">
      <c r="G2941" s="12"/>
      <c r="H2941" s="13"/>
      <c r="N2941" s="8"/>
      <c r="P2941" s="12"/>
      <c r="S2941" s="8"/>
      <c r="U2941" s="12"/>
      <c r="V2941" s="12"/>
      <c r="AB2941" s="12"/>
      <c r="AG2941" s="14"/>
      <c r="AL2941" s="8"/>
      <c r="AQ2941" s="8"/>
      <c r="AT2941" s="14"/>
      <c r="AV2941" s="14"/>
    </row>
    <row r="2942" spans="7:48" ht="15.75" customHeight="1">
      <c r="G2942" s="12"/>
      <c r="H2942" s="13"/>
      <c r="N2942" s="8"/>
      <c r="P2942" s="12"/>
      <c r="S2942" s="8"/>
      <c r="U2942" s="12"/>
      <c r="V2942" s="12"/>
      <c r="AB2942" s="12"/>
      <c r="AG2942" s="14"/>
      <c r="AL2942" s="8"/>
      <c r="AQ2942" s="8"/>
      <c r="AT2942" s="14"/>
      <c r="AV2942" s="14"/>
    </row>
    <row r="2943" spans="7:48" ht="15.75" customHeight="1">
      <c r="G2943" s="12"/>
      <c r="H2943" s="13"/>
      <c r="N2943" s="8"/>
      <c r="P2943" s="12"/>
      <c r="S2943" s="8"/>
      <c r="U2943" s="12"/>
      <c r="V2943" s="12"/>
      <c r="AB2943" s="12"/>
      <c r="AG2943" s="14"/>
      <c r="AL2943" s="8"/>
      <c r="AQ2943" s="8"/>
      <c r="AT2943" s="14"/>
      <c r="AV2943" s="14"/>
    </row>
    <row r="2944" spans="7:48" ht="15.75" customHeight="1">
      <c r="G2944" s="12"/>
      <c r="H2944" s="13"/>
      <c r="N2944" s="8"/>
      <c r="P2944" s="12"/>
      <c r="S2944" s="8"/>
      <c r="U2944" s="12"/>
      <c r="V2944" s="12"/>
      <c r="AB2944" s="12"/>
      <c r="AG2944" s="14"/>
      <c r="AL2944" s="8"/>
      <c r="AQ2944" s="8"/>
      <c r="AT2944" s="14"/>
      <c r="AV2944" s="14"/>
    </row>
    <row r="2945" spans="7:48" ht="15.75" customHeight="1">
      <c r="G2945" s="12"/>
      <c r="H2945" s="13"/>
      <c r="N2945" s="8"/>
      <c r="P2945" s="12"/>
      <c r="S2945" s="8"/>
      <c r="U2945" s="12"/>
      <c r="V2945" s="12"/>
      <c r="AB2945" s="12"/>
      <c r="AG2945" s="14"/>
      <c r="AL2945" s="8"/>
      <c r="AQ2945" s="8"/>
      <c r="AT2945" s="14"/>
      <c r="AV2945" s="14"/>
    </row>
    <row r="2946" spans="7:48" ht="15.75" customHeight="1">
      <c r="G2946" s="12"/>
      <c r="H2946" s="13"/>
      <c r="N2946" s="8"/>
      <c r="P2946" s="12"/>
      <c r="S2946" s="8"/>
      <c r="U2946" s="12"/>
      <c r="V2946" s="12"/>
      <c r="AB2946" s="12"/>
      <c r="AG2946" s="14"/>
      <c r="AL2946" s="8"/>
      <c r="AQ2946" s="8"/>
      <c r="AT2946" s="14"/>
      <c r="AV2946" s="14"/>
    </row>
    <row r="2947" spans="7:48" ht="15.75" customHeight="1">
      <c r="G2947" s="12"/>
      <c r="H2947" s="13"/>
      <c r="N2947" s="8"/>
      <c r="P2947" s="12"/>
      <c r="S2947" s="8"/>
      <c r="U2947" s="12"/>
      <c r="V2947" s="12"/>
      <c r="AB2947" s="12"/>
      <c r="AG2947" s="14"/>
      <c r="AL2947" s="8"/>
      <c r="AQ2947" s="8"/>
      <c r="AT2947" s="14"/>
      <c r="AV2947" s="14"/>
    </row>
    <row r="2948" spans="7:48" ht="15.75" customHeight="1">
      <c r="G2948" s="12"/>
      <c r="H2948" s="13"/>
      <c r="N2948" s="8"/>
      <c r="P2948" s="12"/>
      <c r="S2948" s="8"/>
      <c r="U2948" s="12"/>
      <c r="V2948" s="12"/>
      <c r="AB2948" s="12"/>
      <c r="AG2948" s="14"/>
      <c r="AL2948" s="8"/>
      <c r="AQ2948" s="8"/>
      <c r="AT2948" s="14"/>
      <c r="AV2948" s="14"/>
    </row>
    <row r="2949" spans="7:48" ht="15.75" customHeight="1">
      <c r="G2949" s="12"/>
      <c r="H2949" s="13"/>
      <c r="N2949" s="8"/>
      <c r="P2949" s="12"/>
      <c r="S2949" s="8"/>
      <c r="U2949" s="12"/>
      <c r="V2949" s="12"/>
      <c r="AB2949" s="12"/>
      <c r="AG2949" s="14"/>
      <c r="AL2949" s="8"/>
      <c r="AQ2949" s="8"/>
      <c r="AT2949" s="14"/>
      <c r="AV2949" s="14"/>
    </row>
    <row r="2950" spans="7:48" ht="15.75" customHeight="1">
      <c r="G2950" s="12"/>
      <c r="H2950" s="13"/>
      <c r="N2950" s="8"/>
      <c r="P2950" s="12"/>
      <c r="S2950" s="8"/>
      <c r="U2950" s="12"/>
      <c r="V2950" s="12"/>
      <c r="AB2950" s="12"/>
      <c r="AG2950" s="14"/>
      <c r="AL2950" s="8"/>
      <c r="AQ2950" s="8"/>
      <c r="AT2950" s="14"/>
      <c r="AV2950" s="14"/>
    </row>
    <row r="2951" spans="7:48" ht="15.75" customHeight="1">
      <c r="G2951" s="12"/>
      <c r="H2951" s="13"/>
      <c r="N2951" s="8"/>
      <c r="P2951" s="12"/>
      <c r="S2951" s="8"/>
      <c r="U2951" s="12"/>
      <c r="V2951" s="12"/>
      <c r="AB2951" s="12"/>
      <c r="AG2951" s="14"/>
      <c r="AL2951" s="8"/>
      <c r="AQ2951" s="8"/>
      <c r="AT2951" s="14"/>
      <c r="AV2951" s="14"/>
    </row>
    <row r="2952" spans="7:48" ht="15.75" customHeight="1">
      <c r="G2952" s="12"/>
      <c r="H2952" s="13"/>
      <c r="N2952" s="8"/>
      <c r="P2952" s="12"/>
      <c r="S2952" s="8"/>
      <c r="U2952" s="12"/>
      <c r="V2952" s="12"/>
      <c r="AB2952" s="12"/>
      <c r="AG2952" s="14"/>
      <c r="AL2952" s="8"/>
      <c r="AQ2952" s="8"/>
      <c r="AT2952" s="14"/>
      <c r="AV2952" s="14"/>
    </row>
    <row r="2953" spans="7:48" ht="15.75" customHeight="1">
      <c r="G2953" s="12"/>
      <c r="H2953" s="13"/>
      <c r="N2953" s="8"/>
      <c r="P2953" s="12"/>
      <c r="S2953" s="8"/>
      <c r="U2953" s="12"/>
      <c r="V2953" s="12"/>
      <c r="AB2953" s="12"/>
      <c r="AG2953" s="14"/>
      <c r="AL2953" s="8"/>
      <c r="AQ2953" s="8"/>
      <c r="AT2953" s="14"/>
      <c r="AV2953" s="14"/>
    </row>
    <row r="2954" spans="7:48" ht="15.75" customHeight="1">
      <c r="G2954" s="12"/>
      <c r="H2954" s="13"/>
      <c r="N2954" s="8"/>
      <c r="P2954" s="12"/>
      <c r="S2954" s="8"/>
      <c r="U2954" s="12"/>
      <c r="V2954" s="12"/>
      <c r="AB2954" s="12"/>
      <c r="AG2954" s="14"/>
      <c r="AL2954" s="8"/>
      <c r="AQ2954" s="8"/>
      <c r="AT2954" s="14"/>
      <c r="AV2954" s="14"/>
    </row>
    <row r="2955" spans="7:48" ht="15.75" customHeight="1">
      <c r="G2955" s="12"/>
      <c r="H2955" s="13"/>
      <c r="N2955" s="8"/>
      <c r="P2955" s="12"/>
      <c r="S2955" s="8"/>
      <c r="U2955" s="12"/>
      <c r="V2955" s="12"/>
      <c r="AB2955" s="12"/>
      <c r="AG2955" s="14"/>
      <c r="AL2955" s="8"/>
      <c r="AQ2955" s="8"/>
      <c r="AT2955" s="14"/>
      <c r="AV2955" s="14"/>
    </row>
    <row r="2956" spans="7:48" ht="15.75" customHeight="1">
      <c r="G2956" s="12"/>
      <c r="H2956" s="13"/>
      <c r="N2956" s="8"/>
      <c r="P2956" s="12"/>
      <c r="S2956" s="8"/>
      <c r="U2956" s="12"/>
      <c r="V2956" s="12"/>
      <c r="AB2956" s="12"/>
      <c r="AG2956" s="14"/>
      <c r="AL2956" s="8"/>
      <c r="AQ2956" s="8"/>
      <c r="AT2956" s="14"/>
      <c r="AV2956" s="14"/>
    </row>
    <row r="2957" spans="7:48" ht="15.75" customHeight="1">
      <c r="G2957" s="12"/>
      <c r="H2957" s="13"/>
      <c r="N2957" s="8"/>
      <c r="P2957" s="12"/>
      <c r="S2957" s="8"/>
      <c r="U2957" s="12"/>
      <c r="V2957" s="12"/>
      <c r="AB2957" s="12"/>
      <c r="AG2957" s="14"/>
      <c r="AL2957" s="8"/>
      <c r="AQ2957" s="8"/>
      <c r="AT2957" s="14"/>
      <c r="AV2957" s="14"/>
    </row>
    <row r="2958" spans="7:48" ht="15.75" customHeight="1">
      <c r="G2958" s="12"/>
      <c r="H2958" s="13"/>
      <c r="N2958" s="8"/>
      <c r="P2958" s="12"/>
      <c r="S2958" s="8"/>
      <c r="U2958" s="12"/>
      <c r="V2958" s="12"/>
      <c r="AB2958" s="12"/>
      <c r="AG2958" s="14"/>
      <c r="AL2958" s="8"/>
      <c r="AQ2958" s="8"/>
      <c r="AT2958" s="14"/>
      <c r="AV2958" s="14"/>
    </row>
    <row r="2959" spans="7:48" ht="15.75" customHeight="1">
      <c r="G2959" s="12"/>
      <c r="H2959" s="13"/>
      <c r="N2959" s="8"/>
      <c r="P2959" s="12"/>
      <c r="S2959" s="8"/>
      <c r="U2959" s="12"/>
      <c r="V2959" s="12"/>
      <c r="AB2959" s="12"/>
      <c r="AG2959" s="14"/>
      <c r="AL2959" s="8"/>
      <c r="AQ2959" s="8"/>
      <c r="AT2959" s="14"/>
      <c r="AV2959" s="14"/>
    </row>
    <row r="2960" spans="7:48" ht="15.75" customHeight="1">
      <c r="G2960" s="12"/>
      <c r="H2960" s="13"/>
      <c r="N2960" s="8"/>
      <c r="P2960" s="12"/>
      <c r="S2960" s="8"/>
      <c r="U2960" s="12"/>
      <c r="V2960" s="12"/>
      <c r="AB2960" s="12"/>
      <c r="AG2960" s="14"/>
      <c r="AL2960" s="8"/>
      <c r="AQ2960" s="8"/>
      <c r="AT2960" s="14"/>
      <c r="AV2960" s="14"/>
    </row>
    <row r="2961" spans="7:48" ht="15.75" customHeight="1">
      <c r="G2961" s="12"/>
      <c r="H2961" s="13"/>
      <c r="N2961" s="8"/>
      <c r="P2961" s="12"/>
      <c r="S2961" s="8"/>
      <c r="U2961" s="12"/>
      <c r="V2961" s="12"/>
      <c r="AB2961" s="12"/>
      <c r="AG2961" s="14"/>
      <c r="AL2961" s="8"/>
      <c r="AQ2961" s="8"/>
      <c r="AT2961" s="14"/>
      <c r="AV2961" s="14"/>
    </row>
    <row r="2962" spans="7:48" ht="15.75" customHeight="1">
      <c r="G2962" s="12"/>
      <c r="H2962" s="13"/>
      <c r="N2962" s="8"/>
      <c r="P2962" s="12"/>
      <c r="S2962" s="8"/>
      <c r="U2962" s="12"/>
      <c r="V2962" s="12"/>
      <c r="AB2962" s="12"/>
      <c r="AG2962" s="14"/>
      <c r="AL2962" s="8"/>
      <c r="AQ2962" s="8"/>
      <c r="AT2962" s="14"/>
      <c r="AV2962" s="14"/>
    </row>
    <row r="2963" spans="7:48" ht="15.75" customHeight="1">
      <c r="G2963" s="12"/>
      <c r="H2963" s="13"/>
      <c r="N2963" s="8"/>
      <c r="P2963" s="12"/>
      <c r="S2963" s="8"/>
      <c r="U2963" s="12"/>
      <c r="V2963" s="12"/>
      <c r="AB2963" s="12"/>
      <c r="AG2963" s="14"/>
      <c r="AL2963" s="8"/>
      <c r="AQ2963" s="8"/>
      <c r="AT2963" s="14"/>
      <c r="AV2963" s="14"/>
    </row>
    <row r="2964" spans="7:48" ht="15.75" customHeight="1">
      <c r="G2964" s="12"/>
      <c r="H2964" s="13"/>
      <c r="N2964" s="8"/>
      <c r="P2964" s="12"/>
      <c r="S2964" s="8"/>
      <c r="U2964" s="12"/>
      <c r="V2964" s="12"/>
      <c r="AB2964" s="12"/>
      <c r="AG2964" s="14"/>
      <c r="AL2964" s="8"/>
      <c r="AQ2964" s="8"/>
      <c r="AT2964" s="14"/>
      <c r="AV2964" s="14"/>
    </row>
    <row r="2965" spans="7:48" ht="15.75" customHeight="1">
      <c r="G2965" s="12"/>
      <c r="H2965" s="13"/>
      <c r="N2965" s="8"/>
      <c r="P2965" s="12"/>
      <c r="S2965" s="8"/>
      <c r="U2965" s="12"/>
      <c r="V2965" s="12"/>
      <c r="AB2965" s="12"/>
      <c r="AG2965" s="14"/>
      <c r="AL2965" s="8"/>
      <c r="AQ2965" s="8"/>
      <c r="AT2965" s="14"/>
      <c r="AV2965" s="14"/>
    </row>
    <row r="2966" spans="7:48" ht="15.75" customHeight="1">
      <c r="G2966" s="12"/>
      <c r="H2966" s="13"/>
      <c r="N2966" s="8"/>
      <c r="P2966" s="12"/>
      <c r="S2966" s="8"/>
      <c r="U2966" s="12"/>
      <c r="V2966" s="12"/>
      <c r="AB2966" s="12"/>
      <c r="AG2966" s="14"/>
      <c r="AL2966" s="8"/>
      <c r="AQ2966" s="8"/>
      <c r="AT2966" s="14"/>
      <c r="AV2966" s="14"/>
    </row>
    <row r="2967" spans="7:48" ht="15.75" customHeight="1">
      <c r="G2967" s="12"/>
      <c r="H2967" s="13"/>
      <c r="N2967" s="8"/>
      <c r="P2967" s="12"/>
      <c r="S2967" s="8"/>
      <c r="U2967" s="12"/>
      <c r="V2967" s="12"/>
      <c r="AB2967" s="12"/>
      <c r="AG2967" s="14"/>
      <c r="AL2967" s="8"/>
      <c r="AQ2967" s="8"/>
      <c r="AT2967" s="14"/>
      <c r="AV2967" s="14"/>
    </row>
    <row r="2968" spans="7:48" ht="15.75" customHeight="1">
      <c r="G2968" s="12"/>
      <c r="H2968" s="13"/>
      <c r="N2968" s="8"/>
      <c r="P2968" s="12"/>
      <c r="S2968" s="8"/>
      <c r="U2968" s="12"/>
      <c r="V2968" s="12"/>
      <c r="AB2968" s="12"/>
      <c r="AG2968" s="14"/>
      <c r="AL2968" s="8"/>
      <c r="AQ2968" s="8"/>
      <c r="AT2968" s="14"/>
      <c r="AV2968" s="14"/>
    </row>
    <row r="2969" spans="7:48" ht="15.75" customHeight="1">
      <c r="G2969" s="12"/>
      <c r="H2969" s="13"/>
      <c r="N2969" s="8"/>
      <c r="P2969" s="12"/>
      <c r="S2969" s="8"/>
      <c r="U2969" s="12"/>
      <c r="V2969" s="12"/>
      <c r="AB2969" s="12"/>
      <c r="AG2969" s="14"/>
      <c r="AL2969" s="8"/>
      <c r="AQ2969" s="8"/>
      <c r="AT2969" s="14"/>
      <c r="AV2969" s="14"/>
    </row>
    <row r="2970" spans="7:48" ht="15.75" customHeight="1">
      <c r="G2970" s="12"/>
      <c r="H2970" s="13"/>
      <c r="N2970" s="8"/>
      <c r="P2970" s="12"/>
      <c r="S2970" s="8"/>
      <c r="U2970" s="12"/>
      <c r="V2970" s="12"/>
      <c r="AB2970" s="12"/>
      <c r="AG2970" s="14"/>
      <c r="AL2970" s="8"/>
      <c r="AQ2970" s="8"/>
      <c r="AT2970" s="14"/>
      <c r="AV2970" s="14"/>
    </row>
    <row r="2971" spans="7:48" ht="15.75" customHeight="1">
      <c r="G2971" s="12"/>
      <c r="H2971" s="13"/>
      <c r="N2971" s="8"/>
      <c r="P2971" s="12"/>
      <c r="S2971" s="8"/>
      <c r="U2971" s="12"/>
      <c r="V2971" s="12"/>
      <c r="AB2971" s="12"/>
      <c r="AG2971" s="14"/>
      <c r="AL2971" s="8"/>
      <c r="AQ2971" s="8"/>
      <c r="AT2971" s="14"/>
      <c r="AV2971" s="14"/>
    </row>
    <row r="2972" spans="7:48" ht="15.75" customHeight="1">
      <c r="G2972" s="12"/>
      <c r="H2972" s="13"/>
      <c r="N2972" s="8"/>
      <c r="P2972" s="12"/>
      <c r="S2972" s="8"/>
      <c r="U2972" s="12"/>
      <c r="V2972" s="12"/>
      <c r="AB2972" s="12"/>
      <c r="AG2972" s="14"/>
      <c r="AL2972" s="8"/>
      <c r="AQ2972" s="8"/>
      <c r="AT2972" s="14"/>
      <c r="AV2972" s="14"/>
    </row>
    <row r="2973" spans="7:48" ht="15.75" customHeight="1">
      <c r="G2973" s="12"/>
      <c r="H2973" s="13"/>
      <c r="N2973" s="8"/>
      <c r="P2973" s="12"/>
      <c r="S2973" s="8"/>
      <c r="U2973" s="12"/>
      <c r="V2973" s="12"/>
      <c r="AB2973" s="12"/>
      <c r="AG2973" s="14"/>
      <c r="AL2973" s="8"/>
      <c r="AQ2973" s="8"/>
      <c r="AT2973" s="14"/>
      <c r="AV2973" s="14"/>
    </row>
    <row r="2974" spans="7:48" ht="15.75" customHeight="1">
      <c r="G2974" s="12"/>
      <c r="H2974" s="13"/>
      <c r="N2974" s="8"/>
      <c r="P2974" s="12"/>
      <c r="S2974" s="8"/>
      <c r="U2974" s="12"/>
      <c r="V2974" s="12"/>
      <c r="AB2974" s="12"/>
      <c r="AG2974" s="14"/>
      <c r="AL2974" s="8"/>
      <c r="AQ2974" s="8"/>
      <c r="AT2974" s="14"/>
      <c r="AV2974" s="14"/>
    </row>
    <row r="2975" spans="7:48" ht="15.75" customHeight="1">
      <c r="G2975" s="12"/>
      <c r="H2975" s="13"/>
      <c r="N2975" s="8"/>
      <c r="P2975" s="12"/>
      <c r="S2975" s="8"/>
      <c r="U2975" s="12"/>
      <c r="V2975" s="12"/>
      <c r="AB2975" s="12"/>
      <c r="AG2975" s="14"/>
      <c r="AL2975" s="8"/>
      <c r="AQ2975" s="8"/>
      <c r="AT2975" s="14"/>
      <c r="AV2975" s="14"/>
    </row>
    <row r="2976" spans="7:48" ht="15.75" customHeight="1">
      <c r="G2976" s="12"/>
      <c r="H2976" s="13"/>
      <c r="N2976" s="8"/>
      <c r="P2976" s="12"/>
      <c r="S2976" s="8"/>
      <c r="U2976" s="12"/>
      <c r="V2976" s="12"/>
      <c r="AB2976" s="12"/>
      <c r="AG2976" s="14"/>
      <c r="AL2976" s="8"/>
      <c r="AQ2976" s="8"/>
      <c r="AT2976" s="14"/>
      <c r="AV2976" s="14"/>
    </row>
    <row r="2977" spans="7:48" ht="15.75" customHeight="1">
      <c r="G2977" s="12"/>
      <c r="H2977" s="13"/>
      <c r="N2977" s="8"/>
      <c r="P2977" s="12"/>
      <c r="S2977" s="8"/>
      <c r="U2977" s="12"/>
      <c r="V2977" s="12"/>
      <c r="AB2977" s="12"/>
      <c r="AG2977" s="14"/>
      <c r="AL2977" s="8"/>
      <c r="AQ2977" s="8"/>
      <c r="AT2977" s="14"/>
      <c r="AV2977" s="14"/>
    </row>
    <row r="2978" spans="7:48" ht="15.75" customHeight="1">
      <c r="G2978" s="12"/>
      <c r="H2978" s="13"/>
      <c r="N2978" s="8"/>
      <c r="P2978" s="12"/>
      <c r="S2978" s="8"/>
      <c r="U2978" s="12"/>
      <c r="V2978" s="12"/>
      <c r="AB2978" s="12"/>
      <c r="AG2978" s="14"/>
      <c r="AL2978" s="8"/>
      <c r="AQ2978" s="8"/>
      <c r="AT2978" s="14"/>
      <c r="AV2978" s="14"/>
    </row>
    <row r="2979" spans="7:48" ht="15.75" customHeight="1">
      <c r="G2979" s="12"/>
      <c r="H2979" s="13"/>
      <c r="N2979" s="8"/>
      <c r="P2979" s="12"/>
      <c r="S2979" s="8"/>
      <c r="U2979" s="12"/>
      <c r="V2979" s="12"/>
      <c r="AB2979" s="12"/>
      <c r="AG2979" s="14"/>
      <c r="AL2979" s="8"/>
      <c r="AQ2979" s="8"/>
      <c r="AT2979" s="14"/>
      <c r="AV2979" s="14"/>
    </row>
    <row r="2980" spans="7:48" ht="15.75" customHeight="1">
      <c r="G2980" s="12"/>
      <c r="H2980" s="13"/>
      <c r="N2980" s="8"/>
      <c r="P2980" s="12"/>
      <c r="S2980" s="8"/>
      <c r="U2980" s="12"/>
      <c r="V2980" s="12"/>
      <c r="AB2980" s="12"/>
      <c r="AG2980" s="14"/>
      <c r="AL2980" s="8"/>
      <c r="AQ2980" s="8"/>
      <c r="AT2980" s="14"/>
      <c r="AV2980" s="14"/>
    </row>
    <row r="2981" spans="7:48" ht="15.75" customHeight="1">
      <c r="G2981" s="12"/>
      <c r="H2981" s="13"/>
      <c r="N2981" s="8"/>
      <c r="P2981" s="12"/>
      <c r="S2981" s="8"/>
      <c r="U2981" s="12"/>
      <c r="V2981" s="12"/>
      <c r="AB2981" s="12"/>
      <c r="AG2981" s="14"/>
      <c r="AL2981" s="8"/>
      <c r="AQ2981" s="8"/>
      <c r="AT2981" s="14"/>
      <c r="AV2981" s="14"/>
    </row>
    <row r="2982" spans="7:48" ht="15.75" customHeight="1">
      <c r="G2982" s="12"/>
      <c r="H2982" s="13"/>
      <c r="N2982" s="8"/>
      <c r="P2982" s="12"/>
      <c r="S2982" s="8"/>
      <c r="U2982" s="12"/>
      <c r="V2982" s="12"/>
      <c r="AB2982" s="12"/>
      <c r="AG2982" s="14"/>
      <c r="AL2982" s="8"/>
      <c r="AQ2982" s="8"/>
      <c r="AT2982" s="14"/>
      <c r="AV2982" s="14"/>
    </row>
    <row r="2983" spans="7:48" ht="15.75" customHeight="1">
      <c r="G2983" s="12"/>
      <c r="H2983" s="13"/>
      <c r="N2983" s="8"/>
      <c r="P2983" s="12"/>
      <c r="S2983" s="8"/>
      <c r="U2983" s="12"/>
      <c r="V2983" s="12"/>
      <c r="AB2983" s="12"/>
      <c r="AG2983" s="14"/>
      <c r="AL2983" s="8"/>
      <c r="AQ2983" s="8"/>
      <c r="AT2983" s="14"/>
      <c r="AV2983" s="14"/>
    </row>
    <row r="2984" spans="7:48" ht="15.75" customHeight="1">
      <c r="G2984" s="12"/>
      <c r="H2984" s="13"/>
      <c r="N2984" s="8"/>
      <c r="P2984" s="12"/>
      <c r="S2984" s="8"/>
      <c r="U2984" s="12"/>
      <c r="V2984" s="12"/>
      <c r="AB2984" s="12"/>
      <c r="AG2984" s="14"/>
      <c r="AL2984" s="8"/>
      <c r="AQ2984" s="8"/>
      <c r="AT2984" s="14"/>
      <c r="AV2984" s="14"/>
    </row>
    <row r="2985" spans="7:48" ht="15.75" customHeight="1">
      <c r="G2985" s="12"/>
      <c r="H2985" s="13"/>
      <c r="N2985" s="8"/>
      <c r="P2985" s="12"/>
      <c r="S2985" s="8"/>
      <c r="U2985" s="12"/>
      <c r="V2985" s="12"/>
      <c r="AB2985" s="12"/>
      <c r="AG2985" s="14"/>
      <c r="AL2985" s="8"/>
      <c r="AQ2985" s="8"/>
      <c r="AT2985" s="14"/>
      <c r="AV2985" s="14"/>
    </row>
    <row r="2986" spans="7:48" ht="15.75" customHeight="1">
      <c r="G2986" s="12"/>
      <c r="H2986" s="13"/>
      <c r="N2986" s="8"/>
      <c r="P2986" s="12"/>
      <c r="S2986" s="8"/>
      <c r="U2986" s="12"/>
      <c r="V2986" s="12"/>
      <c r="AB2986" s="12"/>
      <c r="AG2986" s="14"/>
      <c r="AL2986" s="8"/>
      <c r="AQ2986" s="8"/>
      <c r="AT2986" s="14"/>
      <c r="AV2986" s="14"/>
    </row>
    <row r="2987" spans="7:48" ht="15.75" customHeight="1">
      <c r="G2987" s="12"/>
      <c r="H2987" s="13"/>
      <c r="N2987" s="8"/>
      <c r="P2987" s="12"/>
      <c r="S2987" s="8"/>
      <c r="U2987" s="12"/>
      <c r="V2987" s="12"/>
      <c r="AB2987" s="12"/>
      <c r="AG2987" s="14"/>
      <c r="AL2987" s="8"/>
      <c r="AQ2987" s="8"/>
      <c r="AT2987" s="14"/>
      <c r="AV2987" s="14"/>
    </row>
    <row r="2988" spans="7:48" ht="15.75" customHeight="1">
      <c r="G2988" s="12"/>
      <c r="H2988" s="13"/>
      <c r="N2988" s="8"/>
      <c r="P2988" s="12"/>
      <c r="S2988" s="8"/>
      <c r="U2988" s="12"/>
      <c r="V2988" s="12"/>
      <c r="AB2988" s="12"/>
      <c r="AG2988" s="14"/>
      <c r="AL2988" s="8"/>
      <c r="AQ2988" s="8"/>
      <c r="AT2988" s="14"/>
      <c r="AV2988" s="14"/>
    </row>
    <row r="2989" spans="7:48" ht="15.75" customHeight="1">
      <c r="G2989" s="12"/>
      <c r="H2989" s="13"/>
      <c r="N2989" s="8"/>
      <c r="P2989" s="12"/>
      <c r="S2989" s="8"/>
      <c r="U2989" s="12"/>
      <c r="V2989" s="12"/>
      <c r="AB2989" s="12"/>
      <c r="AG2989" s="14"/>
      <c r="AL2989" s="8"/>
      <c r="AQ2989" s="8"/>
      <c r="AT2989" s="14"/>
      <c r="AV2989" s="14"/>
    </row>
    <row r="2990" spans="7:48" ht="15.75" customHeight="1">
      <c r="G2990" s="12"/>
      <c r="H2990" s="13"/>
      <c r="N2990" s="8"/>
      <c r="P2990" s="12"/>
      <c r="S2990" s="8"/>
      <c r="U2990" s="12"/>
      <c r="V2990" s="12"/>
      <c r="AB2990" s="12"/>
      <c r="AG2990" s="14"/>
      <c r="AL2990" s="8"/>
      <c r="AQ2990" s="8"/>
      <c r="AT2990" s="14"/>
      <c r="AV2990" s="14"/>
    </row>
    <row r="2991" spans="7:48" ht="15.75" customHeight="1">
      <c r="G2991" s="12"/>
      <c r="H2991" s="13"/>
      <c r="N2991" s="8"/>
      <c r="P2991" s="12"/>
      <c r="S2991" s="8"/>
      <c r="U2991" s="12"/>
      <c r="V2991" s="12"/>
      <c r="AB2991" s="12"/>
      <c r="AG2991" s="14"/>
      <c r="AL2991" s="8"/>
      <c r="AQ2991" s="8"/>
      <c r="AT2991" s="14"/>
      <c r="AV2991" s="14"/>
    </row>
    <row r="2992" spans="7:48" ht="15.75" customHeight="1">
      <c r="G2992" s="12"/>
      <c r="H2992" s="13"/>
      <c r="N2992" s="8"/>
      <c r="P2992" s="12"/>
      <c r="S2992" s="8"/>
      <c r="U2992" s="12"/>
      <c r="V2992" s="12"/>
      <c r="AB2992" s="12"/>
      <c r="AG2992" s="14"/>
      <c r="AL2992" s="8"/>
      <c r="AQ2992" s="8"/>
      <c r="AT2992" s="14"/>
      <c r="AV2992" s="14"/>
    </row>
    <row r="2993" spans="7:48" ht="15.75" customHeight="1">
      <c r="G2993" s="12"/>
      <c r="H2993" s="13"/>
      <c r="N2993" s="8"/>
      <c r="P2993" s="12"/>
      <c r="S2993" s="8"/>
      <c r="U2993" s="12"/>
      <c r="V2993" s="12"/>
      <c r="AB2993" s="12"/>
      <c r="AG2993" s="14"/>
      <c r="AL2993" s="8"/>
      <c r="AQ2993" s="8"/>
      <c r="AT2993" s="14"/>
      <c r="AV2993" s="14"/>
    </row>
    <row r="2994" spans="7:48" ht="15.75" customHeight="1">
      <c r="G2994" s="12"/>
      <c r="H2994" s="13"/>
      <c r="N2994" s="8"/>
      <c r="P2994" s="12"/>
      <c r="S2994" s="8"/>
      <c r="U2994" s="12"/>
      <c r="V2994" s="12"/>
      <c r="AB2994" s="12"/>
      <c r="AG2994" s="14"/>
      <c r="AL2994" s="8"/>
      <c r="AQ2994" s="8"/>
      <c r="AT2994" s="14"/>
      <c r="AV2994" s="14"/>
    </row>
    <row r="2995" spans="7:48" ht="15.75" customHeight="1">
      <c r="G2995" s="12"/>
      <c r="H2995" s="13"/>
      <c r="N2995" s="8"/>
      <c r="P2995" s="12"/>
      <c r="S2995" s="8"/>
      <c r="U2995" s="12"/>
      <c r="V2995" s="12"/>
      <c r="AB2995" s="12"/>
      <c r="AG2995" s="14"/>
      <c r="AL2995" s="8"/>
      <c r="AQ2995" s="8"/>
      <c r="AT2995" s="14"/>
      <c r="AV2995" s="14"/>
    </row>
    <row r="2996" spans="7:48" ht="15.75" customHeight="1">
      <c r="G2996" s="12"/>
      <c r="H2996" s="13"/>
      <c r="N2996" s="8"/>
      <c r="P2996" s="12"/>
      <c r="S2996" s="8"/>
      <c r="U2996" s="12"/>
      <c r="V2996" s="12"/>
      <c r="AB2996" s="12"/>
      <c r="AG2996" s="14"/>
      <c r="AL2996" s="8"/>
      <c r="AQ2996" s="8"/>
      <c r="AT2996" s="14"/>
      <c r="AV2996" s="14"/>
    </row>
    <row r="2997" spans="7:48" ht="15.75" customHeight="1">
      <c r="G2997" s="12"/>
      <c r="H2997" s="13"/>
      <c r="N2997" s="8"/>
      <c r="P2997" s="12"/>
      <c r="S2997" s="8"/>
      <c r="U2997" s="12"/>
      <c r="V2997" s="12"/>
      <c r="AB2997" s="12"/>
      <c r="AG2997" s="14"/>
      <c r="AL2997" s="8"/>
      <c r="AQ2997" s="8"/>
      <c r="AT2997" s="14"/>
      <c r="AV2997" s="14"/>
    </row>
    <row r="2998" spans="7:48" ht="15.75" customHeight="1">
      <c r="G2998" s="12"/>
      <c r="H2998" s="13"/>
      <c r="N2998" s="8"/>
      <c r="P2998" s="12"/>
      <c r="S2998" s="8"/>
      <c r="U2998" s="12"/>
      <c r="V2998" s="12"/>
      <c r="AB2998" s="12"/>
      <c r="AG2998" s="14"/>
      <c r="AL2998" s="8"/>
      <c r="AQ2998" s="8"/>
      <c r="AT2998" s="14"/>
      <c r="AV2998" s="14"/>
    </row>
    <row r="2999" spans="7:48" ht="15.75" customHeight="1">
      <c r="G2999" s="12"/>
      <c r="H2999" s="13"/>
      <c r="N2999" s="8"/>
      <c r="P2999" s="12"/>
      <c r="S2999" s="8"/>
      <c r="U2999" s="12"/>
      <c r="V2999" s="12"/>
      <c r="AB2999" s="12"/>
      <c r="AG2999" s="14"/>
      <c r="AL2999" s="8"/>
      <c r="AQ2999" s="8"/>
      <c r="AT2999" s="14"/>
      <c r="AV2999" s="14"/>
    </row>
    <row r="3000" spans="7:48" ht="15.75" customHeight="1">
      <c r="G3000" s="12"/>
      <c r="H3000" s="13"/>
      <c r="N3000" s="8"/>
      <c r="P3000" s="12"/>
      <c r="S3000" s="8"/>
      <c r="U3000" s="12"/>
      <c r="V3000" s="12"/>
      <c r="AB3000" s="12"/>
      <c r="AG3000" s="14"/>
      <c r="AL3000" s="8"/>
      <c r="AQ3000" s="8"/>
      <c r="AT3000" s="14"/>
      <c r="AV3000" s="14"/>
    </row>
    <row r="3001" spans="7:48" ht="15.75" customHeight="1">
      <c r="G3001" s="12"/>
      <c r="H3001" s="13"/>
      <c r="N3001" s="8"/>
      <c r="P3001" s="12"/>
      <c r="S3001" s="8"/>
      <c r="U3001" s="12"/>
      <c r="V3001" s="12"/>
      <c r="AB3001" s="12"/>
      <c r="AG3001" s="14"/>
      <c r="AL3001" s="8"/>
      <c r="AQ3001" s="8"/>
      <c r="AT3001" s="14"/>
      <c r="AV3001" s="14"/>
    </row>
    <row r="3002" spans="7:48" ht="15.75" customHeight="1">
      <c r="G3002" s="12"/>
      <c r="H3002" s="13"/>
      <c r="N3002" s="8"/>
      <c r="P3002" s="12"/>
      <c r="S3002" s="8"/>
      <c r="U3002" s="12"/>
      <c r="V3002" s="12"/>
      <c r="AB3002" s="12"/>
      <c r="AG3002" s="14"/>
      <c r="AL3002" s="8"/>
      <c r="AQ3002" s="8"/>
      <c r="AT3002" s="14"/>
      <c r="AV3002" s="14"/>
    </row>
    <row r="3003" spans="7:48" ht="15.75" customHeight="1">
      <c r="G3003" s="12"/>
      <c r="H3003" s="13"/>
      <c r="N3003" s="8"/>
      <c r="P3003" s="12"/>
      <c r="S3003" s="8"/>
      <c r="U3003" s="12"/>
      <c r="V3003" s="12"/>
      <c r="AB3003" s="12"/>
      <c r="AG3003" s="14"/>
      <c r="AL3003" s="8"/>
      <c r="AQ3003" s="8"/>
      <c r="AT3003" s="14"/>
      <c r="AV3003" s="14"/>
    </row>
    <row r="3004" spans="7:48" ht="15.75" customHeight="1">
      <c r="G3004" s="12"/>
      <c r="H3004" s="13"/>
      <c r="N3004" s="8"/>
      <c r="P3004" s="12"/>
      <c r="S3004" s="8"/>
      <c r="U3004" s="12"/>
      <c r="V3004" s="12"/>
      <c r="AB3004" s="12"/>
      <c r="AG3004" s="14"/>
      <c r="AL3004" s="8"/>
      <c r="AQ3004" s="8"/>
      <c r="AT3004" s="14"/>
      <c r="AV3004" s="14"/>
    </row>
    <row r="3005" spans="7:48" ht="15.75" customHeight="1">
      <c r="G3005" s="12"/>
      <c r="H3005" s="13"/>
      <c r="N3005" s="8"/>
      <c r="P3005" s="12"/>
      <c r="S3005" s="8"/>
      <c r="U3005" s="12"/>
      <c r="V3005" s="12"/>
      <c r="AB3005" s="12"/>
      <c r="AG3005" s="14"/>
      <c r="AL3005" s="8"/>
      <c r="AQ3005" s="8"/>
      <c r="AT3005" s="14"/>
      <c r="AV3005" s="14"/>
    </row>
    <row r="3006" spans="7:48" ht="15.75" customHeight="1">
      <c r="G3006" s="12"/>
      <c r="H3006" s="13"/>
      <c r="N3006" s="8"/>
      <c r="P3006" s="12"/>
      <c r="S3006" s="8"/>
      <c r="U3006" s="12"/>
      <c r="V3006" s="12"/>
      <c r="AB3006" s="12"/>
      <c r="AG3006" s="14"/>
      <c r="AL3006" s="8"/>
      <c r="AQ3006" s="8"/>
      <c r="AT3006" s="14"/>
      <c r="AV3006" s="14"/>
    </row>
    <row r="3007" spans="7:48" ht="15.75" customHeight="1">
      <c r="G3007" s="12"/>
      <c r="H3007" s="13"/>
      <c r="N3007" s="8"/>
      <c r="P3007" s="12"/>
      <c r="S3007" s="8"/>
      <c r="U3007" s="12"/>
      <c r="V3007" s="12"/>
      <c r="AB3007" s="12"/>
      <c r="AG3007" s="14"/>
      <c r="AL3007" s="8"/>
      <c r="AQ3007" s="8"/>
      <c r="AT3007" s="14"/>
      <c r="AV3007" s="14"/>
    </row>
    <row r="3008" spans="7:48" ht="15.75" customHeight="1">
      <c r="G3008" s="12"/>
      <c r="H3008" s="13"/>
      <c r="N3008" s="8"/>
      <c r="P3008" s="12"/>
      <c r="S3008" s="8"/>
      <c r="U3008" s="12"/>
      <c r="V3008" s="12"/>
      <c r="AB3008" s="12"/>
      <c r="AG3008" s="14"/>
      <c r="AL3008" s="8"/>
      <c r="AQ3008" s="8"/>
      <c r="AT3008" s="14"/>
      <c r="AV3008" s="14"/>
    </row>
    <row r="3009" spans="7:48" ht="15.75" customHeight="1">
      <c r="G3009" s="12"/>
      <c r="H3009" s="13"/>
      <c r="N3009" s="8"/>
      <c r="P3009" s="12"/>
      <c r="S3009" s="8"/>
      <c r="U3009" s="12"/>
      <c r="V3009" s="12"/>
      <c r="AB3009" s="12"/>
      <c r="AG3009" s="14"/>
      <c r="AL3009" s="8"/>
      <c r="AQ3009" s="8"/>
      <c r="AT3009" s="14"/>
      <c r="AV3009" s="14"/>
    </row>
    <row r="3010" spans="7:48" ht="15.75" customHeight="1">
      <c r="G3010" s="12"/>
      <c r="H3010" s="13"/>
      <c r="N3010" s="8"/>
      <c r="P3010" s="12"/>
      <c r="S3010" s="8"/>
      <c r="U3010" s="12"/>
      <c r="V3010" s="12"/>
      <c r="AB3010" s="12"/>
      <c r="AG3010" s="14"/>
      <c r="AL3010" s="8"/>
      <c r="AQ3010" s="8"/>
      <c r="AT3010" s="14"/>
      <c r="AV3010" s="14"/>
    </row>
    <row r="3011" spans="7:48" ht="15.75" customHeight="1">
      <c r="G3011" s="12"/>
      <c r="H3011" s="13"/>
      <c r="N3011" s="8"/>
      <c r="P3011" s="12"/>
      <c r="S3011" s="8"/>
      <c r="U3011" s="12"/>
      <c r="V3011" s="12"/>
      <c r="AB3011" s="12"/>
      <c r="AG3011" s="14"/>
      <c r="AL3011" s="8"/>
      <c r="AQ3011" s="8"/>
      <c r="AT3011" s="14"/>
      <c r="AV3011" s="14"/>
    </row>
    <row r="3012" spans="7:48" ht="15.75" customHeight="1">
      <c r="G3012" s="12"/>
      <c r="H3012" s="13"/>
      <c r="N3012" s="8"/>
      <c r="P3012" s="12"/>
      <c r="S3012" s="8"/>
      <c r="U3012" s="12"/>
      <c r="V3012" s="12"/>
      <c r="AB3012" s="12"/>
      <c r="AG3012" s="14"/>
      <c r="AL3012" s="8"/>
      <c r="AQ3012" s="8"/>
      <c r="AT3012" s="14"/>
      <c r="AV3012" s="14"/>
    </row>
    <row r="3013" spans="7:48" ht="15.75" customHeight="1">
      <c r="G3013" s="12"/>
      <c r="H3013" s="13"/>
      <c r="N3013" s="8"/>
      <c r="P3013" s="12"/>
      <c r="S3013" s="8"/>
      <c r="U3013" s="12"/>
      <c r="V3013" s="12"/>
      <c r="AB3013" s="12"/>
      <c r="AG3013" s="14"/>
      <c r="AL3013" s="8"/>
      <c r="AQ3013" s="8"/>
      <c r="AT3013" s="14"/>
      <c r="AV3013" s="14"/>
    </row>
    <row r="3014" spans="7:48" ht="15.75" customHeight="1">
      <c r="G3014" s="12"/>
      <c r="H3014" s="13"/>
      <c r="N3014" s="8"/>
      <c r="P3014" s="12"/>
      <c r="S3014" s="8"/>
      <c r="U3014" s="12"/>
      <c r="V3014" s="12"/>
      <c r="AB3014" s="12"/>
      <c r="AG3014" s="14"/>
      <c r="AL3014" s="8"/>
      <c r="AQ3014" s="8"/>
      <c r="AT3014" s="14"/>
      <c r="AV3014" s="14"/>
    </row>
    <row r="3015" spans="7:48" ht="15.75" customHeight="1">
      <c r="G3015" s="12"/>
      <c r="H3015" s="13"/>
      <c r="N3015" s="8"/>
      <c r="P3015" s="12"/>
      <c r="S3015" s="8"/>
      <c r="U3015" s="12"/>
      <c r="V3015" s="12"/>
      <c r="AB3015" s="12"/>
      <c r="AG3015" s="14"/>
      <c r="AL3015" s="8"/>
      <c r="AQ3015" s="8"/>
      <c r="AT3015" s="14"/>
      <c r="AV3015" s="14"/>
    </row>
    <row r="3016" spans="7:48" ht="15.75" customHeight="1">
      <c r="G3016" s="12"/>
      <c r="H3016" s="13"/>
      <c r="N3016" s="8"/>
      <c r="P3016" s="12"/>
      <c r="S3016" s="8"/>
      <c r="U3016" s="12"/>
      <c r="V3016" s="12"/>
      <c r="AB3016" s="12"/>
      <c r="AG3016" s="14"/>
      <c r="AL3016" s="8"/>
      <c r="AQ3016" s="8"/>
      <c r="AT3016" s="14"/>
      <c r="AV3016" s="14"/>
    </row>
    <row r="3017" spans="7:48" ht="15.75" customHeight="1">
      <c r="G3017" s="12"/>
      <c r="H3017" s="13"/>
      <c r="N3017" s="8"/>
      <c r="P3017" s="12"/>
      <c r="S3017" s="8"/>
      <c r="U3017" s="12"/>
      <c r="V3017" s="12"/>
      <c r="AB3017" s="12"/>
      <c r="AG3017" s="14"/>
      <c r="AL3017" s="8"/>
      <c r="AQ3017" s="8"/>
      <c r="AT3017" s="14"/>
      <c r="AV3017" s="14"/>
    </row>
    <row r="3018" spans="7:48" ht="15.75" customHeight="1">
      <c r="G3018" s="12"/>
      <c r="H3018" s="13"/>
      <c r="N3018" s="8"/>
      <c r="P3018" s="12"/>
      <c r="S3018" s="8"/>
      <c r="U3018" s="12"/>
      <c r="V3018" s="12"/>
      <c r="AB3018" s="12"/>
      <c r="AG3018" s="14"/>
      <c r="AL3018" s="8"/>
      <c r="AQ3018" s="8"/>
      <c r="AT3018" s="14"/>
      <c r="AV3018" s="14"/>
    </row>
    <row r="3019" spans="7:48" ht="15.75" customHeight="1">
      <c r="G3019" s="12"/>
      <c r="H3019" s="13"/>
      <c r="N3019" s="8"/>
      <c r="P3019" s="12"/>
      <c r="S3019" s="8"/>
      <c r="U3019" s="12"/>
      <c r="V3019" s="12"/>
      <c r="AB3019" s="12"/>
      <c r="AG3019" s="14"/>
      <c r="AL3019" s="8"/>
      <c r="AQ3019" s="8"/>
      <c r="AT3019" s="14"/>
      <c r="AV3019" s="14"/>
    </row>
    <row r="3020" spans="7:48" ht="15.75" customHeight="1">
      <c r="G3020" s="12"/>
      <c r="H3020" s="13"/>
      <c r="N3020" s="8"/>
      <c r="P3020" s="12"/>
      <c r="S3020" s="8"/>
      <c r="U3020" s="12"/>
      <c r="V3020" s="12"/>
      <c r="AB3020" s="12"/>
      <c r="AG3020" s="14"/>
      <c r="AL3020" s="8"/>
      <c r="AQ3020" s="8"/>
      <c r="AT3020" s="14"/>
      <c r="AV3020" s="14"/>
    </row>
    <row r="3021" spans="7:48" ht="15.75" customHeight="1">
      <c r="G3021" s="12"/>
      <c r="H3021" s="13"/>
      <c r="N3021" s="8"/>
      <c r="P3021" s="12"/>
      <c r="S3021" s="8"/>
      <c r="U3021" s="12"/>
      <c r="V3021" s="12"/>
      <c r="AB3021" s="12"/>
      <c r="AG3021" s="14"/>
      <c r="AL3021" s="8"/>
      <c r="AQ3021" s="8"/>
      <c r="AT3021" s="14"/>
      <c r="AV3021" s="14"/>
    </row>
    <row r="3022" spans="7:48" ht="15.75" customHeight="1">
      <c r="G3022" s="12"/>
      <c r="H3022" s="13"/>
      <c r="N3022" s="8"/>
      <c r="P3022" s="12"/>
      <c r="S3022" s="8"/>
      <c r="U3022" s="12"/>
      <c r="V3022" s="12"/>
      <c r="AB3022" s="12"/>
      <c r="AG3022" s="14"/>
      <c r="AL3022" s="8"/>
      <c r="AQ3022" s="8"/>
      <c r="AT3022" s="14"/>
      <c r="AV3022" s="14"/>
    </row>
    <row r="3023" spans="7:48" ht="15.75" customHeight="1">
      <c r="G3023" s="12"/>
      <c r="H3023" s="13"/>
      <c r="N3023" s="8"/>
      <c r="P3023" s="12"/>
      <c r="S3023" s="8"/>
      <c r="U3023" s="12"/>
      <c r="V3023" s="12"/>
      <c r="AB3023" s="12"/>
      <c r="AG3023" s="14"/>
      <c r="AL3023" s="8"/>
      <c r="AQ3023" s="8"/>
      <c r="AT3023" s="14"/>
      <c r="AV3023" s="14"/>
    </row>
    <row r="3024" spans="7:48" ht="15.75" customHeight="1">
      <c r="G3024" s="12"/>
      <c r="H3024" s="13"/>
      <c r="N3024" s="8"/>
      <c r="P3024" s="12"/>
      <c r="S3024" s="8"/>
      <c r="U3024" s="12"/>
      <c r="V3024" s="12"/>
      <c r="AB3024" s="12"/>
      <c r="AG3024" s="14"/>
      <c r="AL3024" s="8"/>
      <c r="AQ3024" s="8"/>
      <c r="AT3024" s="14"/>
      <c r="AV3024" s="14"/>
    </row>
    <row r="3025" spans="7:48" ht="15.75" customHeight="1">
      <c r="G3025" s="12"/>
      <c r="H3025" s="13"/>
      <c r="N3025" s="8"/>
      <c r="P3025" s="12"/>
      <c r="S3025" s="8"/>
      <c r="U3025" s="12"/>
      <c r="V3025" s="12"/>
      <c r="AB3025" s="12"/>
      <c r="AG3025" s="14"/>
      <c r="AL3025" s="8"/>
      <c r="AQ3025" s="8"/>
      <c r="AT3025" s="14"/>
      <c r="AV3025" s="14"/>
    </row>
    <row r="3026" spans="7:48" ht="15.75" customHeight="1">
      <c r="G3026" s="12"/>
      <c r="H3026" s="13"/>
      <c r="N3026" s="8"/>
      <c r="P3026" s="12"/>
      <c r="S3026" s="8"/>
      <c r="U3026" s="12"/>
      <c r="V3026" s="12"/>
      <c r="AB3026" s="12"/>
      <c r="AG3026" s="14"/>
      <c r="AL3026" s="8"/>
      <c r="AQ3026" s="8"/>
      <c r="AT3026" s="14"/>
      <c r="AV3026" s="14"/>
    </row>
    <row r="3027" spans="7:48" ht="15.75" customHeight="1">
      <c r="G3027" s="12"/>
      <c r="H3027" s="13"/>
      <c r="N3027" s="8"/>
      <c r="P3027" s="12"/>
      <c r="S3027" s="8"/>
      <c r="U3027" s="12"/>
      <c r="V3027" s="12"/>
      <c r="AB3027" s="12"/>
      <c r="AG3027" s="14"/>
      <c r="AL3027" s="8"/>
      <c r="AQ3027" s="8"/>
      <c r="AT3027" s="14"/>
      <c r="AV3027" s="14"/>
    </row>
    <row r="3028" spans="7:48" ht="15.75" customHeight="1">
      <c r="G3028" s="12"/>
      <c r="H3028" s="13"/>
      <c r="N3028" s="8"/>
      <c r="P3028" s="12"/>
      <c r="S3028" s="8"/>
      <c r="U3028" s="12"/>
      <c r="V3028" s="12"/>
      <c r="AB3028" s="12"/>
      <c r="AG3028" s="14"/>
      <c r="AL3028" s="8"/>
      <c r="AQ3028" s="8"/>
      <c r="AT3028" s="14"/>
      <c r="AV3028" s="14"/>
    </row>
    <row r="3029" spans="7:48" ht="15.75" customHeight="1">
      <c r="G3029" s="12"/>
      <c r="H3029" s="13"/>
      <c r="N3029" s="8"/>
      <c r="P3029" s="12"/>
      <c r="S3029" s="8"/>
      <c r="U3029" s="12"/>
      <c r="V3029" s="12"/>
      <c r="AB3029" s="12"/>
      <c r="AG3029" s="14"/>
      <c r="AL3029" s="8"/>
      <c r="AQ3029" s="8"/>
      <c r="AT3029" s="14"/>
      <c r="AV3029" s="14"/>
    </row>
    <row r="3030" spans="7:48" ht="15.75" customHeight="1">
      <c r="G3030" s="12"/>
      <c r="H3030" s="13"/>
      <c r="N3030" s="8"/>
      <c r="P3030" s="12"/>
      <c r="S3030" s="8"/>
      <c r="U3030" s="12"/>
      <c r="V3030" s="12"/>
      <c r="AB3030" s="12"/>
      <c r="AG3030" s="14"/>
      <c r="AL3030" s="8"/>
      <c r="AQ3030" s="8"/>
      <c r="AT3030" s="14"/>
      <c r="AV3030" s="14"/>
    </row>
    <row r="3031" spans="7:48" ht="15.75" customHeight="1">
      <c r="G3031" s="12"/>
      <c r="H3031" s="13"/>
      <c r="N3031" s="8"/>
      <c r="P3031" s="12"/>
      <c r="S3031" s="8"/>
      <c r="U3031" s="12"/>
      <c r="V3031" s="12"/>
      <c r="AB3031" s="12"/>
      <c r="AG3031" s="14"/>
      <c r="AL3031" s="8"/>
      <c r="AQ3031" s="8"/>
      <c r="AT3031" s="14"/>
      <c r="AV3031" s="14"/>
    </row>
    <row r="3032" spans="7:48" ht="15.75" customHeight="1">
      <c r="G3032" s="12"/>
      <c r="H3032" s="13"/>
      <c r="N3032" s="8"/>
      <c r="P3032" s="12"/>
      <c r="S3032" s="8"/>
      <c r="U3032" s="12"/>
      <c r="V3032" s="12"/>
      <c r="AB3032" s="12"/>
      <c r="AG3032" s="14"/>
      <c r="AL3032" s="8"/>
      <c r="AQ3032" s="8"/>
      <c r="AT3032" s="14"/>
      <c r="AV3032" s="14"/>
    </row>
    <row r="3033" spans="7:48" ht="15.75" customHeight="1">
      <c r="G3033" s="12"/>
      <c r="H3033" s="13"/>
      <c r="N3033" s="8"/>
      <c r="P3033" s="12"/>
      <c r="S3033" s="8"/>
      <c r="U3033" s="12"/>
      <c r="V3033" s="12"/>
      <c r="AB3033" s="12"/>
      <c r="AG3033" s="14"/>
      <c r="AL3033" s="8"/>
      <c r="AQ3033" s="8"/>
      <c r="AT3033" s="14"/>
      <c r="AV3033" s="14"/>
    </row>
    <row r="3034" spans="7:48" ht="15.75" customHeight="1">
      <c r="G3034" s="12"/>
      <c r="H3034" s="13"/>
      <c r="N3034" s="8"/>
      <c r="P3034" s="12"/>
      <c r="S3034" s="8"/>
      <c r="U3034" s="12"/>
      <c r="V3034" s="12"/>
      <c r="AB3034" s="12"/>
      <c r="AG3034" s="14"/>
      <c r="AL3034" s="8"/>
      <c r="AQ3034" s="8"/>
      <c r="AT3034" s="14"/>
      <c r="AV3034" s="14"/>
    </row>
    <row r="3035" spans="7:48" ht="15.75" customHeight="1">
      <c r="G3035" s="12"/>
      <c r="H3035" s="13"/>
      <c r="N3035" s="8"/>
      <c r="P3035" s="12"/>
      <c r="S3035" s="8"/>
      <c r="U3035" s="12"/>
      <c r="V3035" s="12"/>
      <c r="AB3035" s="12"/>
      <c r="AG3035" s="14"/>
      <c r="AL3035" s="8"/>
      <c r="AQ3035" s="8"/>
      <c r="AT3035" s="14"/>
      <c r="AV3035" s="14"/>
    </row>
    <row r="3036" spans="7:48" ht="15.75" customHeight="1">
      <c r="G3036" s="12"/>
      <c r="H3036" s="13"/>
      <c r="N3036" s="8"/>
      <c r="P3036" s="12"/>
      <c r="S3036" s="8"/>
      <c r="U3036" s="12"/>
      <c r="V3036" s="12"/>
      <c r="AB3036" s="12"/>
      <c r="AG3036" s="14"/>
      <c r="AL3036" s="8"/>
      <c r="AQ3036" s="8"/>
      <c r="AT3036" s="14"/>
      <c r="AV3036" s="14"/>
    </row>
    <row r="3037" spans="7:48" ht="15.75" customHeight="1">
      <c r="G3037" s="12"/>
      <c r="H3037" s="13"/>
      <c r="N3037" s="8"/>
      <c r="P3037" s="12"/>
      <c r="S3037" s="8"/>
      <c r="U3037" s="12"/>
      <c r="V3037" s="12"/>
      <c r="AB3037" s="12"/>
      <c r="AG3037" s="14"/>
      <c r="AL3037" s="8"/>
      <c r="AQ3037" s="8"/>
      <c r="AT3037" s="14"/>
      <c r="AV3037" s="14"/>
    </row>
    <row r="3038" spans="7:48" ht="15.75" customHeight="1">
      <c r="G3038" s="12"/>
      <c r="H3038" s="13"/>
      <c r="N3038" s="8"/>
      <c r="P3038" s="12"/>
      <c r="S3038" s="8"/>
      <c r="U3038" s="12"/>
      <c r="V3038" s="12"/>
      <c r="AB3038" s="12"/>
      <c r="AG3038" s="14"/>
      <c r="AL3038" s="8"/>
      <c r="AQ3038" s="8"/>
      <c r="AT3038" s="14"/>
      <c r="AV3038" s="14"/>
    </row>
    <row r="3039" spans="7:48" ht="15.75" customHeight="1">
      <c r="G3039" s="12"/>
      <c r="H3039" s="13"/>
      <c r="N3039" s="8"/>
      <c r="P3039" s="12"/>
      <c r="S3039" s="8"/>
      <c r="U3039" s="12"/>
      <c r="V3039" s="12"/>
      <c r="AB3039" s="12"/>
      <c r="AG3039" s="14"/>
      <c r="AL3039" s="8"/>
      <c r="AQ3039" s="8"/>
      <c r="AT3039" s="14"/>
      <c r="AV3039" s="14"/>
    </row>
    <row r="3040" spans="7:48" ht="15.75" customHeight="1">
      <c r="G3040" s="12"/>
      <c r="H3040" s="13"/>
      <c r="N3040" s="8"/>
      <c r="P3040" s="12"/>
      <c r="S3040" s="8"/>
      <c r="U3040" s="12"/>
      <c r="V3040" s="12"/>
      <c r="AB3040" s="12"/>
      <c r="AG3040" s="14"/>
      <c r="AL3040" s="8"/>
      <c r="AQ3040" s="8"/>
      <c r="AT3040" s="14"/>
      <c r="AV3040" s="14"/>
    </row>
    <row r="3041" spans="7:48" ht="15.75" customHeight="1">
      <c r="G3041" s="12"/>
      <c r="H3041" s="13"/>
      <c r="N3041" s="8"/>
      <c r="P3041" s="12"/>
      <c r="S3041" s="8"/>
      <c r="U3041" s="12"/>
      <c r="V3041" s="12"/>
      <c r="AB3041" s="12"/>
      <c r="AG3041" s="14"/>
      <c r="AL3041" s="8"/>
      <c r="AQ3041" s="8"/>
      <c r="AT3041" s="14"/>
      <c r="AV3041" s="14"/>
    </row>
    <row r="3042" spans="7:48" ht="15.75" customHeight="1">
      <c r="G3042" s="12"/>
      <c r="H3042" s="13"/>
      <c r="N3042" s="8"/>
      <c r="P3042" s="12"/>
      <c r="S3042" s="8"/>
      <c r="U3042" s="12"/>
      <c r="V3042" s="12"/>
      <c r="AB3042" s="12"/>
      <c r="AG3042" s="14"/>
      <c r="AL3042" s="8"/>
      <c r="AQ3042" s="8"/>
      <c r="AT3042" s="14"/>
      <c r="AV3042" s="14"/>
    </row>
    <row r="3043" spans="7:48" ht="15.75" customHeight="1">
      <c r="G3043" s="12"/>
      <c r="H3043" s="13"/>
      <c r="N3043" s="8"/>
      <c r="P3043" s="12"/>
      <c r="S3043" s="8"/>
      <c r="U3043" s="12"/>
      <c r="V3043" s="12"/>
      <c r="AB3043" s="12"/>
      <c r="AG3043" s="14"/>
      <c r="AL3043" s="8"/>
      <c r="AQ3043" s="8"/>
      <c r="AT3043" s="14"/>
      <c r="AV3043" s="14"/>
    </row>
    <row r="3044" spans="7:48" ht="15.75" customHeight="1">
      <c r="G3044" s="12"/>
      <c r="H3044" s="13"/>
      <c r="N3044" s="8"/>
      <c r="P3044" s="12"/>
      <c r="S3044" s="8"/>
      <c r="U3044" s="12"/>
      <c r="V3044" s="12"/>
      <c r="AB3044" s="12"/>
      <c r="AG3044" s="14"/>
      <c r="AL3044" s="8"/>
      <c r="AQ3044" s="8"/>
      <c r="AT3044" s="14"/>
      <c r="AV3044" s="14"/>
    </row>
    <row r="3045" spans="7:48" ht="15.75" customHeight="1">
      <c r="G3045" s="12"/>
      <c r="H3045" s="13"/>
      <c r="N3045" s="8"/>
      <c r="P3045" s="12"/>
      <c r="S3045" s="8"/>
      <c r="U3045" s="12"/>
      <c r="V3045" s="12"/>
      <c r="AB3045" s="12"/>
      <c r="AG3045" s="14"/>
      <c r="AL3045" s="8"/>
      <c r="AQ3045" s="8"/>
      <c r="AT3045" s="14"/>
      <c r="AV3045" s="14"/>
    </row>
    <row r="3046" spans="7:48" ht="15.75" customHeight="1">
      <c r="G3046" s="12"/>
      <c r="H3046" s="13"/>
      <c r="N3046" s="8"/>
      <c r="P3046" s="12"/>
      <c r="S3046" s="8"/>
      <c r="U3046" s="12"/>
      <c r="V3046" s="12"/>
      <c r="AB3046" s="12"/>
      <c r="AG3046" s="14"/>
      <c r="AL3046" s="8"/>
      <c r="AQ3046" s="8"/>
      <c r="AT3046" s="14"/>
      <c r="AV3046" s="14"/>
    </row>
    <row r="3047" spans="7:48" ht="15.75" customHeight="1">
      <c r="G3047" s="12"/>
      <c r="H3047" s="13"/>
      <c r="N3047" s="8"/>
      <c r="P3047" s="12"/>
      <c r="S3047" s="8"/>
      <c r="U3047" s="12"/>
      <c r="V3047" s="12"/>
      <c r="AB3047" s="12"/>
      <c r="AG3047" s="14"/>
      <c r="AL3047" s="8"/>
      <c r="AQ3047" s="8"/>
      <c r="AT3047" s="14"/>
      <c r="AV3047" s="14"/>
    </row>
    <row r="3048" spans="7:48" ht="15.75" customHeight="1">
      <c r="G3048" s="12"/>
      <c r="H3048" s="13"/>
      <c r="N3048" s="8"/>
      <c r="P3048" s="12"/>
      <c r="S3048" s="8"/>
      <c r="U3048" s="12"/>
      <c r="V3048" s="12"/>
      <c r="AB3048" s="12"/>
      <c r="AG3048" s="14"/>
      <c r="AL3048" s="8"/>
      <c r="AQ3048" s="8"/>
      <c r="AT3048" s="14"/>
      <c r="AV3048" s="14"/>
    </row>
    <row r="3049" spans="7:48" ht="15.75" customHeight="1">
      <c r="G3049" s="12"/>
      <c r="H3049" s="13"/>
      <c r="N3049" s="8"/>
      <c r="P3049" s="12"/>
      <c r="S3049" s="8"/>
      <c r="U3049" s="12"/>
      <c r="V3049" s="12"/>
      <c r="AB3049" s="12"/>
      <c r="AG3049" s="14"/>
      <c r="AL3049" s="8"/>
      <c r="AQ3049" s="8"/>
      <c r="AT3049" s="14"/>
      <c r="AV3049" s="14"/>
    </row>
    <row r="3050" spans="7:48" ht="15.75" customHeight="1">
      <c r="G3050" s="12"/>
      <c r="H3050" s="13"/>
      <c r="N3050" s="8"/>
      <c r="P3050" s="12"/>
      <c r="S3050" s="8"/>
      <c r="U3050" s="12"/>
      <c r="V3050" s="12"/>
      <c r="AB3050" s="12"/>
      <c r="AG3050" s="14"/>
      <c r="AL3050" s="8"/>
      <c r="AQ3050" s="8"/>
      <c r="AT3050" s="14"/>
      <c r="AV3050" s="14"/>
    </row>
    <row r="3051" spans="7:48" ht="15.75" customHeight="1">
      <c r="G3051" s="12"/>
      <c r="H3051" s="13"/>
      <c r="N3051" s="8"/>
      <c r="P3051" s="12"/>
      <c r="S3051" s="8"/>
      <c r="U3051" s="12"/>
      <c r="V3051" s="12"/>
      <c r="AB3051" s="12"/>
      <c r="AG3051" s="14"/>
      <c r="AL3051" s="8"/>
      <c r="AQ3051" s="8"/>
      <c r="AT3051" s="14"/>
      <c r="AV3051" s="14"/>
    </row>
    <row r="3052" spans="7:48" ht="15.75" customHeight="1">
      <c r="G3052" s="12"/>
      <c r="H3052" s="13"/>
      <c r="N3052" s="8"/>
      <c r="P3052" s="12"/>
      <c r="S3052" s="8"/>
      <c r="U3052" s="12"/>
      <c r="V3052" s="12"/>
      <c r="AB3052" s="12"/>
      <c r="AG3052" s="14"/>
      <c r="AL3052" s="8"/>
      <c r="AQ3052" s="8"/>
      <c r="AT3052" s="14"/>
      <c r="AV3052" s="14"/>
    </row>
    <row r="3053" spans="7:48" ht="15.75" customHeight="1">
      <c r="G3053" s="12"/>
      <c r="H3053" s="13"/>
      <c r="N3053" s="8"/>
      <c r="P3053" s="12"/>
      <c r="S3053" s="8"/>
      <c r="U3053" s="12"/>
      <c r="V3053" s="12"/>
      <c r="AB3053" s="12"/>
      <c r="AG3053" s="14"/>
      <c r="AL3053" s="8"/>
      <c r="AQ3053" s="8"/>
      <c r="AT3053" s="14"/>
      <c r="AV3053" s="14"/>
    </row>
    <row r="3054" spans="7:48" ht="15.75" customHeight="1">
      <c r="G3054" s="12"/>
      <c r="H3054" s="13"/>
      <c r="N3054" s="8"/>
      <c r="P3054" s="12"/>
      <c r="S3054" s="8"/>
      <c r="U3054" s="12"/>
      <c r="V3054" s="12"/>
      <c r="AB3054" s="12"/>
      <c r="AG3054" s="14"/>
      <c r="AL3054" s="8"/>
      <c r="AQ3054" s="8"/>
      <c r="AT3054" s="14"/>
      <c r="AV3054" s="14"/>
    </row>
    <row r="3055" spans="7:48" ht="15.75" customHeight="1">
      <c r="G3055" s="12"/>
      <c r="H3055" s="13"/>
      <c r="N3055" s="8"/>
      <c r="P3055" s="12"/>
      <c r="S3055" s="8"/>
      <c r="U3055" s="12"/>
      <c r="V3055" s="12"/>
      <c r="AB3055" s="12"/>
      <c r="AG3055" s="14"/>
      <c r="AL3055" s="8"/>
      <c r="AQ3055" s="8"/>
      <c r="AT3055" s="14"/>
      <c r="AV3055" s="14"/>
    </row>
    <row r="3056" spans="7:48" ht="15.75" customHeight="1">
      <c r="G3056" s="12"/>
      <c r="H3056" s="13"/>
      <c r="N3056" s="8"/>
      <c r="P3056" s="12"/>
      <c r="S3056" s="8"/>
      <c r="U3056" s="12"/>
      <c r="V3056" s="12"/>
      <c r="AB3056" s="12"/>
      <c r="AG3056" s="14"/>
      <c r="AL3056" s="8"/>
      <c r="AQ3056" s="8"/>
      <c r="AT3056" s="14"/>
      <c r="AV3056" s="14"/>
    </row>
    <row r="3057" spans="7:48" ht="15.75" customHeight="1">
      <c r="G3057" s="12"/>
      <c r="H3057" s="13"/>
      <c r="N3057" s="8"/>
      <c r="P3057" s="12"/>
      <c r="S3057" s="8"/>
      <c r="U3057" s="12"/>
      <c r="V3057" s="12"/>
      <c r="AB3057" s="12"/>
      <c r="AG3057" s="14"/>
      <c r="AL3057" s="8"/>
      <c r="AQ3057" s="8"/>
      <c r="AT3057" s="14"/>
      <c r="AV3057" s="14"/>
    </row>
    <row r="3058" spans="7:48" ht="15.75" customHeight="1">
      <c r="G3058" s="12"/>
      <c r="H3058" s="13"/>
      <c r="N3058" s="8"/>
      <c r="P3058" s="12"/>
      <c r="S3058" s="8"/>
      <c r="U3058" s="12"/>
      <c r="V3058" s="12"/>
      <c r="AB3058" s="12"/>
      <c r="AG3058" s="14"/>
      <c r="AL3058" s="8"/>
      <c r="AQ3058" s="8"/>
      <c r="AT3058" s="14"/>
      <c r="AV3058" s="14"/>
    </row>
    <row r="3059" spans="7:48" ht="15.75" customHeight="1">
      <c r="G3059" s="12"/>
      <c r="H3059" s="13"/>
      <c r="N3059" s="8"/>
      <c r="P3059" s="12"/>
      <c r="S3059" s="8"/>
      <c r="U3059" s="12"/>
      <c r="V3059" s="12"/>
      <c r="AB3059" s="12"/>
      <c r="AG3059" s="14"/>
      <c r="AL3059" s="8"/>
      <c r="AQ3059" s="8"/>
      <c r="AT3059" s="14"/>
      <c r="AV3059" s="14"/>
    </row>
    <row r="3060" spans="7:48" ht="15.75" customHeight="1">
      <c r="G3060" s="12"/>
      <c r="H3060" s="13"/>
      <c r="N3060" s="8"/>
      <c r="P3060" s="12"/>
      <c r="S3060" s="8"/>
      <c r="U3060" s="12"/>
      <c r="V3060" s="12"/>
      <c r="AB3060" s="12"/>
      <c r="AG3060" s="14"/>
      <c r="AL3060" s="8"/>
      <c r="AQ3060" s="8"/>
      <c r="AT3060" s="14"/>
      <c r="AV3060" s="14"/>
    </row>
    <row r="3061" spans="7:48" ht="15.75" customHeight="1">
      <c r="G3061" s="12"/>
      <c r="H3061" s="13"/>
      <c r="N3061" s="8"/>
      <c r="P3061" s="12"/>
      <c r="S3061" s="8"/>
      <c r="U3061" s="12"/>
      <c r="V3061" s="12"/>
      <c r="AB3061" s="12"/>
      <c r="AG3061" s="14"/>
      <c r="AL3061" s="8"/>
      <c r="AQ3061" s="8"/>
      <c r="AT3061" s="14"/>
      <c r="AV3061" s="14"/>
    </row>
    <row r="3062" spans="7:48" ht="15.75" customHeight="1">
      <c r="G3062" s="12"/>
      <c r="H3062" s="13"/>
      <c r="N3062" s="8"/>
      <c r="P3062" s="12"/>
      <c r="S3062" s="8"/>
      <c r="U3062" s="12"/>
      <c r="V3062" s="12"/>
      <c r="AB3062" s="12"/>
      <c r="AG3062" s="14"/>
      <c r="AL3062" s="8"/>
      <c r="AQ3062" s="8"/>
      <c r="AT3062" s="14"/>
      <c r="AV3062" s="14"/>
    </row>
    <row r="3063" spans="7:48" ht="15.75" customHeight="1">
      <c r="G3063" s="12"/>
      <c r="H3063" s="13"/>
      <c r="N3063" s="8"/>
      <c r="P3063" s="12"/>
      <c r="S3063" s="8"/>
      <c r="U3063" s="12"/>
      <c r="V3063" s="12"/>
      <c r="AB3063" s="12"/>
      <c r="AG3063" s="14"/>
      <c r="AL3063" s="8"/>
      <c r="AQ3063" s="8"/>
      <c r="AT3063" s="14"/>
      <c r="AV3063" s="14"/>
    </row>
    <row r="3064" spans="7:48" ht="15.75" customHeight="1">
      <c r="G3064" s="12"/>
      <c r="H3064" s="13"/>
      <c r="N3064" s="8"/>
      <c r="P3064" s="12"/>
      <c r="S3064" s="8"/>
      <c r="U3064" s="12"/>
      <c r="V3064" s="12"/>
      <c r="AB3064" s="12"/>
      <c r="AG3064" s="14"/>
      <c r="AL3064" s="8"/>
      <c r="AQ3064" s="8"/>
      <c r="AT3064" s="14"/>
      <c r="AV3064" s="14"/>
    </row>
    <row r="3065" spans="7:48" ht="15.75" customHeight="1">
      <c r="G3065" s="12"/>
      <c r="H3065" s="13"/>
      <c r="N3065" s="8"/>
      <c r="P3065" s="12"/>
      <c r="S3065" s="8"/>
      <c r="U3065" s="12"/>
      <c r="V3065" s="12"/>
      <c r="AB3065" s="12"/>
      <c r="AG3065" s="14"/>
      <c r="AL3065" s="8"/>
      <c r="AQ3065" s="8"/>
      <c r="AT3065" s="14"/>
      <c r="AV3065" s="14"/>
    </row>
    <row r="3066" spans="7:48" ht="15.75" customHeight="1">
      <c r="G3066" s="12"/>
      <c r="H3066" s="13"/>
      <c r="N3066" s="8"/>
      <c r="P3066" s="12"/>
      <c r="S3066" s="8"/>
      <c r="U3066" s="12"/>
      <c r="V3066" s="12"/>
      <c r="AB3066" s="12"/>
      <c r="AG3066" s="14"/>
      <c r="AL3066" s="8"/>
      <c r="AQ3066" s="8"/>
      <c r="AT3066" s="14"/>
      <c r="AV3066" s="14"/>
    </row>
    <row r="3067" spans="7:48" ht="15.75" customHeight="1">
      <c r="G3067" s="12"/>
      <c r="H3067" s="13"/>
      <c r="N3067" s="8"/>
      <c r="P3067" s="12"/>
      <c r="S3067" s="8"/>
      <c r="U3067" s="12"/>
      <c r="V3067" s="12"/>
      <c r="AB3067" s="12"/>
      <c r="AG3067" s="14"/>
      <c r="AL3067" s="8"/>
      <c r="AQ3067" s="8"/>
      <c r="AT3067" s="14"/>
      <c r="AV3067" s="14"/>
    </row>
    <row r="3068" spans="7:48" ht="15.75" customHeight="1">
      <c r="G3068" s="12"/>
      <c r="H3068" s="13"/>
      <c r="N3068" s="8"/>
      <c r="P3068" s="12"/>
      <c r="S3068" s="8"/>
      <c r="U3068" s="12"/>
      <c r="V3068" s="12"/>
      <c r="AB3068" s="12"/>
      <c r="AG3068" s="14"/>
      <c r="AL3068" s="8"/>
      <c r="AQ3068" s="8"/>
      <c r="AT3068" s="14"/>
      <c r="AV3068" s="14"/>
    </row>
    <row r="3069" spans="7:48" ht="15.75" customHeight="1">
      <c r="G3069" s="12"/>
      <c r="H3069" s="13"/>
      <c r="N3069" s="8"/>
      <c r="P3069" s="12"/>
      <c r="S3069" s="8"/>
      <c r="U3069" s="12"/>
      <c r="V3069" s="12"/>
      <c r="AB3069" s="12"/>
      <c r="AG3069" s="14"/>
      <c r="AL3069" s="8"/>
      <c r="AQ3069" s="8"/>
      <c r="AT3069" s="14"/>
      <c r="AV3069" s="14"/>
    </row>
    <row r="3070" spans="7:48" ht="15.75" customHeight="1">
      <c r="G3070" s="12"/>
      <c r="H3070" s="13"/>
      <c r="N3070" s="8"/>
      <c r="P3070" s="12"/>
      <c r="S3070" s="8"/>
      <c r="U3070" s="12"/>
      <c r="V3070" s="12"/>
      <c r="AB3070" s="12"/>
      <c r="AG3070" s="14"/>
      <c r="AL3070" s="8"/>
      <c r="AQ3070" s="8"/>
      <c r="AT3070" s="14"/>
      <c r="AV3070" s="14"/>
    </row>
    <row r="3071" spans="7:48" ht="15.75" customHeight="1">
      <c r="G3071" s="12"/>
      <c r="H3071" s="13"/>
      <c r="N3071" s="8"/>
      <c r="P3071" s="12"/>
      <c r="S3071" s="8"/>
      <c r="U3071" s="12"/>
      <c r="V3071" s="12"/>
      <c r="AB3071" s="12"/>
      <c r="AG3071" s="14"/>
      <c r="AL3071" s="8"/>
      <c r="AQ3071" s="8"/>
      <c r="AT3071" s="14"/>
      <c r="AV3071" s="14"/>
    </row>
    <row r="3072" spans="7:48" ht="15.75" customHeight="1">
      <c r="G3072" s="12"/>
      <c r="H3072" s="13"/>
      <c r="N3072" s="8"/>
      <c r="P3072" s="12"/>
      <c r="S3072" s="8"/>
      <c r="U3072" s="12"/>
      <c r="V3072" s="12"/>
      <c r="AB3072" s="12"/>
      <c r="AG3072" s="14"/>
      <c r="AL3072" s="8"/>
      <c r="AQ3072" s="8"/>
      <c r="AT3072" s="14"/>
      <c r="AV3072" s="14"/>
    </row>
    <row r="3073" spans="7:48" ht="15.75" customHeight="1">
      <c r="G3073" s="12"/>
      <c r="H3073" s="13"/>
      <c r="N3073" s="8"/>
      <c r="P3073" s="12"/>
      <c r="S3073" s="8"/>
      <c r="U3073" s="12"/>
      <c r="V3073" s="12"/>
      <c r="AB3073" s="12"/>
      <c r="AG3073" s="14"/>
      <c r="AL3073" s="8"/>
      <c r="AQ3073" s="8"/>
      <c r="AT3073" s="14"/>
      <c r="AV3073" s="14"/>
    </row>
    <row r="3074" spans="7:48" ht="15.75" customHeight="1">
      <c r="G3074" s="12"/>
      <c r="H3074" s="13"/>
      <c r="N3074" s="8"/>
      <c r="P3074" s="12"/>
      <c r="S3074" s="8"/>
      <c r="U3074" s="12"/>
      <c r="V3074" s="12"/>
      <c r="AB3074" s="12"/>
      <c r="AG3074" s="14"/>
      <c r="AL3074" s="8"/>
      <c r="AQ3074" s="8"/>
      <c r="AT3074" s="14"/>
      <c r="AV3074" s="14"/>
    </row>
    <row r="3075" spans="7:48" ht="15.75" customHeight="1">
      <c r="G3075" s="12"/>
      <c r="H3075" s="13"/>
      <c r="N3075" s="8"/>
      <c r="P3075" s="12"/>
      <c r="S3075" s="8"/>
      <c r="U3075" s="12"/>
      <c r="V3075" s="12"/>
      <c r="AB3075" s="12"/>
      <c r="AG3075" s="14"/>
      <c r="AL3075" s="8"/>
      <c r="AQ3075" s="8"/>
      <c r="AT3075" s="14"/>
      <c r="AV3075" s="14"/>
    </row>
    <row r="3076" spans="7:48" ht="15.75" customHeight="1">
      <c r="G3076" s="12"/>
      <c r="H3076" s="13"/>
      <c r="N3076" s="8"/>
      <c r="P3076" s="12"/>
      <c r="S3076" s="8"/>
      <c r="U3076" s="12"/>
      <c r="V3076" s="12"/>
      <c r="AB3076" s="12"/>
      <c r="AG3076" s="14"/>
      <c r="AL3076" s="8"/>
      <c r="AQ3076" s="8"/>
      <c r="AT3076" s="14"/>
      <c r="AV3076" s="14"/>
    </row>
    <row r="3077" spans="7:48" ht="15.75" customHeight="1">
      <c r="G3077" s="12"/>
      <c r="H3077" s="13"/>
      <c r="N3077" s="8"/>
      <c r="P3077" s="12"/>
      <c r="S3077" s="8"/>
      <c r="U3077" s="12"/>
      <c r="V3077" s="12"/>
      <c r="AB3077" s="12"/>
      <c r="AG3077" s="14"/>
      <c r="AL3077" s="8"/>
      <c r="AQ3077" s="8"/>
      <c r="AT3077" s="14"/>
      <c r="AV3077" s="14"/>
    </row>
    <row r="3078" spans="7:48" ht="15.75" customHeight="1">
      <c r="G3078" s="12"/>
      <c r="H3078" s="13"/>
      <c r="N3078" s="8"/>
      <c r="P3078" s="12"/>
      <c r="S3078" s="8"/>
      <c r="U3078" s="12"/>
      <c r="V3078" s="12"/>
      <c r="AB3078" s="12"/>
      <c r="AG3078" s="14"/>
      <c r="AL3078" s="8"/>
      <c r="AQ3078" s="8"/>
      <c r="AT3078" s="14"/>
      <c r="AV3078" s="14"/>
    </row>
    <row r="3079" spans="7:48" ht="15.75" customHeight="1">
      <c r="G3079" s="12"/>
      <c r="H3079" s="13"/>
      <c r="N3079" s="8"/>
      <c r="P3079" s="12"/>
      <c r="S3079" s="8"/>
      <c r="U3079" s="12"/>
      <c r="V3079" s="12"/>
      <c r="AB3079" s="12"/>
      <c r="AG3079" s="14"/>
      <c r="AL3079" s="8"/>
      <c r="AQ3079" s="8"/>
      <c r="AT3079" s="14"/>
      <c r="AV3079" s="14"/>
    </row>
    <row r="3080" spans="7:48" ht="15.75" customHeight="1">
      <c r="G3080" s="12"/>
      <c r="H3080" s="13"/>
      <c r="N3080" s="8"/>
      <c r="P3080" s="12"/>
      <c r="S3080" s="8"/>
      <c r="U3080" s="12"/>
      <c r="V3080" s="12"/>
      <c r="AB3080" s="12"/>
      <c r="AG3080" s="14"/>
      <c r="AL3080" s="8"/>
      <c r="AQ3080" s="8"/>
      <c r="AT3080" s="14"/>
      <c r="AV3080" s="14"/>
    </row>
    <row r="3081" spans="7:48" ht="15.75" customHeight="1">
      <c r="G3081" s="12"/>
      <c r="H3081" s="13"/>
      <c r="N3081" s="8"/>
      <c r="P3081" s="12"/>
      <c r="S3081" s="8"/>
      <c r="U3081" s="12"/>
      <c r="V3081" s="12"/>
      <c r="AB3081" s="12"/>
      <c r="AG3081" s="14"/>
      <c r="AL3081" s="8"/>
      <c r="AQ3081" s="8"/>
      <c r="AT3081" s="14"/>
      <c r="AV3081" s="14"/>
    </row>
    <row r="3082" spans="7:48" ht="15.75" customHeight="1">
      <c r="G3082" s="12"/>
      <c r="H3082" s="13"/>
      <c r="N3082" s="8"/>
      <c r="P3082" s="12"/>
      <c r="S3082" s="8"/>
      <c r="U3082" s="12"/>
      <c r="V3082" s="12"/>
      <c r="AB3082" s="12"/>
      <c r="AG3082" s="14"/>
      <c r="AL3082" s="8"/>
      <c r="AQ3082" s="8"/>
      <c r="AT3082" s="14"/>
      <c r="AV3082" s="14"/>
    </row>
    <row r="3083" spans="7:48" ht="15.75" customHeight="1">
      <c r="G3083" s="12"/>
      <c r="H3083" s="13"/>
      <c r="N3083" s="8"/>
      <c r="P3083" s="12"/>
      <c r="S3083" s="8"/>
      <c r="U3083" s="12"/>
      <c r="V3083" s="12"/>
      <c r="AB3083" s="12"/>
      <c r="AG3083" s="14"/>
      <c r="AL3083" s="8"/>
      <c r="AQ3083" s="8"/>
      <c r="AT3083" s="14"/>
      <c r="AV3083" s="14"/>
    </row>
    <row r="3084" spans="7:48" ht="15.75" customHeight="1">
      <c r="G3084" s="12"/>
      <c r="H3084" s="13"/>
      <c r="N3084" s="8"/>
      <c r="P3084" s="12"/>
      <c r="S3084" s="8"/>
      <c r="U3084" s="12"/>
      <c r="V3084" s="12"/>
      <c r="AB3084" s="12"/>
      <c r="AG3084" s="14"/>
      <c r="AL3084" s="8"/>
      <c r="AQ3084" s="8"/>
      <c r="AT3084" s="14"/>
      <c r="AV3084" s="14"/>
    </row>
    <row r="3085" spans="7:48" ht="15.75" customHeight="1">
      <c r="G3085" s="12"/>
      <c r="H3085" s="13"/>
      <c r="N3085" s="8"/>
      <c r="P3085" s="12"/>
      <c r="S3085" s="8"/>
      <c r="U3085" s="12"/>
      <c r="V3085" s="12"/>
      <c r="AB3085" s="12"/>
      <c r="AG3085" s="14"/>
      <c r="AL3085" s="8"/>
      <c r="AQ3085" s="8"/>
      <c r="AT3085" s="14"/>
      <c r="AV3085" s="14"/>
    </row>
    <row r="3086" spans="7:48" ht="15.75" customHeight="1">
      <c r="G3086" s="12"/>
      <c r="H3086" s="13"/>
      <c r="N3086" s="8"/>
      <c r="P3086" s="12"/>
      <c r="S3086" s="8"/>
      <c r="U3086" s="12"/>
      <c r="V3086" s="12"/>
      <c r="AB3086" s="12"/>
      <c r="AG3086" s="14"/>
      <c r="AL3086" s="8"/>
      <c r="AQ3086" s="8"/>
      <c r="AT3086" s="14"/>
      <c r="AV3086" s="14"/>
    </row>
    <row r="3087" spans="7:48" ht="15.75" customHeight="1">
      <c r="G3087" s="12"/>
      <c r="H3087" s="13"/>
      <c r="N3087" s="8"/>
      <c r="P3087" s="12"/>
      <c r="S3087" s="8"/>
      <c r="U3087" s="12"/>
      <c r="V3087" s="12"/>
      <c r="AB3087" s="12"/>
      <c r="AG3087" s="14"/>
      <c r="AL3087" s="8"/>
      <c r="AQ3087" s="8"/>
      <c r="AT3087" s="14"/>
      <c r="AV3087" s="14"/>
    </row>
    <row r="3088" spans="7:48" ht="15.75" customHeight="1">
      <c r="G3088" s="12"/>
      <c r="H3088" s="13"/>
      <c r="N3088" s="8"/>
      <c r="P3088" s="12"/>
      <c r="S3088" s="8"/>
      <c r="U3088" s="12"/>
      <c r="V3088" s="12"/>
      <c r="AB3088" s="12"/>
      <c r="AG3088" s="14"/>
      <c r="AL3088" s="8"/>
      <c r="AQ3088" s="8"/>
      <c r="AT3088" s="14"/>
      <c r="AV3088" s="14"/>
    </row>
    <row r="3089" spans="7:48" ht="15.75" customHeight="1">
      <c r="G3089" s="12"/>
      <c r="H3089" s="13"/>
      <c r="N3089" s="8"/>
      <c r="P3089" s="12"/>
      <c r="S3089" s="8"/>
      <c r="U3089" s="12"/>
      <c r="V3089" s="12"/>
      <c r="AB3089" s="12"/>
      <c r="AG3089" s="14"/>
      <c r="AL3089" s="8"/>
      <c r="AQ3089" s="8"/>
      <c r="AT3089" s="14"/>
      <c r="AV3089" s="14"/>
    </row>
    <row r="3090" spans="7:48" ht="15.75" customHeight="1">
      <c r="G3090" s="12"/>
      <c r="H3090" s="13"/>
      <c r="N3090" s="8"/>
      <c r="P3090" s="12"/>
      <c r="S3090" s="8"/>
      <c r="U3090" s="12"/>
      <c r="V3090" s="12"/>
      <c r="AB3090" s="12"/>
      <c r="AG3090" s="14"/>
      <c r="AL3090" s="8"/>
      <c r="AQ3090" s="8"/>
      <c r="AT3090" s="14"/>
      <c r="AV3090" s="14"/>
    </row>
    <row r="3091" spans="7:48" ht="15.75" customHeight="1">
      <c r="G3091" s="12"/>
      <c r="H3091" s="13"/>
      <c r="N3091" s="8"/>
      <c r="P3091" s="12"/>
      <c r="S3091" s="8"/>
      <c r="U3091" s="12"/>
      <c r="V3091" s="12"/>
      <c r="AB3091" s="12"/>
      <c r="AG3091" s="14"/>
      <c r="AL3091" s="8"/>
      <c r="AQ3091" s="8"/>
      <c r="AT3091" s="14"/>
      <c r="AV3091" s="14"/>
    </row>
    <row r="3092" spans="7:48" ht="15.75" customHeight="1">
      <c r="G3092" s="12"/>
      <c r="H3092" s="13"/>
      <c r="N3092" s="8"/>
      <c r="P3092" s="12"/>
      <c r="S3092" s="8"/>
      <c r="U3092" s="12"/>
      <c r="V3092" s="12"/>
      <c r="AB3092" s="12"/>
      <c r="AG3092" s="14"/>
      <c r="AL3092" s="8"/>
      <c r="AQ3092" s="8"/>
      <c r="AT3092" s="14"/>
      <c r="AV3092" s="14"/>
    </row>
    <row r="3093" spans="7:48" ht="15.75" customHeight="1">
      <c r="G3093" s="12"/>
      <c r="H3093" s="13"/>
      <c r="N3093" s="8"/>
      <c r="P3093" s="12"/>
      <c r="S3093" s="8"/>
      <c r="U3093" s="12"/>
      <c r="V3093" s="12"/>
      <c r="AB3093" s="12"/>
      <c r="AG3093" s="14"/>
      <c r="AL3093" s="8"/>
      <c r="AQ3093" s="8"/>
      <c r="AT3093" s="14"/>
      <c r="AV3093" s="14"/>
    </row>
    <row r="3094" spans="7:48" ht="15.75" customHeight="1">
      <c r="G3094" s="12"/>
      <c r="H3094" s="13"/>
      <c r="N3094" s="8"/>
      <c r="P3094" s="12"/>
      <c r="S3094" s="8"/>
      <c r="U3094" s="12"/>
      <c r="V3094" s="12"/>
      <c r="AB3094" s="12"/>
      <c r="AG3094" s="14"/>
      <c r="AL3094" s="8"/>
      <c r="AQ3094" s="8"/>
      <c r="AT3094" s="14"/>
      <c r="AV3094" s="14"/>
    </row>
    <row r="3095" spans="7:48" ht="15.75" customHeight="1">
      <c r="G3095" s="12"/>
      <c r="H3095" s="13"/>
      <c r="N3095" s="8"/>
      <c r="P3095" s="12"/>
      <c r="S3095" s="8"/>
      <c r="U3095" s="12"/>
      <c r="V3095" s="12"/>
      <c r="AB3095" s="12"/>
      <c r="AG3095" s="14"/>
      <c r="AL3095" s="8"/>
      <c r="AQ3095" s="8"/>
      <c r="AT3095" s="14"/>
      <c r="AV3095" s="14"/>
    </row>
    <row r="3096" spans="7:48" ht="15.75" customHeight="1">
      <c r="G3096" s="12"/>
      <c r="H3096" s="13"/>
      <c r="N3096" s="8"/>
      <c r="P3096" s="12"/>
      <c r="S3096" s="8"/>
      <c r="U3096" s="12"/>
      <c r="V3096" s="12"/>
      <c r="AB3096" s="12"/>
      <c r="AG3096" s="14"/>
      <c r="AL3096" s="8"/>
      <c r="AQ3096" s="8"/>
      <c r="AT3096" s="14"/>
      <c r="AV3096" s="14"/>
    </row>
    <row r="3097" spans="7:48" ht="15.75" customHeight="1">
      <c r="G3097" s="12"/>
      <c r="H3097" s="13"/>
      <c r="N3097" s="8"/>
      <c r="P3097" s="12"/>
      <c r="S3097" s="8"/>
      <c r="U3097" s="12"/>
      <c r="V3097" s="12"/>
      <c r="AB3097" s="12"/>
      <c r="AG3097" s="14"/>
      <c r="AL3097" s="8"/>
      <c r="AQ3097" s="8"/>
      <c r="AT3097" s="14"/>
      <c r="AV3097" s="14"/>
    </row>
    <row r="3098" spans="7:48" ht="15.75" customHeight="1">
      <c r="G3098" s="12"/>
      <c r="H3098" s="13"/>
      <c r="N3098" s="8"/>
      <c r="P3098" s="12"/>
      <c r="S3098" s="8"/>
      <c r="U3098" s="12"/>
      <c r="V3098" s="12"/>
      <c r="AB3098" s="12"/>
      <c r="AG3098" s="14"/>
      <c r="AL3098" s="8"/>
      <c r="AQ3098" s="8"/>
      <c r="AT3098" s="14"/>
      <c r="AV3098" s="14"/>
    </row>
    <row r="3099" spans="7:48" ht="15.75" customHeight="1">
      <c r="G3099" s="12"/>
      <c r="H3099" s="13"/>
      <c r="N3099" s="8"/>
      <c r="P3099" s="12"/>
      <c r="S3099" s="8"/>
      <c r="U3099" s="12"/>
      <c r="V3099" s="12"/>
      <c r="AB3099" s="12"/>
      <c r="AG3099" s="14"/>
      <c r="AL3099" s="8"/>
      <c r="AQ3099" s="8"/>
      <c r="AT3099" s="14"/>
      <c r="AV3099" s="14"/>
    </row>
    <row r="3100" spans="7:48" ht="15.75" customHeight="1">
      <c r="G3100" s="12"/>
      <c r="H3100" s="13"/>
      <c r="N3100" s="8"/>
      <c r="P3100" s="12"/>
      <c r="S3100" s="8"/>
      <c r="U3100" s="12"/>
      <c r="V3100" s="12"/>
      <c r="AB3100" s="12"/>
      <c r="AG3100" s="14"/>
      <c r="AL3100" s="8"/>
      <c r="AQ3100" s="8"/>
      <c r="AT3100" s="14"/>
      <c r="AV3100" s="14"/>
    </row>
    <row r="3101" spans="7:48" ht="15.75" customHeight="1">
      <c r="G3101" s="12"/>
      <c r="H3101" s="13"/>
      <c r="N3101" s="8"/>
      <c r="P3101" s="12"/>
      <c r="S3101" s="8"/>
      <c r="U3101" s="12"/>
      <c r="V3101" s="12"/>
      <c r="AB3101" s="12"/>
      <c r="AG3101" s="14"/>
      <c r="AL3101" s="8"/>
      <c r="AQ3101" s="8"/>
      <c r="AT3101" s="14"/>
      <c r="AV3101" s="14"/>
    </row>
    <row r="3102" spans="7:48" ht="15.75" customHeight="1">
      <c r="G3102" s="12"/>
      <c r="H3102" s="13"/>
      <c r="N3102" s="8"/>
      <c r="P3102" s="12"/>
      <c r="S3102" s="8"/>
      <c r="U3102" s="12"/>
      <c r="V3102" s="12"/>
      <c r="AB3102" s="12"/>
      <c r="AG3102" s="14"/>
      <c r="AL3102" s="8"/>
      <c r="AQ3102" s="8"/>
      <c r="AT3102" s="14"/>
      <c r="AV3102" s="14"/>
    </row>
    <row r="3103" spans="7:48" ht="15.75" customHeight="1">
      <c r="G3103" s="12"/>
      <c r="H3103" s="13"/>
      <c r="N3103" s="8"/>
      <c r="P3103" s="12"/>
      <c r="S3103" s="8"/>
      <c r="U3103" s="12"/>
      <c r="V3103" s="12"/>
      <c r="AB3103" s="12"/>
      <c r="AG3103" s="14"/>
      <c r="AL3103" s="8"/>
      <c r="AQ3103" s="8"/>
      <c r="AT3103" s="14"/>
      <c r="AV3103" s="14"/>
    </row>
    <row r="3104" spans="7:48" ht="15.75" customHeight="1">
      <c r="G3104" s="12"/>
      <c r="H3104" s="13"/>
      <c r="N3104" s="8"/>
      <c r="P3104" s="12"/>
      <c r="S3104" s="8"/>
      <c r="U3104" s="12"/>
      <c r="V3104" s="12"/>
      <c r="AB3104" s="12"/>
      <c r="AG3104" s="14"/>
      <c r="AL3104" s="8"/>
      <c r="AQ3104" s="8"/>
      <c r="AT3104" s="14"/>
      <c r="AV3104" s="14"/>
    </row>
    <row r="3105" spans="7:48" ht="15.75" customHeight="1">
      <c r="G3105" s="12"/>
      <c r="H3105" s="13"/>
      <c r="N3105" s="8"/>
      <c r="P3105" s="12"/>
      <c r="S3105" s="8"/>
      <c r="U3105" s="12"/>
      <c r="V3105" s="12"/>
      <c r="AB3105" s="12"/>
      <c r="AG3105" s="14"/>
      <c r="AL3105" s="8"/>
      <c r="AQ3105" s="8"/>
      <c r="AT3105" s="14"/>
      <c r="AV3105" s="14"/>
    </row>
    <row r="3106" spans="7:48" ht="15.75" customHeight="1">
      <c r="G3106" s="12"/>
      <c r="H3106" s="13"/>
      <c r="N3106" s="8"/>
      <c r="P3106" s="12"/>
      <c r="S3106" s="8"/>
      <c r="U3106" s="12"/>
      <c r="V3106" s="12"/>
      <c r="AB3106" s="12"/>
      <c r="AG3106" s="14"/>
      <c r="AL3106" s="8"/>
      <c r="AQ3106" s="8"/>
      <c r="AT3106" s="14"/>
      <c r="AV3106" s="14"/>
    </row>
    <row r="3107" spans="7:48" ht="15.75" customHeight="1">
      <c r="G3107" s="12"/>
      <c r="H3107" s="13"/>
      <c r="N3107" s="8"/>
      <c r="P3107" s="12"/>
      <c r="S3107" s="8"/>
      <c r="U3107" s="12"/>
      <c r="V3107" s="12"/>
      <c r="AB3107" s="12"/>
      <c r="AG3107" s="14"/>
      <c r="AL3107" s="8"/>
      <c r="AQ3107" s="8"/>
      <c r="AT3107" s="14"/>
      <c r="AV3107" s="14"/>
    </row>
    <row r="3108" spans="7:48" ht="15.75" customHeight="1">
      <c r="G3108" s="12"/>
      <c r="H3108" s="13"/>
      <c r="N3108" s="8"/>
      <c r="P3108" s="12"/>
      <c r="S3108" s="8"/>
      <c r="U3108" s="12"/>
      <c r="V3108" s="12"/>
      <c r="AB3108" s="12"/>
      <c r="AG3108" s="14"/>
      <c r="AL3108" s="8"/>
      <c r="AQ3108" s="8"/>
      <c r="AT3108" s="14"/>
      <c r="AV3108" s="14"/>
    </row>
    <row r="3109" spans="7:48" ht="15.75" customHeight="1">
      <c r="G3109" s="12"/>
      <c r="H3109" s="13"/>
      <c r="N3109" s="8"/>
      <c r="P3109" s="12"/>
      <c r="S3109" s="8"/>
      <c r="U3109" s="12"/>
      <c r="V3109" s="12"/>
      <c r="AB3109" s="12"/>
      <c r="AG3109" s="14"/>
      <c r="AL3109" s="8"/>
      <c r="AQ3109" s="8"/>
      <c r="AT3109" s="14"/>
      <c r="AV3109" s="14"/>
    </row>
    <row r="3110" spans="7:48" ht="15.75" customHeight="1">
      <c r="G3110" s="12"/>
      <c r="H3110" s="13"/>
      <c r="N3110" s="8"/>
      <c r="P3110" s="12"/>
      <c r="S3110" s="8"/>
      <c r="U3110" s="12"/>
      <c r="V3110" s="12"/>
      <c r="AB3110" s="12"/>
      <c r="AG3110" s="14"/>
      <c r="AL3110" s="8"/>
      <c r="AQ3110" s="8"/>
      <c r="AT3110" s="14"/>
      <c r="AV3110" s="14"/>
    </row>
    <row r="3111" spans="7:48" ht="15.75" customHeight="1">
      <c r="G3111" s="12"/>
      <c r="H3111" s="13"/>
      <c r="N3111" s="8"/>
      <c r="P3111" s="12"/>
      <c r="S3111" s="8"/>
      <c r="U3111" s="12"/>
      <c r="V3111" s="12"/>
      <c r="AB3111" s="12"/>
      <c r="AG3111" s="14"/>
      <c r="AL3111" s="8"/>
      <c r="AQ3111" s="8"/>
      <c r="AT3111" s="14"/>
      <c r="AV3111" s="14"/>
    </row>
    <row r="3112" spans="7:48" ht="15.75" customHeight="1">
      <c r="G3112" s="12"/>
      <c r="H3112" s="13"/>
      <c r="N3112" s="8"/>
      <c r="P3112" s="12"/>
      <c r="S3112" s="8"/>
      <c r="U3112" s="12"/>
      <c r="V3112" s="12"/>
      <c r="AB3112" s="12"/>
      <c r="AG3112" s="14"/>
      <c r="AL3112" s="8"/>
      <c r="AQ3112" s="8"/>
      <c r="AT3112" s="14"/>
      <c r="AV3112" s="14"/>
    </row>
    <row r="3113" spans="7:48" ht="15.75" customHeight="1">
      <c r="G3113" s="12"/>
      <c r="H3113" s="13"/>
      <c r="N3113" s="8"/>
      <c r="P3113" s="12"/>
      <c r="S3113" s="8"/>
      <c r="U3113" s="12"/>
      <c r="V3113" s="12"/>
      <c r="AB3113" s="12"/>
      <c r="AG3113" s="14"/>
      <c r="AL3113" s="8"/>
      <c r="AQ3113" s="8"/>
      <c r="AT3113" s="14"/>
      <c r="AV3113" s="14"/>
    </row>
    <row r="3114" spans="7:48" ht="15.75" customHeight="1">
      <c r="G3114" s="12"/>
      <c r="H3114" s="13"/>
      <c r="N3114" s="8"/>
      <c r="P3114" s="12"/>
      <c r="S3114" s="8"/>
      <c r="U3114" s="12"/>
      <c r="V3114" s="12"/>
      <c r="AB3114" s="12"/>
      <c r="AG3114" s="14"/>
      <c r="AL3114" s="8"/>
      <c r="AQ3114" s="8"/>
      <c r="AT3114" s="14"/>
      <c r="AV3114" s="14"/>
    </row>
    <row r="3115" spans="7:48" ht="15.75" customHeight="1">
      <c r="G3115" s="12"/>
      <c r="H3115" s="13"/>
      <c r="N3115" s="8"/>
      <c r="P3115" s="12"/>
      <c r="S3115" s="8"/>
      <c r="U3115" s="12"/>
      <c r="V3115" s="12"/>
      <c r="AB3115" s="12"/>
      <c r="AG3115" s="14"/>
      <c r="AL3115" s="8"/>
      <c r="AQ3115" s="8"/>
      <c r="AT3115" s="14"/>
      <c r="AV3115" s="14"/>
    </row>
    <row r="3116" spans="7:48" ht="15.75" customHeight="1">
      <c r="G3116" s="12"/>
      <c r="H3116" s="13"/>
      <c r="N3116" s="8"/>
      <c r="P3116" s="12"/>
      <c r="S3116" s="8"/>
      <c r="U3116" s="12"/>
      <c r="V3116" s="12"/>
      <c r="AB3116" s="12"/>
      <c r="AG3116" s="14"/>
      <c r="AL3116" s="8"/>
      <c r="AQ3116" s="8"/>
      <c r="AT3116" s="14"/>
      <c r="AV3116" s="14"/>
    </row>
    <row r="3117" spans="7:48" ht="15.75" customHeight="1">
      <c r="G3117" s="12"/>
      <c r="H3117" s="13"/>
      <c r="N3117" s="8"/>
      <c r="P3117" s="12"/>
      <c r="S3117" s="8"/>
      <c r="U3117" s="12"/>
      <c r="V3117" s="12"/>
      <c r="AB3117" s="12"/>
      <c r="AG3117" s="14"/>
      <c r="AL3117" s="8"/>
      <c r="AQ3117" s="8"/>
      <c r="AT3117" s="14"/>
      <c r="AV3117" s="14"/>
    </row>
    <row r="3118" spans="7:48" ht="15.75" customHeight="1">
      <c r="G3118" s="12"/>
      <c r="H3118" s="13"/>
      <c r="N3118" s="8"/>
      <c r="P3118" s="12"/>
      <c r="S3118" s="8"/>
      <c r="U3118" s="12"/>
      <c r="V3118" s="12"/>
      <c r="AB3118" s="12"/>
      <c r="AG3118" s="14"/>
      <c r="AL3118" s="8"/>
      <c r="AQ3118" s="8"/>
      <c r="AT3118" s="14"/>
      <c r="AV3118" s="14"/>
    </row>
    <row r="3119" spans="7:48" ht="15.75" customHeight="1">
      <c r="G3119" s="12"/>
      <c r="H3119" s="13"/>
      <c r="N3119" s="8"/>
      <c r="P3119" s="12"/>
      <c r="S3119" s="8"/>
      <c r="U3119" s="12"/>
      <c r="V3119" s="12"/>
      <c r="AB3119" s="12"/>
      <c r="AG3119" s="14"/>
      <c r="AL3119" s="8"/>
      <c r="AQ3119" s="8"/>
      <c r="AT3119" s="14"/>
      <c r="AV3119" s="14"/>
    </row>
    <row r="3120" spans="7:48" ht="15.75" customHeight="1">
      <c r="G3120" s="12"/>
      <c r="H3120" s="13"/>
      <c r="N3120" s="8"/>
      <c r="P3120" s="12"/>
      <c r="S3120" s="8"/>
      <c r="U3120" s="12"/>
      <c r="V3120" s="12"/>
      <c r="AB3120" s="12"/>
      <c r="AG3120" s="14"/>
      <c r="AL3120" s="8"/>
      <c r="AQ3120" s="8"/>
      <c r="AT3120" s="14"/>
      <c r="AV3120" s="14"/>
    </row>
    <row r="3121" spans="7:48" ht="15.75" customHeight="1">
      <c r="G3121" s="12"/>
      <c r="H3121" s="13"/>
      <c r="N3121" s="8"/>
      <c r="P3121" s="12"/>
      <c r="S3121" s="8"/>
      <c r="U3121" s="12"/>
      <c r="V3121" s="12"/>
      <c r="AB3121" s="12"/>
      <c r="AG3121" s="14"/>
      <c r="AL3121" s="8"/>
      <c r="AQ3121" s="8"/>
      <c r="AT3121" s="14"/>
      <c r="AV3121" s="14"/>
    </row>
    <row r="3122" spans="7:48" ht="15.75" customHeight="1">
      <c r="G3122" s="12"/>
      <c r="H3122" s="13"/>
      <c r="N3122" s="8"/>
      <c r="P3122" s="12"/>
      <c r="S3122" s="8"/>
      <c r="U3122" s="12"/>
      <c r="V3122" s="12"/>
      <c r="AB3122" s="12"/>
      <c r="AG3122" s="14"/>
      <c r="AL3122" s="8"/>
      <c r="AQ3122" s="8"/>
      <c r="AT3122" s="14"/>
      <c r="AV3122" s="14"/>
    </row>
    <row r="3123" spans="7:48" ht="15.75" customHeight="1">
      <c r="G3123" s="12"/>
      <c r="H3123" s="13"/>
      <c r="N3123" s="8"/>
      <c r="P3123" s="12"/>
      <c r="S3123" s="8"/>
      <c r="U3123" s="12"/>
      <c r="V3123" s="12"/>
      <c r="AB3123" s="12"/>
      <c r="AG3123" s="14"/>
      <c r="AL3123" s="8"/>
      <c r="AQ3123" s="8"/>
      <c r="AT3123" s="14"/>
      <c r="AV3123" s="14"/>
    </row>
    <row r="3124" spans="7:48" ht="15.75" customHeight="1">
      <c r="G3124" s="12"/>
      <c r="H3124" s="13"/>
      <c r="N3124" s="8"/>
      <c r="P3124" s="12"/>
      <c r="S3124" s="8"/>
      <c r="U3124" s="12"/>
      <c r="V3124" s="12"/>
      <c r="AB3124" s="12"/>
      <c r="AG3124" s="14"/>
      <c r="AL3124" s="8"/>
      <c r="AQ3124" s="8"/>
      <c r="AT3124" s="14"/>
      <c r="AV3124" s="14"/>
    </row>
    <row r="3125" spans="7:48" ht="15.75" customHeight="1">
      <c r="G3125" s="12"/>
      <c r="H3125" s="13"/>
      <c r="N3125" s="8"/>
      <c r="P3125" s="12"/>
      <c r="S3125" s="8"/>
      <c r="U3125" s="12"/>
      <c r="V3125" s="12"/>
      <c r="AB3125" s="12"/>
      <c r="AG3125" s="14"/>
      <c r="AL3125" s="8"/>
      <c r="AQ3125" s="8"/>
      <c r="AT3125" s="14"/>
      <c r="AV3125" s="14"/>
    </row>
    <row r="3126" spans="7:48" ht="15.75" customHeight="1">
      <c r="G3126" s="12"/>
      <c r="H3126" s="13"/>
      <c r="N3126" s="8"/>
      <c r="P3126" s="12"/>
      <c r="S3126" s="8"/>
      <c r="U3126" s="12"/>
      <c r="V3126" s="12"/>
      <c r="AB3126" s="12"/>
      <c r="AG3126" s="14"/>
      <c r="AL3126" s="8"/>
      <c r="AQ3126" s="8"/>
      <c r="AT3126" s="14"/>
      <c r="AV3126" s="14"/>
    </row>
    <row r="3127" spans="7:48" ht="15.75" customHeight="1">
      <c r="G3127" s="12"/>
      <c r="H3127" s="13"/>
      <c r="N3127" s="8"/>
      <c r="P3127" s="12"/>
      <c r="S3127" s="8"/>
      <c r="U3127" s="12"/>
      <c r="V3127" s="12"/>
      <c r="AB3127" s="12"/>
      <c r="AG3127" s="14"/>
      <c r="AL3127" s="8"/>
      <c r="AQ3127" s="8"/>
      <c r="AT3127" s="14"/>
      <c r="AV3127" s="14"/>
    </row>
    <row r="3128" spans="7:48" ht="15.75" customHeight="1">
      <c r="G3128" s="12"/>
      <c r="H3128" s="13"/>
      <c r="N3128" s="8"/>
      <c r="P3128" s="12"/>
      <c r="S3128" s="8"/>
      <c r="U3128" s="12"/>
      <c r="V3128" s="12"/>
      <c r="AB3128" s="12"/>
      <c r="AG3128" s="14"/>
      <c r="AL3128" s="8"/>
      <c r="AQ3128" s="8"/>
      <c r="AT3128" s="14"/>
      <c r="AV3128" s="14"/>
    </row>
    <row r="3129" spans="7:48" ht="15.75" customHeight="1">
      <c r="G3129" s="12"/>
      <c r="H3129" s="13"/>
      <c r="N3129" s="8"/>
      <c r="P3129" s="12"/>
      <c r="S3129" s="8"/>
      <c r="U3129" s="12"/>
      <c r="V3129" s="12"/>
      <c r="AB3129" s="12"/>
      <c r="AG3129" s="14"/>
      <c r="AL3129" s="8"/>
      <c r="AQ3129" s="8"/>
      <c r="AT3129" s="14"/>
      <c r="AV3129" s="14"/>
    </row>
    <row r="3130" spans="7:48" ht="15.75" customHeight="1">
      <c r="G3130" s="12"/>
      <c r="H3130" s="13"/>
      <c r="N3130" s="8"/>
      <c r="P3130" s="12"/>
      <c r="S3130" s="8"/>
      <c r="U3130" s="12"/>
      <c r="V3130" s="12"/>
      <c r="AB3130" s="12"/>
      <c r="AG3130" s="14"/>
      <c r="AL3130" s="8"/>
      <c r="AQ3130" s="8"/>
      <c r="AT3130" s="14"/>
      <c r="AV3130" s="14"/>
    </row>
    <row r="3131" spans="7:48" ht="15.75" customHeight="1">
      <c r="G3131" s="12"/>
      <c r="H3131" s="13"/>
      <c r="N3131" s="8"/>
      <c r="P3131" s="12"/>
      <c r="S3131" s="8"/>
      <c r="U3131" s="12"/>
      <c r="V3131" s="12"/>
      <c r="AB3131" s="12"/>
      <c r="AG3131" s="14"/>
      <c r="AL3131" s="8"/>
      <c r="AQ3131" s="8"/>
      <c r="AT3131" s="14"/>
      <c r="AV3131" s="14"/>
    </row>
    <row r="3132" spans="7:48" ht="15.75" customHeight="1">
      <c r="G3132" s="12"/>
      <c r="H3132" s="13"/>
      <c r="N3132" s="8"/>
      <c r="P3132" s="12"/>
      <c r="S3132" s="8"/>
      <c r="U3132" s="12"/>
      <c r="V3132" s="12"/>
      <c r="AB3132" s="12"/>
      <c r="AG3132" s="14"/>
      <c r="AL3132" s="8"/>
      <c r="AQ3132" s="8"/>
      <c r="AT3132" s="14"/>
      <c r="AV3132" s="14"/>
    </row>
    <row r="3133" spans="7:48" ht="15.75" customHeight="1">
      <c r="G3133" s="12"/>
      <c r="H3133" s="13"/>
      <c r="N3133" s="8"/>
      <c r="P3133" s="12"/>
      <c r="S3133" s="8"/>
      <c r="U3133" s="12"/>
      <c r="V3133" s="12"/>
      <c r="AB3133" s="12"/>
      <c r="AG3133" s="14"/>
      <c r="AL3133" s="8"/>
      <c r="AQ3133" s="8"/>
      <c r="AT3133" s="14"/>
      <c r="AV3133" s="14"/>
    </row>
    <row r="3134" spans="7:48" ht="15.75" customHeight="1">
      <c r="G3134" s="12"/>
      <c r="H3134" s="13"/>
      <c r="N3134" s="8"/>
      <c r="P3134" s="12"/>
      <c r="S3134" s="8"/>
      <c r="U3134" s="12"/>
      <c r="V3134" s="12"/>
      <c r="AB3134" s="12"/>
      <c r="AG3134" s="14"/>
      <c r="AL3134" s="8"/>
      <c r="AQ3134" s="8"/>
      <c r="AT3134" s="14"/>
      <c r="AV3134" s="14"/>
    </row>
    <row r="3135" spans="7:48" ht="15.75" customHeight="1">
      <c r="G3135" s="12"/>
      <c r="H3135" s="13"/>
      <c r="N3135" s="8"/>
      <c r="P3135" s="12"/>
      <c r="S3135" s="8"/>
      <c r="U3135" s="12"/>
      <c r="V3135" s="12"/>
      <c r="AB3135" s="12"/>
      <c r="AG3135" s="14"/>
      <c r="AL3135" s="8"/>
      <c r="AQ3135" s="8"/>
      <c r="AT3135" s="14"/>
      <c r="AV3135" s="14"/>
    </row>
    <row r="3136" spans="7:48" ht="15.75" customHeight="1">
      <c r="G3136" s="12"/>
      <c r="H3136" s="13"/>
      <c r="N3136" s="8"/>
      <c r="P3136" s="12"/>
      <c r="S3136" s="8"/>
      <c r="U3136" s="12"/>
      <c r="V3136" s="12"/>
      <c r="AB3136" s="12"/>
      <c r="AG3136" s="14"/>
      <c r="AL3136" s="8"/>
      <c r="AQ3136" s="8"/>
      <c r="AT3136" s="14"/>
      <c r="AV3136" s="14"/>
    </row>
    <row r="3137" spans="7:48" ht="15.75" customHeight="1">
      <c r="G3137" s="12"/>
      <c r="H3137" s="13"/>
      <c r="N3137" s="8"/>
      <c r="P3137" s="12"/>
      <c r="S3137" s="8"/>
      <c r="U3137" s="12"/>
      <c r="V3137" s="12"/>
      <c r="AB3137" s="12"/>
      <c r="AG3137" s="14"/>
      <c r="AL3137" s="8"/>
      <c r="AQ3137" s="8"/>
      <c r="AT3137" s="14"/>
      <c r="AV3137" s="14"/>
    </row>
    <row r="3138" spans="7:48" ht="15.75" customHeight="1">
      <c r="G3138" s="12"/>
      <c r="H3138" s="13"/>
      <c r="N3138" s="8"/>
      <c r="P3138" s="12"/>
      <c r="S3138" s="8"/>
      <c r="U3138" s="12"/>
      <c r="V3138" s="12"/>
      <c r="AB3138" s="12"/>
      <c r="AG3138" s="14"/>
      <c r="AL3138" s="8"/>
      <c r="AQ3138" s="8"/>
      <c r="AT3138" s="14"/>
      <c r="AV3138" s="14"/>
    </row>
    <row r="3139" spans="7:48" ht="15.75" customHeight="1">
      <c r="G3139" s="12"/>
      <c r="H3139" s="13"/>
      <c r="N3139" s="8"/>
      <c r="P3139" s="12"/>
      <c r="S3139" s="8"/>
      <c r="U3139" s="12"/>
      <c r="V3139" s="12"/>
      <c r="AB3139" s="12"/>
      <c r="AG3139" s="14"/>
      <c r="AL3139" s="8"/>
      <c r="AQ3139" s="8"/>
      <c r="AT3139" s="14"/>
      <c r="AV3139" s="14"/>
    </row>
    <row r="3140" spans="7:48" ht="15.75" customHeight="1">
      <c r="G3140" s="12"/>
      <c r="H3140" s="13"/>
      <c r="N3140" s="8"/>
      <c r="P3140" s="12"/>
      <c r="S3140" s="8"/>
      <c r="U3140" s="12"/>
      <c r="V3140" s="12"/>
      <c r="AB3140" s="12"/>
      <c r="AG3140" s="14"/>
      <c r="AL3140" s="8"/>
      <c r="AQ3140" s="8"/>
      <c r="AT3140" s="14"/>
      <c r="AV3140" s="14"/>
    </row>
    <row r="3141" spans="7:48" ht="15.75" customHeight="1">
      <c r="G3141" s="12"/>
      <c r="H3141" s="13"/>
      <c r="N3141" s="8"/>
      <c r="P3141" s="12"/>
      <c r="S3141" s="8"/>
      <c r="U3141" s="12"/>
      <c r="V3141" s="12"/>
      <c r="AB3141" s="12"/>
      <c r="AG3141" s="14"/>
      <c r="AL3141" s="8"/>
      <c r="AQ3141" s="8"/>
      <c r="AT3141" s="14"/>
      <c r="AV3141" s="14"/>
    </row>
    <row r="3142" spans="7:48" ht="15.75" customHeight="1">
      <c r="G3142" s="12"/>
      <c r="H3142" s="13"/>
      <c r="N3142" s="8"/>
      <c r="P3142" s="12"/>
      <c r="S3142" s="8"/>
      <c r="U3142" s="12"/>
      <c r="V3142" s="12"/>
      <c r="AB3142" s="12"/>
      <c r="AG3142" s="14"/>
      <c r="AL3142" s="8"/>
      <c r="AQ3142" s="8"/>
      <c r="AT3142" s="14"/>
      <c r="AV3142" s="14"/>
    </row>
    <row r="3143" spans="7:48" ht="15.75" customHeight="1">
      <c r="G3143" s="12"/>
      <c r="H3143" s="13"/>
      <c r="N3143" s="8"/>
      <c r="P3143" s="12"/>
      <c r="S3143" s="8"/>
      <c r="U3143" s="12"/>
      <c r="V3143" s="12"/>
      <c r="AB3143" s="12"/>
      <c r="AG3143" s="14"/>
      <c r="AL3143" s="8"/>
      <c r="AQ3143" s="8"/>
      <c r="AT3143" s="14"/>
      <c r="AV3143" s="14"/>
    </row>
    <row r="3144" spans="7:48" ht="15.75" customHeight="1">
      <c r="G3144" s="12"/>
      <c r="H3144" s="13"/>
      <c r="N3144" s="8"/>
      <c r="P3144" s="12"/>
      <c r="S3144" s="8"/>
      <c r="U3144" s="12"/>
      <c r="V3144" s="12"/>
      <c r="AB3144" s="12"/>
      <c r="AG3144" s="14"/>
      <c r="AL3144" s="8"/>
      <c r="AQ3144" s="8"/>
      <c r="AT3144" s="14"/>
      <c r="AV3144" s="14"/>
    </row>
    <row r="3145" spans="7:48" ht="15.75" customHeight="1">
      <c r="G3145" s="12"/>
      <c r="H3145" s="13"/>
      <c r="N3145" s="8"/>
      <c r="P3145" s="12"/>
      <c r="S3145" s="8"/>
      <c r="U3145" s="12"/>
      <c r="V3145" s="12"/>
      <c r="AB3145" s="12"/>
      <c r="AG3145" s="14"/>
      <c r="AL3145" s="8"/>
      <c r="AQ3145" s="8"/>
      <c r="AT3145" s="14"/>
      <c r="AV3145" s="14"/>
    </row>
    <row r="3146" spans="7:48" ht="15.75" customHeight="1">
      <c r="G3146" s="12"/>
      <c r="H3146" s="13"/>
      <c r="N3146" s="8"/>
      <c r="P3146" s="12"/>
      <c r="S3146" s="8"/>
      <c r="U3146" s="12"/>
      <c r="V3146" s="12"/>
      <c r="AB3146" s="12"/>
      <c r="AG3146" s="14"/>
      <c r="AL3146" s="8"/>
      <c r="AQ3146" s="8"/>
      <c r="AT3146" s="14"/>
      <c r="AV3146" s="14"/>
    </row>
    <row r="3147" spans="7:48" ht="15.75" customHeight="1">
      <c r="G3147" s="12"/>
      <c r="H3147" s="13"/>
      <c r="N3147" s="8"/>
      <c r="P3147" s="12"/>
      <c r="S3147" s="8"/>
      <c r="U3147" s="12"/>
      <c r="V3147" s="12"/>
      <c r="AB3147" s="12"/>
      <c r="AG3147" s="14"/>
      <c r="AL3147" s="8"/>
      <c r="AQ3147" s="8"/>
      <c r="AT3147" s="14"/>
      <c r="AV3147" s="14"/>
    </row>
    <row r="3148" spans="7:48" ht="15.75" customHeight="1">
      <c r="G3148" s="12"/>
      <c r="H3148" s="13"/>
      <c r="N3148" s="8"/>
      <c r="P3148" s="12"/>
      <c r="S3148" s="8"/>
      <c r="U3148" s="12"/>
      <c r="V3148" s="12"/>
      <c r="AB3148" s="12"/>
      <c r="AG3148" s="14"/>
      <c r="AL3148" s="8"/>
      <c r="AQ3148" s="8"/>
      <c r="AT3148" s="14"/>
      <c r="AV3148" s="14"/>
    </row>
    <row r="3149" spans="7:48" ht="15.75" customHeight="1">
      <c r="G3149" s="12"/>
      <c r="H3149" s="13"/>
      <c r="N3149" s="8"/>
      <c r="P3149" s="12"/>
      <c r="S3149" s="8"/>
      <c r="U3149" s="12"/>
      <c r="V3149" s="12"/>
      <c r="AB3149" s="12"/>
      <c r="AG3149" s="14"/>
      <c r="AL3149" s="8"/>
      <c r="AQ3149" s="8"/>
      <c r="AT3149" s="14"/>
      <c r="AV3149" s="14"/>
    </row>
    <row r="3150" spans="7:48" ht="15.75" customHeight="1">
      <c r="G3150" s="12"/>
      <c r="H3150" s="13"/>
      <c r="N3150" s="8"/>
      <c r="P3150" s="12"/>
      <c r="S3150" s="8"/>
      <c r="U3150" s="12"/>
      <c r="V3150" s="12"/>
      <c r="AB3150" s="12"/>
      <c r="AG3150" s="14"/>
      <c r="AL3150" s="8"/>
      <c r="AQ3150" s="8"/>
      <c r="AT3150" s="14"/>
      <c r="AV3150" s="14"/>
    </row>
    <row r="3151" spans="7:48" ht="15.75" customHeight="1">
      <c r="G3151" s="12"/>
      <c r="H3151" s="13"/>
      <c r="N3151" s="8"/>
      <c r="P3151" s="12"/>
      <c r="S3151" s="8"/>
      <c r="U3151" s="12"/>
      <c r="V3151" s="12"/>
      <c r="AB3151" s="12"/>
      <c r="AG3151" s="14"/>
      <c r="AL3151" s="8"/>
      <c r="AQ3151" s="8"/>
      <c r="AT3151" s="14"/>
      <c r="AV3151" s="14"/>
    </row>
    <row r="3152" spans="7:48" ht="15.75" customHeight="1">
      <c r="G3152" s="12"/>
      <c r="H3152" s="13"/>
      <c r="N3152" s="8"/>
      <c r="P3152" s="12"/>
      <c r="S3152" s="8"/>
      <c r="U3152" s="12"/>
      <c r="V3152" s="12"/>
      <c r="AB3152" s="12"/>
      <c r="AG3152" s="14"/>
      <c r="AL3152" s="8"/>
      <c r="AQ3152" s="8"/>
      <c r="AT3152" s="14"/>
      <c r="AV3152" s="14"/>
    </row>
    <row r="3153" spans="7:48" ht="15.75" customHeight="1">
      <c r="G3153" s="12"/>
      <c r="H3153" s="13"/>
      <c r="N3153" s="8"/>
      <c r="P3153" s="12"/>
      <c r="S3153" s="8"/>
      <c r="U3153" s="12"/>
      <c r="V3153" s="12"/>
      <c r="AB3153" s="12"/>
      <c r="AG3153" s="14"/>
      <c r="AL3153" s="8"/>
      <c r="AQ3153" s="8"/>
      <c r="AT3153" s="14"/>
      <c r="AV3153" s="14"/>
    </row>
    <row r="3154" spans="7:48" ht="15.75" customHeight="1">
      <c r="G3154" s="12"/>
      <c r="H3154" s="13"/>
      <c r="N3154" s="8"/>
      <c r="P3154" s="12"/>
      <c r="S3154" s="8"/>
      <c r="U3154" s="12"/>
      <c r="V3154" s="12"/>
      <c r="AB3154" s="12"/>
      <c r="AG3154" s="14"/>
      <c r="AL3154" s="8"/>
      <c r="AQ3154" s="8"/>
      <c r="AT3154" s="14"/>
      <c r="AV3154" s="14"/>
    </row>
    <row r="3155" spans="7:48" ht="15.75" customHeight="1">
      <c r="G3155" s="12"/>
      <c r="H3155" s="13"/>
      <c r="N3155" s="8"/>
      <c r="P3155" s="12"/>
      <c r="S3155" s="8"/>
      <c r="U3155" s="12"/>
      <c r="V3155" s="12"/>
      <c r="AB3155" s="12"/>
      <c r="AG3155" s="14"/>
      <c r="AL3155" s="8"/>
      <c r="AQ3155" s="8"/>
      <c r="AT3155" s="14"/>
      <c r="AV3155" s="14"/>
    </row>
    <row r="3156" spans="7:48" ht="15.75" customHeight="1">
      <c r="G3156" s="12"/>
      <c r="H3156" s="13"/>
      <c r="N3156" s="8"/>
      <c r="P3156" s="12"/>
      <c r="S3156" s="8"/>
      <c r="U3156" s="12"/>
      <c r="V3156" s="12"/>
      <c r="AB3156" s="12"/>
      <c r="AG3156" s="14"/>
      <c r="AL3156" s="8"/>
      <c r="AQ3156" s="8"/>
      <c r="AT3156" s="14"/>
      <c r="AV3156" s="14"/>
    </row>
    <row r="3157" spans="7:48" ht="15.75" customHeight="1">
      <c r="G3157" s="12"/>
      <c r="H3157" s="13"/>
      <c r="N3157" s="8"/>
      <c r="P3157" s="12"/>
      <c r="S3157" s="8"/>
      <c r="U3157" s="12"/>
      <c r="V3157" s="12"/>
      <c r="AB3157" s="12"/>
      <c r="AG3157" s="14"/>
      <c r="AL3157" s="8"/>
      <c r="AQ3157" s="8"/>
      <c r="AT3157" s="14"/>
      <c r="AV3157" s="14"/>
    </row>
    <row r="3158" spans="7:48" ht="15.75" customHeight="1">
      <c r="G3158" s="12"/>
      <c r="H3158" s="13"/>
      <c r="N3158" s="8"/>
      <c r="P3158" s="12"/>
      <c r="S3158" s="8"/>
      <c r="U3158" s="12"/>
      <c r="V3158" s="12"/>
      <c r="AB3158" s="12"/>
      <c r="AG3158" s="14"/>
      <c r="AL3158" s="8"/>
      <c r="AQ3158" s="8"/>
      <c r="AT3158" s="14"/>
      <c r="AV3158" s="14"/>
    </row>
    <row r="3159" spans="7:48" ht="15.75" customHeight="1">
      <c r="G3159" s="12"/>
      <c r="H3159" s="13"/>
      <c r="N3159" s="8"/>
      <c r="P3159" s="12"/>
      <c r="S3159" s="8"/>
      <c r="U3159" s="12"/>
      <c r="V3159" s="12"/>
      <c r="AB3159" s="12"/>
      <c r="AG3159" s="14"/>
      <c r="AL3159" s="8"/>
      <c r="AQ3159" s="8"/>
      <c r="AT3159" s="14"/>
      <c r="AV3159" s="14"/>
    </row>
    <row r="3160" spans="7:48" ht="15.75" customHeight="1">
      <c r="G3160" s="12"/>
      <c r="H3160" s="13"/>
      <c r="N3160" s="8"/>
      <c r="P3160" s="12"/>
      <c r="S3160" s="8"/>
      <c r="U3160" s="12"/>
      <c r="V3160" s="12"/>
      <c r="AB3160" s="12"/>
      <c r="AG3160" s="14"/>
      <c r="AL3160" s="8"/>
      <c r="AQ3160" s="8"/>
      <c r="AT3160" s="14"/>
      <c r="AV3160" s="14"/>
    </row>
    <row r="3161" spans="7:48" ht="15.75" customHeight="1">
      <c r="G3161" s="12"/>
      <c r="H3161" s="13"/>
      <c r="N3161" s="8"/>
      <c r="P3161" s="12"/>
      <c r="S3161" s="8"/>
      <c r="U3161" s="12"/>
      <c r="V3161" s="12"/>
      <c r="AB3161" s="12"/>
      <c r="AG3161" s="14"/>
      <c r="AL3161" s="8"/>
      <c r="AQ3161" s="8"/>
      <c r="AT3161" s="14"/>
      <c r="AV3161" s="14"/>
    </row>
    <row r="3162" spans="7:48" ht="15.75" customHeight="1">
      <c r="G3162" s="12"/>
      <c r="H3162" s="13"/>
      <c r="N3162" s="8"/>
      <c r="P3162" s="12"/>
      <c r="S3162" s="8"/>
      <c r="U3162" s="12"/>
      <c r="V3162" s="12"/>
      <c r="AB3162" s="12"/>
      <c r="AG3162" s="14"/>
      <c r="AL3162" s="8"/>
      <c r="AQ3162" s="8"/>
      <c r="AT3162" s="14"/>
      <c r="AV3162" s="14"/>
    </row>
    <row r="3163" spans="7:48" ht="15.75" customHeight="1">
      <c r="G3163" s="12"/>
      <c r="H3163" s="13"/>
      <c r="N3163" s="8"/>
      <c r="P3163" s="12"/>
      <c r="S3163" s="8"/>
      <c r="U3163" s="12"/>
      <c r="V3163" s="12"/>
      <c r="AB3163" s="12"/>
      <c r="AG3163" s="14"/>
      <c r="AL3163" s="8"/>
      <c r="AQ3163" s="8"/>
      <c r="AT3163" s="14"/>
      <c r="AV3163" s="14"/>
    </row>
    <row r="3164" spans="7:48" ht="15.75" customHeight="1">
      <c r="G3164" s="12"/>
      <c r="H3164" s="13"/>
      <c r="N3164" s="8"/>
      <c r="P3164" s="12"/>
      <c r="S3164" s="8"/>
      <c r="U3164" s="12"/>
      <c r="V3164" s="12"/>
      <c r="AB3164" s="12"/>
      <c r="AG3164" s="14"/>
      <c r="AL3164" s="8"/>
      <c r="AQ3164" s="8"/>
      <c r="AT3164" s="14"/>
      <c r="AV3164" s="14"/>
    </row>
    <row r="3165" spans="7:48" ht="15.75" customHeight="1">
      <c r="G3165" s="12"/>
      <c r="H3165" s="13"/>
      <c r="N3165" s="8"/>
      <c r="P3165" s="12"/>
      <c r="S3165" s="8"/>
      <c r="U3165" s="12"/>
      <c r="V3165" s="12"/>
      <c r="AB3165" s="12"/>
      <c r="AG3165" s="14"/>
      <c r="AL3165" s="8"/>
      <c r="AQ3165" s="8"/>
      <c r="AT3165" s="14"/>
      <c r="AV3165" s="14"/>
    </row>
    <row r="3166" spans="7:48" ht="15.75" customHeight="1">
      <c r="G3166" s="12"/>
      <c r="H3166" s="13"/>
      <c r="N3166" s="8"/>
      <c r="P3166" s="12"/>
      <c r="S3166" s="8"/>
      <c r="U3166" s="12"/>
      <c r="V3166" s="12"/>
      <c r="AB3166" s="12"/>
      <c r="AG3166" s="14"/>
      <c r="AL3166" s="8"/>
      <c r="AQ3166" s="8"/>
      <c r="AT3166" s="14"/>
      <c r="AV3166" s="14"/>
    </row>
    <row r="3167" spans="7:48" ht="15.75" customHeight="1">
      <c r="G3167" s="12"/>
      <c r="H3167" s="13"/>
      <c r="N3167" s="8"/>
      <c r="P3167" s="12"/>
      <c r="S3167" s="8"/>
      <c r="U3167" s="12"/>
      <c r="V3167" s="12"/>
      <c r="AB3167" s="12"/>
      <c r="AG3167" s="14"/>
      <c r="AL3167" s="8"/>
      <c r="AQ3167" s="8"/>
      <c r="AT3167" s="14"/>
      <c r="AV3167" s="14"/>
    </row>
    <row r="3168" spans="7:48" ht="15.75" customHeight="1">
      <c r="G3168" s="12"/>
      <c r="H3168" s="13"/>
      <c r="N3168" s="8"/>
      <c r="P3168" s="12"/>
      <c r="S3168" s="8"/>
      <c r="U3168" s="12"/>
      <c r="V3168" s="12"/>
      <c r="AB3168" s="12"/>
      <c r="AG3168" s="14"/>
      <c r="AL3168" s="8"/>
      <c r="AQ3168" s="8"/>
      <c r="AT3168" s="14"/>
      <c r="AV3168" s="14"/>
    </row>
    <row r="3169" spans="7:48" ht="15.75" customHeight="1">
      <c r="G3169" s="12"/>
      <c r="H3169" s="13"/>
      <c r="N3169" s="8"/>
      <c r="P3169" s="12"/>
      <c r="S3169" s="8"/>
      <c r="U3169" s="12"/>
      <c r="V3169" s="12"/>
      <c r="AB3169" s="12"/>
      <c r="AG3169" s="14"/>
      <c r="AL3169" s="8"/>
      <c r="AQ3169" s="8"/>
      <c r="AT3169" s="14"/>
      <c r="AV3169" s="14"/>
    </row>
    <row r="3170" spans="7:48" ht="15.75" customHeight="1">
      <c r="G3170" s="12"/>
      <c r="H3170" s="13"/>
      <c r="N3170" s="8"/>
      <c r="P3170" s="12"/>
      <c r="S3170" s="8"/>
      <c r="U3170" s="12"/>
      <c r="V3170" s="12"/>
      <c r="AB3170" s="12"/>
      <c r="AG3170" s="14"/>
      <c r="AL3170" s="8"/>
      <c r="AQ3170" s="8"/>
      <c r="AT3170" s="14"/>
      <c r="AV3170" s="14"/>
    </row>
    <row r="3171" spans="7:48" ht="15.75" customHeight="1">
      <c r="G3171" s="12"/>
      <c r="H3171" s="13"/>
      <c r="N3171" s="8"/>
      <c r="P3171" s="12"/>
      <c r="S3171" s="8"/>
      <c r="U3171" s="12"/>
      <c r="V3171" s="12"/>
      <c r="AB3171" s="12"/>
      <c r="AG3171" s="14"/>
      <c r="AL3171" s="8"/>
      <c r="AQ3171" s="8"/>
      <c r="AT3171" s="14"/>
      <c r="AV3171" s="14"/>
    </row>
    <row r="3172" spans="7:48" ht="15.75" customHeight="1">
      <c r="G3172" s="12"/>
      <c r="H3172" s="13"/>
      <c r="N3172" s="8"/>
      <c r="P3172" s="12"/>
      <c r="S3172" s="8"/>
      <c r="U3172" s="12"/>
      <c r="V3172" s="12"/>
      <c r="AB3172" s="12"/>
      <c r="AG3172" s="14"/>
      <c r="AL3172" s="8"/>
      <c r="AQ3172" s="8"/>
      <c r="AT3172" s="14"/>
      <c r="AV3172" s="14"/>
    </row>
    <row r="3173" spans="7:48" ht="15.75" customHeight="1">
      <c r="G3173" s="12"/>
      <c r="H3173" s="13"/>
      <c r="N3173" s="8"/>
      <c r="P3173" s="12"/>
      <c r="S3173" s="8"/>
      <c r="U3173" s="12"/>
      <c r="V3173" s="12"/>
      <c r="AB3173" s="12"/>
      <c r="AG3173" s="14"/>
      <c r="AL3173" s="8"/>
      <c r="AQ3173" s="8"/>
      <c r="AT3173" s="14"/>
      <c r="AV3173" s="14"/>
    </row>
    <row r="3174" spans="7:48" ht="15.75" customHeight="1">
      <c r="G3174" s="12"/>
      <c r="H3174" s="13"/>
      <c r="N3174" s="8"/>
      <c r="P3174" s="12"/>
      <c r="S3174" s="8"/>
      <c r="U3174" s="12"/>
      <c r="V3174" s="12"/>
      <c r="AB3174" s="12"/>
      <c r="AG3174" s="14"/>
      <c r="AL3174" s="8"/>
      <c r="AQ3174" s="8"/>
      <c r="AT3174" s="14"/>
      <c r="AV3174" s="14"/>
    </row>
    <row r="3175" spans="7:48" ht="15.75" customHeight="1">
      <c r="G3175" s="12"/>
      <c r="H3175" s="13"/>
      <c r="N3175" s="8"/>
      <c r="P3175" s="12"/>
      <c r="S3175" s="8"/>
      <c r="U3175" s="12"/>
      <c r="V3175" s="12"/>
      <c r="AB3175" s="12"/>
      <c r="AG3175" s="14"/>
      <c r="AL3175" s="8"/>
      <c r="AQ3175" s="8"/>
      <c r="AT3175" s="14"/>
      <c r="AV3175" s="14"/>
    </row>
    <row r="3176" spans="7:48" ht="15.75" customHeight="1">
      <c r="G3176" s="12"/>
      <c r="H3176" s="13"/>
      <c r="N3176" s="8"/>
      <c r="P3176" s="12"/>
      <c r="S3176" s="8"/>
      <c r="U3176" s="12"/>
      <c r="V3176" s="12"/>
      <c r="AB3176" s="12"/>
      <c r="AG3176" s="14"/>
      <c r="AL3176" s="8"/>
      <c r="AQ3176" s="8"/>
      <c r="AT3176" s="14"/>
      <c r="AV3176" s="14"/>
    </row>
    <row r="3177" spans="7:48" ht="15.75" customHeight="1">
      <c r="G3177" s="12"/>
      <c r="H3177" s="13"/>
      <c r="N3177" s="8"/>
      <c r="P3177" s="12"/>
      <c r="S3177" s="8"/>
      <c r="U3177" s="12"/>
      <c r="V3177" s="12"/>
      <c r="AB3177" s="12"/>
      <c r="AG3177" s="14"/>
      <c r="AL3177" s="8"/>
      <c r="AQ3177" s="8"/>
      <c r="AT3177" s="14"/>
      <c r="AV3177" s="14"/>
    </row>
    <row r="3178" spans="7:48" ht="15.75" customHeight="1">
      <c r="G3178" s="12"/>
      <c r="H3178" s="13"/>
      <c r="N3178" s="8"/>
      <c r="P3178" s="12"/>
      <c r="S3178" s="8"/>
      <c r="U3178" s="12"/>
      <c r="V3178" s="12"/>
      <c r="AB3178" s="12"/>
      <c r="AG3178" s="14"/>
      <c r="AL3178" s="8"/>
      <c r="AQ3178" s="8"/>
      <c r="AT3178" s="14"/>
      <c r="AV3178" s="14"/>
    </row>
    <row r="3179" spans="7:48" ht="15.75" customHeight="1">
      <c r="G3179" s="12"/>
      <c r="H3179" s="13"/>
      <c r="N3179" s="8"/>
      <c r="P3179" s="12"/>
      <c r="S3179" s="8"/>
      <c r="U3179" s="12"/>
      <c r="V3179" s="12"/>
      <c r="AB3179" s="12"/>
      <c r="AG3179" s="14"/>
      <c r="AL3179" s="8"/>
      <c r="AQ3179" s="8"/>
      <c r="AT3179" s="14"/>
      <c r="AV3179" s="14"/>
    </row>
    <row r="3180" spans="7:48" ht="15.75" customHeight="1">
      <c r="G3180" s="12"/>
      <c r="H3180" s="13"/>
      <c r="N3180" s="8"/>
      <c r="P3180" s="12"/>
      <c r="S3180" s="8"/>
      <c r="U3180" s="12"/>
      <c r="V3180" s="12"/>
      <c r="AB3180" s="12"/>
      <c r="AG3180" s="14"/>
      <c r="AL3180" s="8"/>
      <c r="AQ3180" s="8"/>
      <c r="AT3180" s="14"/>
      <c r="AV3180" s="14"/>
    </row>
    <row r="3181" spans="7:48" ht="15.75" customHeight="1">
      <c r="G3181" s="12"/>
      <c r="H3181" s="13"/>
      <c r="N3181" s="8"/>
      <c r="P3181" s="12"/>
      <c r="S3181" s="8"/>
      <c r="U3181" s="12"/>
      <c r="V3181" s="12"/>
      <c r="AB3181" s="12"/>
      <c r="AG3181" s="14"/>
      <c r="AL3181" s="8"/>
      <c r="AQ3181" s="8"/>
      <c r="AT3181" s="14"/>
      <c r="AV3181" s="14"/>
    </row>
    <row r="3182" spans="7:48" ht="15.75" customHeight="1">
      <c r="G3182" s="12"/>
      <c r="H3182" s="13"/>
      <c r="N3182" s="8"/>
      <c r="P3182" s="12"/>
      <c r="S3182" s="8"/>
      <c r="U3182" s="12"/>
      <c r="V3182" s="12"/>
      <c r="AB3182" s="12"/>
      <c r="AG3182" s="14"/>
      <c r="AL3182" s="8"/>
      <c r="AQ3182" s="8"/>
      <c r="AT3182" s="14"/>
      <c r="AV3182" s="14"/>
    </row>
    <row r="3183" spans="7:48" ht="15.75" customHeight="1">
      <c r="G3183" s="12"/>
      <c r="H3183" s="13"/>
      <c r="N3183" s="8"/>
      <c r="P3183" s="12"/>
      <c r="S3183" s="8"/>
      <c r="U3183" s="12"/>
      <c r="V3183" s="12"/>
      <c r="AB3183" s="12"/>
      <c r="AG3183" s="14"/>
      <c r="AL3183" s="8"/>
      <c r="AQ3183" s="8"/>
      <c r="AT3183" s="14"/>
      <c r="AV3183" s="14"/>
    </row>
    <row r="3184" spans="7:48" ht="15.75" customHeight="1">
      <c r="G3184" s="12"/>
      <c r="H3184" s="13"/>
      <c r="N3184" s="8"/>
      <c r="P3184" s="12"/>
      <c r="S3184" s="8"/>
      <c r="U3184" s="12"/>
      <c r="V3184" s="12"/>
      <c r="AB3184" s="12"/>
      <c r="AG3184" s="14"/>
      <c r="AL3184" s="8"/>
      <c r="AQ3184" s="8"/>
      <c r="AT3184" s="14"/>
      <c r="AV3184" s="14"/>
    </row>
    <row r="3185" spans="7:48" ht="15.75" customHeight="1">
      <c r="G3185" s="12"/>
      <c r="H3185" s="13"/>
      <c r="N3185" s="8"/>
      <c r="P3185" s="12"/>
      <c r="S3185" s="8"/>
      <c r="U3185" s="12"/>
      <c r="V3185" s="12"/>
      <c r="AB3185" s="12"/>
      <c r="AG3185" s="14"/>
      <c r="AL3185" s="8"/>
      <c r="AQ3185" s="8"/>
      <c r="AT3185" s="14"/>
      <c r="AV3185" s="14"/>
    </row>
    <row r="3186" spans="7:48" ht="15.75" customHeight="1">
      <c r="G3186" s="12"/>
      <c r="H3186" s="13"/>
      <c r="N3186" s="8"/>
      <c r="P3186" s="12"/>
      <c r="S3186" s="8"/>
      <c r="U3186" s="12"/>
      <c r="V3186" s="12"/>
      <c r="AB3186" s="12"/>
      <c r="AG3186" s="14"/>
      <c r="AL3186" s="8"/>
      <c r="AQ3186" s="8"/>
      <c r="AT3186" s="14"/>
      <c r="AV3186" s="14"/>
    </row>
    <row r="3187" spans="7:48" ht="15.75" customHeight="1">
      <c r="G3187" s="12"/>
      <c r="H3187" s="13"/>
      <c r="N3187" s="8"/>
      <c r="P3187" s="12"/>
      <c r="S3187" s="8"/>
      <c r="U3187" s="12"/>
      <c r="V3187" s="12"/>
      <c r="AB3187" s="12"/>
      <c r="AG3187" s="14"/>
      <c r="AL3187" s="8"/>
      <c r="AQ3187" s="8"/>
      <c r="AT3187" s="14"/>
      <c r="AV3187" s="14"/>
    </row>
    <row r="3188" spans="7:48" ht="15.75" customHeight="1">
      <c r="G3188" s="12"/>
      <c r="H3188" s="13"/>
      <c r="N3188" s="8"/>
      <c r="P3188" s="12"/>
      <c r="S3188" s="8"/>
      <c r="U3188" s="12"/>
      <c r="V3188" s="12"/>
      <c r="AB3188" s="12"/>
      <c r="AG3188" s="14"/>
      <c r="AL3188" s="8"/>
      <c r="AQ3188" s="8"/>
      <c r="AT3188" s="14"/>
      <c r="AV3188" s="14"/>
    </row>
    <row r="3189" spans="7:48" ht="15.75" customHeight="1">
      <c r="G3189" s="12"/>
      <c r="H3189" s="13"/>
      <c r="N3189" s="8"/>
      <c r="P3189" s="12"/>
      <c r="S3189" s="8"/>
      <c r="U3189" s="12"/>
      <c r="V3189" s="12"/>
      <c r="AB3189" s="12"/>
      <c r="AG3189" s="14"/>
      <c r="AL3189" s="8"/>
      <c r="AQ3189" s="8"/>
      <c r="AT3189" s="14"/>
      <c r="AV3189" s="14"/>
    </row>
    <row r="3190" spans="7:48" ht="15.75" customHeight="1">
      <c r="G3190" s="12"/>
      <c r="H3190" s="13"/>
      <c r="N3190" s="8"/>
      <c r="P3190" s="12"/>
      <c r="S3190" s="8"/>
      <c r="U3190" s="12"/>
      <c r="V3190" s="12"/>
      <c r="AB3190" s="12"/>
      <c r="AG3190" s="14"/>
      <c r="AL3190" s="8"/>
      <c r="AQ3190" s="8"/>
      <c r="AT3190" s="14"/>
      <c r="AV3190" s="14"/>
    </row>
    <row r="3191" spans="7:48" ht="15.75" customHeight="1">
      <c r="G3191" s="12"/>
      <c r="H3191" s="13"/>
      <c r="N3191" s="8"/>
      <c r="P3191" s="12"/>
      <c r="S3191" s="8"/>
      <c r="U3191" s="12"/>
      <c r="V3191" s="12"/>
      <c r="AB3191" s="12"/>
      <c r="AG3191" s="14"/>
      <c r="AL3191" s="8"/>
      <c r="AQ3191" s="8"/>
      <c r="AT3191" s="14"/>
      <c r="AV3191" s="14"/>
    </row>
    <row r="3192" spans="7:48" ht="15.75" customHeight="1">
      <c r="G3192" s="12"/>
      <c r="H3192" s="13"/>
      <c r="N3192" s="8"/>
      <c r="P3192" s="12"/>
      <c r="S3192" s="8"/>
      <c r="U3192" s="12"/>
      <c r="V3192" s="12"/>
      <c r="AB3192" s="12"/>
      <c r="AG3192" s="14"/>
      <c r="AL3192" s="8"/>
      <c r="AQ3192" s="8"/>
      <c r="AT3192" s="14"/>
      <c r="AV3192" s="14"/>
    </row>
    <row r="3193" spans="7:48" ht="15.75" customHeight="1">
      <c r="G3193" s="12"/>
      <c r="H3193" s="13"/>
      <c r="N3193" s="8"/>
      <c r="P3193" s="12"/>
      <c r="S3193" s="8"/>
      <c r="U3193" s="12"/>
      <c r="V3193" s="12"/>
      <c r="AB3193" s="12"/>
      <c r="AG3193" s="14"/>
      <c r="AL3193" s="8"/>
      <c r="AQ3193" s="8"/>
      <c r="AT3193" s="14"/>
      <c r="AV3193" s="14"/>
    </row>
    <row r="3194" spans="7:48" ht="15.75" customHeight="1">
      <c r="G3194" s="12"/>
      <c r="H3194" s="13"/>
      <c r="N3194" s="8"/>
      <c r="P3194" s="12"/>
      <c r="S3194" s="8"/>
      <c r="U3194" s="12"/>
      <c r="V3194" s="12"/>
      <c r="AB3194" s="12"/>
      <c r="AG3194" s="14"/>
      <c r="AL3194" s="8"/>
      <c r="AQ3194" s="8"/>
      <c r="AT3194" s="14"/>
      <c r="AV3194" s="14"/>
    </row>
    <row r="3195" spans="7:48" ht="15.75" customHeight="1">
      <c r="G3195" s="12"/>
      <c r="H3195" s="13"/>
      <c r="N3195" s="8"/>
      <c r="P3195" s="12"/>
      <c r="S3195" s="8"/>
      <c r="U3195" s="12"/>
      <c r="V3195" s="12"/>
      <c r="AB3195" s="12"/>
      <c r="AG3195" s="14"/>
      <c r="AL3195" s="8"/>
      <c r="AQ3195" s="8"/>
      <c r="AT3195" s="14"/>
      <c r="AV3195" s="14"/>
    </row>
    <row r="3196" spans="7:48" ht="15.75" customHeight="1">
      <c r="G3196" s="12"/>
      <c r="H3196" s="13"/>
      <c r="N3196" s="8"/>
      <c r="P3196" s="12"/>
      <c r="S3196" s="8"/>
      <c r="U3196" s="12"/>
      <c r="V3196" s="12"/>
      <c r="AB3196" s="12"/>
      <c r="AG3196" s="14"/>
      <c r="AL3196" s="8"/>
      <c r="AQ3196" s="8"/>
      <c r="AT3196" s="14"/>
      <c r="AV3196" s="14"/>
    </row>
    <row r="3197" spans="7:48" ht="15.75" customHeight="1">
      <c r="G3197" s="12"/>
      <c r="H3197" s="13"/>
      <c r="N3197" s="8"/>
      <c r="P3197" s="12"/>
      <c r="S3197" s="8"/>
      <c r="U3197" s="12"/>
      <c r="V3197" s="12"/>
      <c r="AB3197" s="12"/>
      <c r="AG3197" s="14"/>
      <c r="AL3197" s="8"/>
      <c r="AQ3197" s="8"/>
      <c r="AT3197" s="14"/>
      <c r="AV3197" s="14"/>
    </row>
    <row r="3198" spans="7:48" ht="15.75" customHeight="1">
      <c r="G3198" s="12"/>
      <c r="H3198" s="13"/>
      <c r="N3198" s="8"/>
      <c r="P3198" s="12"/>
      <c r="S3198" s="8"/>
      <c r="U3198" s="12"/>
      <c r="V3198" s="12"/>
      <c r="AB3198" s="12"/>
      <c r="AG3198" s="14"/>
      <c r="AL3198" s="8"/>
      <c r="AQ3198" s="8"/>
      <c r="AT3198" s="14"/>
      <c r="AV3198" s="14"/>
    </row>
    <row r="3199" spans="7:48" ht="15.75" customHeight="1">
      <c r="G3199" s="12"/>
      <c r="H3199" s="13"/>
      <c r="N3199" s="8"/>
      <c r="P3199" s="12"/>
      <c r="S3199" s="8"/>
      <c r="U3199" s="12"/>
      <c r="V3199" s="12"/>
      <c r="AB3199" s="12"/>
      <c r="AG3199" s="14"/>
      <c r="AL3199" s="8"/>
      <c r="AQ3199" s="8"/>
      <c r="AT3199" s="14"/>
      <c r="AV3199" s="14"/>
    </row>
    <row r="3200" spans="7:48" ht="15.75" customHeight="1">
      <c r="G3200" s="12"/>
      <c r="H3200" s="13"/>
      <c r="N3200" s="8"/>
      <c r="P3200" s="12"/>
      <c r="S3200" s="8"/>
      <c r="U3200" s="12"/>
      <c r="V3200" s="12"/>
      <c r="AB3200" s="12"/>
      <c r="AG3200" s="14"/>
      <c r="AL3200" s="8"/>
      <c r="AQ3200" s="8"/>
      <c r="AT3200" s="14"/>
      <c r="AV3200" s="14"/>
    </row>
    <row r="3201" spans="7:48" ht="15.75" customHeight="1">
      <c r="G3201" s="12"/>
      <c r="H3201" s="13"/>
      <c r="N3201" s="8"/>
      <c r="P3201" s="12"/>
      <c r="S3201" s="8"/>
      <c r="U3201" s="12"/>
      <c r="V3201" s="12"/>
      <c r="AB3201" s="12"/>
      <c r="AG3201" s="14"/>
      <c r="AL3201" s="8"/>
      <c r="AQ3201" s="8"/>
      <c r="AT3201" s="14"/>
      <c r="AV3201" s="14"/>
    </row>
    <row r="3202" spans="7:48" ht="15.75" customHeight="1">
      <c r="G3202" s="12"/>
      <c r="H3202" s="13"/>
      <c r="N3202" s="8"/>
      <c r="P3202" s="12"/>
      <c r="S3202" s="8"/>
      <c r="U3202" s="12"/>
      <c r="V3202" s="12"/>
      <c r="AB3202" s="12"/>
      <c r="AG3202" s="14"/>
      <c r="AL3202" s="8"/>
      <c r="AQ3202" s="8"/>
      <c r="AT3202" s="14"/>
      <c r="AV3202" s="14"/>
    </row>
    <row r="3203" spans="7:48" ht="15.75" customHeight="1">
      <c r="G3203" s="12"/>
      <c r="H3203" s="13"/>
      <c r="N3203" s="8"/>
      <c r="P3203" s="12"/>
      <c r="S3203" s="8"/>
      <c r="U3203" s="12"/>
      <c r="V3203" s="12"/>
      <c r="AB3203" s="12"/>
      <c r="AG3203" s="14"/>
      <c r="AL3203" s="8"/>
      <c r="AQ3203" s="8"/>
      <c r="AT3203" s="14"/>
      <c r="AV3203" s="14"/>
    </row>
    <row r="3204" spans="7:48" ht="15.75" customHeight="1">
      <c r="G3204" s="12"/>
      <c r="H3204" s="13"/>
      <c r="N3204" s="8"/>
      <c r="P3204" s="12"/>
      <c r="S3204" s="8"/>
      <c r="U3204" s="12"/>
      <c r="V3204" s="12"/>
      <c r="AB3204" s="12"/>
      <c r="AG3204" s="14"/>
      <c r="AL3204" s="8"/>
      <c r="AQ3204" s="8"/>
      <c r="AT3204" s="14"/>
      <c r="AV3204" s="14"/>
    </row>
    <row r="3205" spans="7:48" ht="15.75" customHeight="1">
      <c r="G3205" s="12"/>
      <c r="H3205" s="13"/>
      <c r="N3205" s="8"/>
      <c r="P3205" s="12"/>
      <c r="S3205" s="8"/>
      <c r="U3205" s="12"/>
      <c r="V3205" s="12"/>
      <c r="AB3205" s="12"/>
      <c r="AG3205" s="14"/>
      <c r="AL3205" s="8"/>
      <c r="AQ3205" s="8"/>
      <c r="AT3205" s="14"/>
      <c r="AV3205" s="14"/>
    </row>
    <row r="3206" spans="7:48" ht="15.75" customHeight="1">
      <c r="G3206" s="12"/>
      <c r="H3206" s="13"/>
      <c r="N3206" s="8"/>
      <c r="P3206" s="12"/>
      <c r="S3206" s="8"/>
      <c r="U3206" s="12"/>
      <c r="V3206" s="12"/>
      <c r="AB3206" s="12"/>
      <c r="AG3206" s="14"/>
      <c r="AL3206" s="8"/>
      <c r="AQ3206" s="8"/>
      <c r="AT3206" s="14"/>
      <c r="AV3206" s="14"/>
    </row>
    <row r="3207" spans="7:48" ht="15.75" customHeight="1">
      <c r="G3207" s="12"/>
      <c r="H3207" s="13"/>
      <c r="N3207" s="8"/>
      <c r="P3207" s="12"/>
      <c r="S3207" s="8"/>
      <c r="U3207" s="12"/>
      <c r="V3207" s="12"/>
      <c r="AB3207" s="12"/>
      <c r="AG3207" s="14"/>
      <c r="AL3207" s="8"/>
      <c r="AQ3207" s="8"/>
      <c r="AT3207" s="14"/>
      <c r="AV3207" s="14"/>
    </row>
    <row r="3208" spans="7:48" ht="15.75" customHeight="1">
      <c r="G3208" s="12"/>
      <c r="H3208" s="13"/>
      <c r="N3208" s="8"/>
      <c r="P3208" s="12"/>
      <c r="S3208" s="8"/>
      <c r="U3208" s="12"/>
      <c r="V3208" s="12"/>
      <c r="AB3208" s="12"/>
      <c r="AG3208" s="14"/>
      <c r="AL3208" s="8"/>
      <c r="AQ3208" s="8"/>
      <c r="AT3208" s="14"/>
      <c r="AV3208" s="14"/>
    </row>
    <row r="3209" spans="7:48" ht="15.75" customHeight="1">
      <c r="G3209" s="12"/>
      <c r="H3209" s="13"/>
      <c r="N3209" s="8"/>
      <c r="P3209" s="12"/>
      <c r="S3209" s="8"/>
      <c r="U3209" s="12"/>
      <c r="V3209" s="12"/>
      <c r="AB3209" s="12"/>
      <c r="AG3209" s="14"/>
      <c r="AL3209" s="8"/>
      <c r="AQ3209" s="8"/>
      <c r="AT3209" s="14"/>
      <c r="AV3209" s="14"/>
    </row>
    <row r="3210" spans="7:48" ht="15.75" customHeight="1">
      <c r="G3210" s="12"/>
      <c r="H3210" s="13"/>
      <c r="N3210" s="8"/>
      <c r="P3210" s="12"/>
      <c r="S3210" s="8"/>
      <c r="U3210" s="12"/>
      <c r="V3210" s="12"/>
      <c r="AB3210" s="12"/>
      <c r="AG3210" s="14"/>
      <c r="AL3210" s="8"/>
      <c r="AQ3210" s="8"/>
      <c r="AT3210" s="14"/>
      <c r="AV3210" s="14"/>
    </row>
    <row r="3211" spans="7:48" ht="15.75" customHeight="1">
      <c r="G3211" s="12"/>
      <c r="H3211" s="13"/>
      <c r="N3211" s="8"/>
      <c r="P3211" s="12"/>
      <c r="S3211" s="8"/>
      <c r="U3211" s="12"/>
      <c r="V3211" s="12"/>
      <c r="AB3211" s="12"/>
      <c r="AG3211" s="14"/>
      <c r="AL3211" s="8"/>
      <c r="AQ3211" s="8"/>
      <c r="AT3211" s="14"/>
      <c r="AV3211" s="14"/>
    </row>
    <row r="3212" spans="7:48" ht="15.75" customHeight="1">
      <c r="G3212" s="12"/>
      <c r="H3212" s="13"/>
      <c r="N3212" s="8"/>
      <c r="P3212" s="12"/>
      <c r="S3212" s="8"/>
      <c r="U3212" s="12"/>
      <c r="V3212" s="12"/>
      <c r="AB3212" s="12"/>
      <c r="AG3212" s="14"/>
      <c r="AL3212" s="8"/>
      <c r="AQ3212" s="8"/>
      <c r="AT3212" s="14"/>
      <c r="AV3212" s="14"/>
    </row>
    <row r="3213" spans="7:48" ht="15.75" customHeight="1">
      <c r="G3213" s="12"/>
      <c r="H3213" s="13"/>
      <c r="N3213" s="8"/>
      <c r="P3213" s="12"/>
      <c r="S3213" s="8"/>
      <c r="U3213" s="12"/>
      <c r="V3213" s="12"/>
      <c r="AB3213" s="12"/>
      <c r="AG3213" s="14"/>
      <c r="AL3213" s="8"/>
      <c r="AQ3213" s="8"/>
      <c r="AT3213" s="14"/>
      <c r="AV3213" s="14"/>
    </row>
    <row r="3214" spans="7:48" ht="15.75" customHeight="1">
      <c r="G3214" s="12"/>
      <c r="H3214" s="13"/>
      <c r="N3214" s="8"/>
      <c r="P3214" s="12"/>
      <c r="S3214" s="8"/>
      <c r="U3214" s="12"/>
      <c r="V3214" s="12"/>
      <c r="AB3214" s="12"/>
      <c r="AG3214" s="14"/>
      <c r="AL3214" s="8"/>
      <c r="AQ3214" s="8"/>
      <c r="AT3214" s="14"/>
      <c r="AV3214" s="14"/>
    </row>
    <row r="3215" spans="7:48" ht="15.75" customHeight="1">
      <c r="G3215" s="12"/>
      <c r="H3215" s="13"/>
      <c r="N3215" s="8"/>
      <c r="P3215" s="12"/>
      <c r="S3215" s="8"/>
      <c r="U3215" s="12"/>
      <c r="V3215" s="12"/>
      <c r="AB3215" s="12"/>
      <c r="AG3215" s="14"/>
      <c r="AL3215" s="8"/>
      <c r="AQ3215" s="8"/>
      <c r="AT3215" s="14"/>
      <c r="AV3215" s="14"/>
    </row>
    <row r="3216" spans="7:48" ht="15.75" customHeight="1">
      <c r="G3216" s="12"/>
      <c r="H3216" s="13"/>
      <c r="N3216" s="8"/>
      <c r="P3216" s="12"/>
      <c r="S3216" s="8"/>
      <c r="U3216" s="12"/>
      <c r="V3216" s="12"/>
      <c r="AB3216" s="12"/>
      <c r="AG3216" s="14"/>
      <c r="AL3216" s="8"/>
      <c r="AQ3216" s="8"/>
      <c r="AT3216" s="14"/>
      <c r="AV3216" s="14"/>
    </row>
    <row r="3217" spans="7:48" ht="15.75" customHeight="1">
      <c r="G3217" s="12"/>
      <c r="H3217" s="13"/>
      <c r="N3217" s="8"/>
      <c r="P3217" s="12"/>
      <c r="S3217" s="8"/>
      <c r="U3217" s="12"/>
      <c r="V3217" s="12"/>
      <c r="AB3217" s="12"/>
      <c r="AG3217" s="14"/>
      <c r="AL3217" s="8"/>
      <c r="AQ3217" s="8"/>
      <c r="AT3217" s="14"/>
      <c r="AV3217" s="14"/>
    </row>
    <row r="3218" spans="7:48" ht="15.75" customHeight="1">
      <c r="G3218" s="12"/>
      <c r="H3218" s="13"/>
      <c r="N3218" s="8"/>
      <c r="P3218" s="12"/>
      <c r="S3218" s="8"/>
      <c r="U3218" s="12"/>
      <c r="V3218" s="12"/>
      <c r="AB3218" s="12"/>
      <c r="AG3218" s="14"/>
      <c r="AL3218" s="8"/>
      <c r="AQ3218" s="8"/>
      <c r="AT3218" s="14"/>
      <c r="AV3218" s="14"/>
    </row>
    <row r="3219" spans="7:48" ht="15.75" customHeight="1">
      <c r="G3219" s="12"/>
      <c r="H3219" s="13"/>
      <c r="N3219" s="8"/>
      <c r="P3219" s="12"/>
      <c r="S3219" s="8"/>
      <c r="U3219" s="12"/>
      <c r="V3219" s="12"/>
      <c r="AB3219" s="12"/>
      <c r="AG3219" s="14"/>
      <c r="AL3219" s="8"/>
      <c r="AQ3219" s="8"/>
      <c r="AT3219" s="14"/>
      <c r="AV3219" s="14"/>
    </row>
    <row r="3220" spans="7:48" ht="15.75" customHeight="1">
      <c r="G3220" s="12"/>
      <c r="H3220" s="13"/>
      <c r="N3220" s="8"/>
      <c r="P3220" s="12"/>
      <c r="S3220" s="8"/>
      <c r="U3220" s="12"/>
      <c r="V3220" s="12"/>
      <c r="AB3220" s="12"/>
      <c r="AG3220" s="14"/>
      <c r="AL3220" s="8"/>
      <c r="AQ3220" s="8"/>
      <c r="AT3220" s="14"/>
      <c r="AV3220" s="14"/>
    </row>
    <row r="3221" spans="7:48" ht="15.75" customHeight="1">
      <c r="G3221" s="12"/>
      <c r="H3221" s="13"/>
      <c r="N3221" s="8"/>
      <c r="P3221" s="12"/>
      <c r="S3221" s="8"/>
      <c r="U3221" s="12"/>
      <c r="V3221" s="12"/>
      <c r="AB3221" s="12"/>
      <c r="AG3221" s="14"/>
      <c r="AL3221" s="8"/>
      <c r="AQ3221" s="8"/>
      <c r="AT3221" s="14"/>
      <c r="AV3221" s="14"/>
    </row>
    <row r="3222" spans="7:48" ht="15.75" customHeight="1">
      <c r="G3222" s="12"/>
      <c r="H3222" s="13"/>
      <c r="N3222" s="8"/>
      <c r="P3222" s="12"/>
      <c r="S3222" s="8"/>
      <c r="U3222" s="12"/>
      <c r="V3222" s="12"/>
      <c r="AB3222" s="12"/>
      <c r="AG3222" s="14"/>
      <c r="AL3222" s="8"/>
      <c r="AQ3222" s="8"/>
      <c r="AT3222" s="14"/>
      <c r="AV3222" s="14"/>
    </row>
    <row r="3223" spans="7:48" ht="15.75" customHeight="1">
      <c r="G3223" s="12"/>
      <c r="H3223" s="13"/>
      <c r="N3223" s="8"/>
      <c r="P3223" s="12"/>
      <c r="S3223" s="8"/>
      <c r="U3223" s="12"/>
      <c r="V3223" s="12"/>
      <c r="AB3223" s="12"/>
      <c r="AG3223" s="14"/>
      <c r="AL3223" s="8"/>
      <c r="AQ3223" s="8"/>
      <c r="AT3223" s="14"/>
      <c r="AV3223" s="14"/>
    </row>
    <row r="3224" spans="7:48" ht="15.75" customHeight="1">
      <c r="G3224" s="12"/>
      <c r="H3224" s="13"/>
      <c r="N3224" s="8"/>
      <c r="P3224" s="12"/>
      <c r="S3224" s="8"/>
      <c r="U3224" s="12"/>
      <c r="V3224" s="12"/>
      <c r="AB3224" s="12"/>
      <c r="AG3224" s="14"/>
      <c r="AL3224" s="8"/>
      <c r="AQ3224" s="8"/>
      <c r="AT3224" s="14"/>
      <c r="AV3224" s="14"/>
    </row>
    <row r="3225" spans="7:48" ht="15.75" customHeight="1">
      <c r="G3225" s="12"/>
      <c r="H3225" s="13"/>
      <c r="N3225" s="8"/>
      <c r="P3225" s="12"/>
      <c r="S3225" s="8"/>
      <c r="U3225" s="12"/>
      <c r="V3225" s="12"/>
      <c r="AB3225" s="12"/>
      <c r="AG3225" s="14"/>
      <c r="AL3225" s="8"/>
      <c r="AQ3225" s="8"/>
      <c r="AT3225" s="14"/>
      <c r="AV3225" s="14"/>
    </row>
    <row r="3226" spans="7:48" ht="15.75" customHeight="1">
      <c r="G3226" s="12"/>
      <c r="H3226" s="13"/>
      <c r="N3226" s="8"/>
      <c r="P3226" s="12"/>
      <c r="S3226" s="8"/>
      <c r="U3226" s="12"/>
      <c r="V3226" s="12"/>
      <c r="AB3226" s="12"/>
      <c r="AG3226" s="14"/>
      <c r="AL3226" s="8"/>
      <c r="AQ3226" s="8"/>
      <c r="AT3226" s="14"/>
      <c r="AV3226" s="14"/>
    </row>
    <row r="3227" spans="7:48" ht="15.75" customHeight="1">
      <c r="G3227" s="12"/>
      <c r="H3227" s="13"/>
      <c r="N3227" s="8"/>
      <c r="P3227" s="12"/>
      <c r="S3227" s="8"/>
      <c r="U3227" s="12"/>
      <c r="V3227" s="12"/>
      <c r="AB3227" s="12"/>
      <c r="AG3227" s="14"/>
      <c r="AL3227" s="8"/>
      <c r="AQ3227" s="8"/>
      <c r="AT3227" s="14"/>
      <c r="AV3227" s="14"/>
    </row>
    <row r="3228" spans="7:48" ht="15.75" customHeight="1">
      <c r="G3228" s="12"/>
      <c r="H3228" s="13"/>
      <c r="N3228" s="8"/>
      <c r="P3228" s="12"/>
      <c r="S3228" s="8"/>
      <c r="U3228" s="12"/>
      <c r="V3228" s="12"/>
      <c r="AB3228" s="12"/>
      <c r="AG3228" s="14"/>
      <c r="AL3228" s="8"/>
      <c r="AQ3228" s="8"/>
      <c r="AT3228" s="14"/>
      <c r="AV3228" s="14"/>
    </row>
    <row r="3229" spans="7:48" ht="15.75" customHeight="1">
      <c r="G3229" s="12"/>
      <c r="H3229" s="13"/>
      <c r="N3229" s="8"/>
      <c r="P3229" s="12"/>
      <c r="S3229" s="8"/>
      <c r="U3229" s="12"/>
      <c r="V3229" s="12"/>
      <c r="AB3229" s="12"/>
      <c r="AG3229" s="14"/>
      <c r="AL3229" s="8"/>
      <c r="AQ3229" s="8"/>
      <c r="AT3229" s="14"/>
      <c r="AV3229" s="14"/>
    </row>
    <row r="3230" spans="7:48" ht="15.75" customHeight="1">
      <c r="G3230" s="12"/>
      <c r="H3230" s="13"/>
      <c r="N3230" s="8"/>
      <c r="P3230" s="12"/>
      <c r="S3230" s="8"/>
      <c r="U3230" s="12"/>
      <c r="V3230" s="12"/>
      <c r="AB3230" s="12"/>
      <c r="AG3230" s="14"/>
      <c r="AL3230" s="8"/>
      <c r="AQ3230" s="8"/>
      <c r="AT3230" s="14"/>
      <c r="AV3230" s="14"/>
    </row>
    <row r="3231" spans="7:48" ht="15.75" customHeight="1">
      <c r="G3231" s="12"/>
      <c r="H3231" s="13"/>
      <c r="N3231" s="8"/>
      <c r="P3231" s="12"/>
      <c r="S3231" s="8"/>
      <c r="U3231" s="12"/>
      <c r="V3231" s="12"/>
      <c r="AB3231" s="12"/>
      <c r="AG3231" s="14"/>
      <c r="AL3231" s="8"/>
      <c r="AQ3231" s="8"/>
      <c r="AT3231" s="14"/>
      <c r="AV3231" s="14"/>
    </row>
    <row r="3232" spans="7:48" ht="15.75" customHeight="1">
      <c r="G3232" s="12"/>
      <c r="H3232" s="13"/>
      <c r="N3232" s="8"/>
      <c r="P3232" s="12"/>
      <c r="S3232" s="8"/>
      <c r="U3232" s="12"/>
      <c r="V3232" s="12"/>
      <c r="AB3232" s="12"/>
      <c r="AG3232" s="14"/>
      <c r="AL3232" s="8"/>
      <c r="AQ3232" s="8"/>
      <c r="AT3232" s="14"/>
      <c r="AV3232" s="14"/>
    </row>
    <row r="3233" spans="7:48" ht="15.75" customHeight="1">
      <c r="G3233" s="12"/>
      <c r="H3233" s="13"/>
      <c r="N3233" s="8"/>
      <c r="P3233" s="12"/>
      <c r="S3233" s="8"/>
      <c r="U3233" s="12"/>
      <c r="V3233" s="12"/>
      <c r="AB3233" s="12"/>
      <c r="AG3233" s="14"/>
      <c r="AL3233" s="8"/>
      <c r="AQ3233" s="8"/>
      <c r="AT3233" s="14"/>
      <c r="AV3233" s="14"/>
    </row>
    <row r="3234" spans="7:48" ht="15.75" customHeight="1">
      <c r="G3234" s="12"/>
      <c r="H3234" s="13"/>
      <c r="N3234" s="8"/>
      <c r="P3234" s="12"/>
      <c r="S3234" s="8"/>
      <c r="U3234" s="12"/>
      <c r="V3234" s="12"/>
      <c r="AB3234" s="12"/>
      <c r="AG3234" s="14"/>
      <c r="AL3234" s="8"/>
      <c r="AQ3234" s="8"/>
      <c r="AT3234" s="14"/>
      <c r="AV3234" s="14"/>
    </row>
    <row r="3235" spans="7:48" ht="15.75" customHeight="1">
      <c r="G3235" s="12"/>
      <c r="H3235" s="13"/>
      <c r="N3235" s="8"/>
      <c r="P3235" s="12"/>
      <c r="S3235" s="8"/>
      <c r="U3235" s="12"/>
      <c r="V3235" s="12"/>
      <c r="AB3235" s="12"/>
      <c r="AG3235" s="14"/>
      <c r="AL3235" s="8"/>
      <c r="AQ3235" s="8"/>
      <c r="AT3235" s="14"/>
      <c r="AV3235" s="14"/>
    </row>
    <row r="3236" spans="7:48" ht="15.75" customHeight="1">
      <c r="G3236" s="12"/>
      <c r="H3236" s="13"/>
      <c r="N3236" s="8"/>
      <c r="P3236" s="12"/>
      <c r="S3236" s="8"/>
      <c r="U3236" s="12"/>
      <c r="V3236" s="12"/>
      <c r="AB3236" s="12"/>
      <c r="AG3236" s="14"/>
      <c r="AL3236" s="8"/>
      <c r="AQ3236" s="8"/>
      <c r="AT3236" s="14"/>
      <c r="AV3236" s="14"/>
    </row>
    <row r="3237" spans="7:48" ht="15.75" customHeight="1">
      <c r="G3237" s="12"/>
      <c r="H3237" s="13"/>
      <c r="N3237" s="8"/>
      <c r="P3237" s="12"/>
      <c r="S3237" s="8"/>
      <c r="U3237" s="12"/>
      <c r="V3237" s="12"/>
      <c r="AB3237" s="12"/>
      <c r="AG3237" s="14"/>
      <c r="AL3237" s="8"/>
      <c r="AQ3237" s="8"/>
      <c r="AT3237" s="14"/>
      <c r="AV3237" s="14"/>
    </row>
    <row r="3238" spans="7:48" ht="15.75" customHeight="1">
      <c r="G3238" s="12"/>
      <c r="H3238" s="13"/>
      <c r="N3238" s="8"/>
      <c r="P3238" s="12"/>
      <c r="S3238" s="8"/>
      <c r="U3238" s="12"/>
      <c r="V3238" s="12"/>
      <c r="AB3238" s="12"/>
      <c r="AG3238" s="14"/>
      <c r="AL3238" s="8"/>
      <c r="AQ3238" s="8"/>
      <c r="AT3238" s="14"/>
      <c r="AV3238" s="14"/>
    </row>
    <row r="3239" spans="7:48" ht="15.75" customHeight="1">
      <c r="G3239" s="12"/>
      <c r="H3239" s="13"/>
      <c r="N3239" s="8"/>
      <c r="P3239" s="12"/>
      <c r="S3239" s="8"/>
      <c r="U3239" s="12"/>
      <c r="V3239" s="12"/>
      <c r="AB3239" s="12"/>
      <c r="AG3239" s="14"/>
      <c r="AL3239" s="8"/>
      <c r="AQ3239" s="8"/>
      <c r="AT3239" s="14"/>
      <c r="AV3239" s="14"/>
    </row>
    <row r="3240" spans="7:48" ht="15.75" customHeight="1">
      <c r="G3240" s="12"/>
      <c r="H3240" s="13"/>
      <c r="N3240" s="8"/>
      <c r="P3240" s="12"/>
      <c r="S3240" s="8"/>
      <c r="U3240" s="12"/>
      <c r="V3240" s="12"/>
      <c r="AB3240" s="12"/>
      <c r="AG3240" s="14"/>
      <c r="AL3240" s="8"/>
      <c r="AQ3240" s="8"/>
      <c r="AT3240" s="14"/>
      <c r="AV3240" s="14"/>
    </row>
    <row r="3241" spans="7:48" ht="15.75" customHeight="1">
      <c r="G3241" s="12"/>
      <c r="H3241" s="13"/>
      <c r="N3241" s="8"/>
      <c r="P3241" s="12"/>
      <c r="S3241" s="8"/>
      <c r="U3241" s="12"/>
      <c r="V3241" s="12"/>
      <c r="AB3241" s="12"/>
      <c r="AG3241" s="14"/>
      <c r="AL3241" s="8"/>
      <c r="AQ3241" s="8"/>
      <c r="AT3241" s="14"/>
      <c r="AV3241" s="14"/>
    </row>
    <row r="3242" spans="7:48" ht="15.75" customHeight="1">
      <c r="G3242" s="12"/>
      <c r="H3242" s="13"/>
      <c r="N3242" s="8"/>
      <c r="P3242" s="12"/>
      <c r="S3242" s="8"/>
      <c r="U3242" s="12"/>
      <c r="V3242" s="12"/>
      <c r="AB3242" s="12"/>
      <c r="AG3242" s="14"/>
      <c r="AL3242" s="8"/>
      <c r="AQ3242" s="8"/>
      <c r="AT3242" s="14"/>
      <c r="AV3242" s="14"/>
    </row>
    <row r="3243" spans="7:48" ht="15.75" customHeight="1">
      <c r="G3243" s="12"/>
      <c r="H3243" s="13"/>
      <c r="N3243" s="8"/>
      <c r="P3243" s="12"/>
      <c r="S3243" s="8"/>
      <c r="U3243" s="12"/>
      <c r="V3243" s="12"/>
      <c r="AB3243" s="12"/>
      <c r="AG3243" s="14"/>
      <c r="AL3243" s="8"/>
      <c r="AQ3243" s="8"/>
      <c r="AT3243" s="14"/>
      <c r="AV3243" s="14"/>
    </row>
    <row r="3244" spans="7:48" ht="15.75" customHeight="1">
      <c r="G3244" s="12"/>
      <c r="H3244" s="13"/>
      <c r="N3244" s="8"/>
      <c r="P3244" s="12"/>
      <c r="S3244" s="8"/>
      <c r="U3244" s="12"/>
      <c r="V3244" s="12"/>
      <c r="AB3244" s="12"/>
      <c r="AG3244" s="14"/>
      <c r="AL3244" s="8"/>
      <c r="AQ3244" s="8"/>
      <c r="AT3244" s="14"/>
      <c r="AV3244" s="14"/>
    </row>
    <row r="3245" spans="7:48" ht="15.75" customHeight="1">
      <c r="G3245" s="12"/>
      <c r="H3245" s="13"/>
      <c r="N3245" s="8"/>
      <c r="P3245" s="12"/>
      <c r="S3245" s="8"/>
      <c r="U3245" s="12"/>
      <c r="V3245" s="12"/>
      <c r="AB3245" s="12"/>
      <c r="AG3245" s="14"/>
      <c r="AL3245" s="8"/>
      <c r="AQ3245" s="8"/>
      <c r="AT3245" s="14"/>
      <c r="AV3245" s="14"/>
    </row>
    <row r="3246" spans="7:48" ht="15.75" customHeight="1">
      <c r="G3246" s="12"/>
      <c r="H3246" s="13"/>
      <c r="N3246" s="8"/>
      <c r="P3246" s="12"/>
      <c r="S3246" s="8"/>
      <c r="U3246" s="12"/>
      <c r="V3246" s="12"/>
      <c r="AB3246" s="12"/>
      <c r="AG3246" s="14"/>
      <c r="AL3246" s="8"/>
      <c r="AQ3246" s="8"/>
      <c r="AT3246" s="14"/>
      <c r="AV3246" s="14"/>
    </row>
    <row r="3247" spans="7:48" ht="15.75" customHeight="1">
      <c r="G3247" s="12"/>
      <c r="H3247" s="13"/>
      <c r="N3247" s="8"/>
      <c r="P3247" s="12"/>
      <c r="S3247" s="8"/>
      <c r="U3247" s="12"/>
      <c r="V3247" s="12"/>
      <c r="AB3247" s="12"/>
      <c r="AG3247" s="14"/>
      <c r="AL3247" s="8"/>
      <c r="AQ3247" s="8"/>
      <c r="AT3247" s="14"/>
      <c r="AV3247" s="14"/>
    </row>
    <row r="3248" spans="7:48" ht="15.75" customHeight="1">
      <c r="G3248" s="12"/>
      <c r="H3248" s="13"/>
      <c r="N3248" s="8"/>
      <c r="P3248" s="12"/>
      <c r="S3248" s="8"/>
      <c r="U3248" s="12"/>
      <c r="V3248" s="12"/>
      <c r="AB3248" s="12"/>
      <c r="AG3248" s="14"/>
      <c r="AL3248" s="8"/>
      <c r="AQ3248" s="8"/>
      <c r="AT3248" s="14"/>
      <c r="AV3248" s="14"/>
    </row>
    <row r="3249" spans="7:48" ht="15.75" customHeight="1">
      <c r="G3249" s="12"/>
      <c r="H3249" s="13"/>
      <c r="N3249" s="8"/>
      <c r="P3249" s="12"/>
      <c r="S3249" s="8"/>
      <c r="U3249" s="12"/>
      <c r="V3249" s="12"/>
      <c r="AB3249" s="12"/>
      <c r="AG3249" s="14"/>
      <c r="AL3249" s="8"/>
      <c r="AQ3249" s="8"/>
      <c r="AT3249" s="14"/>
      <c r="AV3249" s="14"/>
    </row>
    <row r="3250" spans="7:48" ht="15.75" customHeight="1">
      <c r="G3250" s="12"/>
      <c r="H3250" s="13"/>
      <c r="N3250" s="8"/>
      <c r="P3250" s="12"/>
      <c r="S3250" s="8"/>
      <c r="U3250" s="12"/>
      <c r="V3250" s="12"/>
      <c r="AB3250" s="12"/>
      <c r="AG3250" s="14"/>
      <c r="AL3250" s="8"/>
      <c r="AQ3250" s="8"/>
      <c r="AT3250" s="14"/>
      <c r="AV3250" s="14"/>
    </row>
    <row r="3251" spans="7:48" ht="15.75" customHeight="1">
      <c r="G3251" s="12"/>
      <c r="H3251" s="13"/>
      <c r="N3251" s="8"/>
      <c r="P3251" s="12"/>
      <c r="S3251" s="8"/>
      <c r="U3251" s="12"/>
      <c r="V3251" s="12"/>
      <c r="AB3251" s="12"/>
      <c r="AG3251" s="14"/>
      <c r="AL3251" s="8"/>
      <c r="AQ3251" s="8"/>
      <c r="AT3251" s="14"/>
      <c r="AV3251" s="14"/>
    </row>
    <row r="3252" spans="7:48" ht="15.75" customHeight="1">
      <c r="G3252" s="12"/>
      <c r="H3252" s="13"/>
      <c r="N3252" s="8"/>
      <c r="P3252" s="12"/>
      <c r="S3252" s="8"/>
      <c r="U3252" s="12"/>
      <c r="V3252" s="12"/>
      <c r="AB3252" s="12"/>
      <c r="AG3252" s="14"/>
      <c r="AL3252" s="8"/>
      <c r="AQ3252" s="8"/>
      <c r="AT3252" s="14"/>
      <c r="AV3252" s="14"/>
    </row>
    <row r="3253" spans="7:48" ht="15.75" customHeight="1">
      <c r="G3253" s="12"/>
      <c r="H3253" s="13"/>
      <c r="N3253" s="8"/>
      <c r="P3253" s="12"/>
      <c r="S3253" s="8"/>
      <c r="U3253" s="12"/>
      <c r="V3253" s="12"/>
      <c r="AB3253" s="12"/>
      <c r="AG3253" s="14"/>
      <c r="AL3253" s="8"/>
      <c r="AQ3253" s="8"/>
      <c r="AT3253" s="14"/>
      <c r="AV3253" s="14"/>
    </row>
    <row r="3254" spans="7:48" ht="15.75" customHeight="1">
      <c r="G3254" s="12"/>
      <c r="H3254" s="13"/>
      <c r="N3254" s="8"/>
      <c r="P3254" s="12"/>
      <c r="S3254" s="8"/>
      <c r="U3254" s="12"/>
      <c r="V3254" s="12"/>
      <c r="AB3254" s="12"/>
      <c r="AG3254" s="14"/>
      <c r="AL3254" s="8"/>
      <c r="AQ3254" s="8"/>
      <c r="AT3254" s="14"/>
      <c r="AV3254" s="14"/>
    </row>
    <row r="3255" spans="7:48" ht="15.75" customHeight="1">
      <c r="G3255" s="12"/>
      <c r="H3255" s="13"/>
      <c r="N3255" s="8"/>
      <c r="P3255" s="12"/>
      <c r="S3255" s="8"/>
      <c r="U3255" s="12"/>
      <c r="V3255" s="12"/>
      <c r="AB3255" s="12"/>
      <c r="AG3255" s="14"/>
      <c r="AL3255" s="8"/>
      <c r="AQ3255" s="8"/>
      <c r="AT3255" s="14"/>
      <c r="AV3255" s="14"/>
    </row>
    <row r="3256" spans="7:48" ht="15.75" customHeight="1">
      <c r="G3256" s="12"/>
      <c r="H3256" s="13"/>
      <c r="N3256" s="8"/>
      <c r="P3256" s="12"/>
      <c r="S3256" s="8"/>
      <c r="U3256" s="12"/>
      <c r="V3256" s="12"/>
      <c r="AB3256" s="12"/>
      <c r="AG3256" s="14"/>
      <c r="AL3256" s="8"/>
      <c r="AQ3256" s="8"/>
      <c r="AT3256" s="14"/>
      <c r="AV3256" s="14"/>
    </row>
    <row r="3257" spans="7:48" ht="15.75" customHeight="1">
      <c r="G3257" s="12"/>
      <c r="H3257" s="13"/>
      <c r="N3257" s="8"/>
      <c r="P3257" s="12"/>
      <c r="S3257" s="8"/>
      <c r="U3257" s="12"/>
      <c r="V3257" s="12"/>
      <c r="AB3257" s="12"/>
      <c r="AG3257" s="14"/>
      <c r="AL3257" s="8"/>
      <c r="AQ3257" s="8"/>
      <c r="AT3257" s="14"/>
      <c r="AV3257" s="14"/>
    </row>
    <row r="3258" spans="7:48" ht="15.75" customHeight="1">
      <c r="G3258" s="12"/>
      <c r="H3258" s="13"/>
      <c r="N3258" s="8"/>
      <c r="P3258" s="12"/>
      <c r="S3258" s="8"/>
      <c r="U3258" s="12"/>
      <c r="V3258" s="12"/>
      <c r="AB3258" s="12"/>
      <c r="AG3258" s="14"/>
      <c r="AL3258" s="8"/>
      <c r="AQ3258" s="8"/>
      <c r="AT3258" s="14"/>
      <c r="AV3258" s="14"/>
    </row>
    <row r="3259" spans="7:48" ht="15.75" customHeight="1">
      <c r="G3259" s="12"/>
      <c r="H3259" s="13"/>
      <c r="N3259" s="8"/>
      <c r="P3259" s="12"/>
      <c r="S3259" s="8"/>
      <c r="U3259" s="12"/>
      <c r="V3259" s="12"/>
      <c r="AB3259" s="12"/>
      <c r="AG3259" s="14"/>
      <c r="AL3259" s="8"/>
      <c r="AQ3259" s="8"/>
      <c r="AT3259" s="14"/>
      <c r="AV3259" s="14"/>
    </row>
    <row r="3260" spans="7:48" ht="15.75" customHeight="1">
      <c r="G3260" s="12"/>
      <c r="H3260" s="13"/>
      <c r="N3260" s="8"/>
      <c r="P3260" s="12"/>
      <c r="S3260" s="8"/>
      <c r="U3260" s="12"/>
      <c r="V3260" s="12"/>
      <c r="AB3260" s="12"/>
      <c r="AG3260" s="14"/>
      <c r="AL3260" s="8"/>
      <c r="AQ3260" s="8"/>
      <c r="AT3260" s="14"/>
      <c r="AV3260" s="14"/>
    </row>
    <row r="3261" spans="7:48" ht="15.75" customHeight="1">
      <c r="G3261" s="12"/>
      <c r="H3261" s="13"/>
      <c r="N3261" s="8"/>
      <c r="P3261" s="12"/>
      <c r="S3261" s="8"/>
      <c r="U3261" s="12"/>
      <c r="V3261" s="12"/>
      <c r="AB3261" s="12"/>
      <c r="AG3261" s="14"/>
      <c r="AL3261" s="8"/>
      <c r="AQ3261" s="8"/>
      <c r="AT3261" s="14"/>
      <c r="AV3261" s="14"/>
    </row>
    <row r="3262" spans="7:48" ht="15.75" customHeight="1">
      <c r="G3262" s="12"/>
      <c r="H3262" s="13"/>
      <c r="N3262" s="8"/>
      <c r="P3262" s="12"/>
      <c r="S3262" s="8"/>
      <c r="U3262" s="12"/>
      <c r="V3262" s="12"/>
      <c r="AB3262" s="12"/>
      <c r="AG3262" s="14"/>
      <c r="AL3262" s="8"/>
      <c r="AQ3262" s="8"/>
      <c r="AT3262" s="14"/>
      <c r="AV3262" s="14"/>
    </row>
    <row r="3263" spans="7:48" ht="15.75" customHeight="1">
      <c r="G3263" s="12"/>
      <c r="H3263" s="13"/>
      <c r="N3263" s="8"/>
      <c r="P3263" s="12"/>
      <c r="S3263" s="8"/>
      <c r="U3263" s="12"/>
      <c r="V3263" s="12"/>
      <c r="AB3263" s="12"/>
      <c r="AG3263" s="14"/>
      <c r="AL3263" s="8"/>
      <c r="AQ3263" s="8"/>
      <c r="AT3263" s="14"/>
      <c r="AV3263" s="14"/>
    </row>
    <row r="3264" spans="7:48" ht="15.75" customHeight="1">
      <c r="G3264" s="12"/>
      <c r="H3264" s="13"/>
      <c r="N3264" s="8"/>
      <c r="P3264" s="12"/>
      <c r="S3264" s="8"/>
      <c r="U3264" s="12"/>
      <c r="V3264" s="12"/>
      <c r="AB3264" s="12"/>
      <c r="AG3264" s="14"/>
      <c r="AL3264" s="8"/>
      <c r="AQ3264" s="8"/>
      <c r="AT3264" s="14"/>
      <c r="AV3264" s="14"/>
    </row>
    <row r="3265" spans="7:48" ht="15.75" customHeight="1">
      <c r="G3265" s="12"/>
      <c r="H3265" s="13"/>
      <c r="N3265" s="8"/>
      <c r="P3265" s="12"/>
      <c r="S3265" s="8"/>
      <c r="U3265" s="12"/>
      <c r="V3265" s="12"/>
      <c r="AB3265" s="12"/>
      <c r="AG3265" s="14"/>
      <c r="AL3265" s="8"/>
      <c r="AQ3265" s="8"/>
      <c r="AT3265" s="14"/>
      <c r="AV3265" s="14"/>
    </row>
    <row r="3266" spans="7:48" ht="15.75" customHeight="1">
      <c r="G3266" s="12"/>
      <c r="H3266" s="13"/>
      <c r="N3266" s="8"/>
      <c r="P3266" s="12"/>
      <c r="S3266" s="8"/>
      <c r="U3266" s="12"/>
      <c r="V3266" s="12"/>
      <c r="AB3266" s="12"/>
      <c r="AG3266" s="14"/>
      <c r="AL3266" s="8"/>
      <c r="AQ3266" s="8"/>
      <c r="AT3266" s="14"/>
      <c r="AV3266" s="14"/>
    </row>
    <row r="3267" spans="7:48" ht="15.75" customHeight="1">
      <c r="G3267" s="12"/>
      <c r="H3267" s="13"/>
      <c r="N3267" s="8"/>
      <c r="P3267" s="12"/>
      <c r="S3267" s="8"/>
      <c r="U3267" s="12"/>
      <c r="V3267" s="12"/>
      <c r="AB3267" s="12"/>
      <c r="AG3267" s="14"/>
      <c r="AL3267" s="8"/>
      <c r="AQ3267" s="8"/>
      <c r="AT3267" s="14"/>
      <c r="AV3267" s="14"/>
    </row>
    <row r="3268" spans="7:48" ht="15.75" customHeight="1">
      <c r="G3268" s="12"/>
      <c r="H3268" s="13"/>
      <c r="N3268" s="8"/>
      <c r="P3268" s="12"/>
      <c r="S3268" s="8"/>
      <c r="U3268" s="12"/>
      <c r="V3268" s="12"/>
      <c r="AB3268" s="12"/>
      <c r="AG3268" s="14"/>
      <c r="AL3268" s="8"/>
      <c r="AQ3268" s="8"/>
      <c r="AT3268" s="14"/>
      <c r="AV3268" s="14"/>
    </row>
    <row r="3269" spans="7:48" ht="15.75" customHeight="1">
      <c r="G3269" s="12"/>
      <c r="H3269" s="13"/>
      <c r="N3269" s="8"/>
      <c r="P3269" s="12"/>
      <c r="S3269" s="8"/>
      <c r="U3269" s="12"/>
      <c r="V3269" s="12"/>
      <c r="AB3269" s="12"/>
      <c r="AG3269" s="14"/>
      <c r="AL3269" s="8"/>
      <c r="AQ3269" s="8"/>
      <c r="AT3269" s="14"/>
      <c r="AV3269" s="14"/>
    </row>
    <row r="3270" spans="7:48" ht="15.75" customHeight="1">
      <c r="G3270" s="12"/>
      <c r="H3270" s="13"/>
      <c r="N3270" s="8"/>
      <c r="P3270" s="12"/>
      <c r="S3270" s="8"/>
      <c r="U3270" s="12"/>
      <c r="V3270" s="12"/>
      <c r="AB3270" s="12"/>
      <c r="AG3270" s="14"/>
      <c r="AL3270" s="8"/>
      <c r="AQ3270" s="8"/>
      <c r="AT3270" s="14"/>
      <c r="AV3270" s="14"/>
    </row>
    <row r="3271" spans="7:48" ht="15.75" customHeight="1">
      <c r="G3271" s="12"/>
      <c r="H3271" s="13"/>
      <c r="N3271" s="8"/>
      <c r="P3271" s="12"/>
      <c r="S3271" s="8"/>
      <c r="U3271" s="12"/>
      <c r="V3271" s="12"/>
      <c r="AB3271" s="12"/>
      <c r="AG3271" s="14"/>
      <c r="AL3271" s="8"/>
      <c r="AQ3271" s="8"/>
      <c r="AT3271" s="14"/>
      <c r="AV3271" s="14"/>
    </row>
    <row r="3272" spans="7:48" ht="15.75" customHeight="1">
      <c r="G3272" s="12"/>
      <c r="H3272" s="13"/>
      <c r="N3272" s="8"/>
      <c r="P3272" s="12"/>
      <c r="S3272" s="8"/>
      <c r="U3272" s="12"/>
      <c r="V3272" s="12"/>
      <c r="AB3272" s="12"/>
      <c r="AG3272" s="14"/>
      <c r="AL3272" s="8"/>
      <c r="AQ3272" s="8"/>
      <c r="AT3272" s="14"/>
      <c r="AV3272" s="14"/>
    </row>
    <row r="3273" spans="7:48" ht="15.75" customHeight="1">
      <c r="G3273" s="12"/>
      <c r="H3273" s="13"/>
      <c r="N3273" s="8"/>
      <c r="P3273" s="12"/>
      <c r="S3273" s="8"/>
      <c r="U3273" s="12"/>
      <c r="V3273" s="12"/>
      <c r="AB3273" s="12"/>
      <c r="AG3273" s="14"/>
      <c r="AL3273" s="8"/>
      <c r="AQ3273" s="8"/>
      <c r="AT3273" s="14"/>
      <c r="AV3273" s="14"/>
    </row>
    <row r="3274" spans="7:48" ht="15.75" customHeight="1">
      <c r="G3274" s="12"/>
      <c r="H3274" s="13"/>
      <c r="N3274" s="8"/>
      <c r="P3274" s="12"/>
      <c r="S3274" s="8"/>
      <c r="U3274" s="12"/>
      <c r="V3274" s="12"/>
      <c r="AB3274" s="12"/>
      <c r="AG3274" s="14"/>
      <c r="AL3274" s="8"/>
      <c r="AQ3274" s="8"/>
      <c r="AT3274" s="14"/>
      <c r="AV3274" s="14"/>
    </row>
    <row r="3275" spans="7:48" ht="15.75" customHeight="1">
      <c r="G3275" s="12"/>
      <c r="H3275" s="13"/>
      <c r="N3275" s="8"/>
      <c r="P3275" s="12"/>
      <c r="S3275" s="8"/>
      <c r="U3275" s="12"/>
      <c r="V3275" s="12"/>
      <c r="AB3275" s="12"/>
      <c r="AG3275" s="14"/>
      <c r="AL3275" s="8"/>
      <c r="AQ3275" s="8"/>
      <c r="AT3275" s="14"/>
      <c r="AV3275" s="14"/>
    </row>
    <row r="3276" spans="7:48" ht="15.75" customHeight="1">
      <c r="G3276" s="12"/>
      <c r="H3276" s="13"/>
      <c r="N3276" s="8"/>
      <c r="P3276" s="12"/>
      <c r="S3276" s="8"/>
      <c r="U3276" s="12"/>
      <c r="V3276" s="12"/>
      <c r="AB3276" s="12"/>
      <c r="AG3276" s="14"/>
      <c r="AL3276" s="8"/>
      <c r="AQ3276" s="8"/>
      <c r="AT3276" s="14"/>
      <c r="AV3276" s="14"/>
    </row>
    <row r="3277" spans="7:48" ht="15.75" customHeight="1">
      <c r="G3277" s="12"/>
      <c r="H3277" s="13"/>
      <c r="N3277" s="8"/>
      <c r="P3277" s="12"/>
      <c r="S3277" s="8"/>
      <c r="U3277" s="12"/>
      <c r="V3277" s="12"/>
      <c r="AB3277" s="12"/>
      <c r="AG3277" s="14"/>
      <c r="AL3277" s="8"/>
      <c r="AQ3277" s="8"/>
      <c r="AT3277" s="14"/>
      <c r="AV3277" s="14"/>
    </row>
    <row r="3278" spans="7:48" ht="15.75" customHeight="1">
      <c r="G3278" s="12"/>
      <c r="H3278" s="13"/>
      <c r="N3278" s="8"/>
      <c r="P3278" s="12"/>
      <c r="S3278" s="8"/>
      <c r="U3278" s="12"/>
      <c r="V3278" s="12"/>
      <c r="AB3278" s="12"/>
      <c r="AG3278" s="14"/>
      <c r="AL3278" s="8"/>
      <c r="AQ3278" s="8"/>
      <c r="AT3278" s="14"/>
      <c r="AV3278" s="14"/>
    </row>
    <row r="3279" spans="7:48" ht="15.75" customHeight="1">
      <c r="G3279" s="12"/>
      <c r="H3279" s="13"/>
      <c r="N3279" s="8"/>
      <c r="P3279" s="12"/>
      <c r="S3279" s="8"/>
      <c r="U3279" s="12"/>
      <c r="V3279" s="12"/>
      <c r="AB3279" s="12"/>
      <c r="AG3279" s="14"/>
      <c r="AL3279" s="8"/>
      <c r="AQ3279" s="8"/>
      <c r="AT3279" s="14"/>
      <c r="AV3279" s="14"/>
    </row>
    <row r="3280" spans="7:48" ht="15.75" customHeight="1">
      <c r="G3280" s="12"/>
      <c r="H3280" s="13"/>
      <c r="N3280" s="8"/>
      <c r="P3280" s="12"/>
      <c r="S3280" s="8"/>
      <c r="U3280" s="12"/>
      <c r="V3280" s="12"/>
      <c r="AB3280" s="12"/>
      <c r="AG3280" s="14"/>
      <c r="AL3280" s="8"/>
      <c r="AQ3280" s="8"/>
      <c r="AT3280" s="14"/>
      <c r="AV3280" s="14"/>
    </row>
    <row r="3281" spans="7:48" ht="15.75" customHeight="1">
      <c r="G3281" s="12"/>
      <c r="H3281" s="13"/>
      <c r="N3281" s="8"/>
      <c r="P3281" s="12"/>
      <c r="S3281" s="8"/>
      <c r="U3281" s="12"/>
      <c r="V3281" s="12"/>
      <c r="AB3281" s="12"/>
      <c r="AG3281" s="14"/>
      <c r="AL3281" s="8"/>
      <c r="AQ3281" s="8"/>
      <c r="AT3281" s="14"/>
      <c r="AV3281" s="14"/>
    </row>
    <row r="3282" spans="7:48" ht="15.75" customHeight="1">
      <c r="G3282" s="12"/>
      <c r="H3282" s="13"/>
      <c r="N3282" s="8"/>
      <c r="P3282" s="12"/>
      <c r="S3282" s="8"/>
      <c r="U3282" s="12"/>
      <c r="V3282" s="12"/>
      <c r="AB3282" s="12"/>
      <c r="AG3282" s="14"/>
      <c r="AL3282" s="8"/>
      <c r="AQ3282" s="8"/>
      <c r="AT3282" s="14"/>
      <c r="AV3282" s="14"/>
    </row>
    <row r="3283" spans="7:48" ht="15.75" customHeight="1">
      <c r="G3283" s="12"/>
      <c r="H3283" s="13"/>
      <c r="N3283" s="8"/>
      <c r="P3283" s="12"/>
      <c r="S3283" s="8"/>
      <c r="U3283" s="12"/>
      <c r="V3283" s="12"/>
      <c r="AB3283" s="12"/>
      <c r="AG3283" s="14"/>
      <c r="AL3283" s="8"/>
      <c r="AQ3283" s="8"/>
      <c r="AT3283" s="14"/>
      <c r="AV3283" s="14"/>
    </row>
    <row r="3284" spans="7:48" ht="15.75" customHeight="1">
      <c r="G3284" s="12"/>
      <c r="H3284" s="13"/>
      <c r="N3284" s="8"/>
      <c r="P3284" s="12"/>
      <c r="S3284" s="8"/>
      <c r="U3284" s="12"/>
      <c r="V3284" s="12"/>
      <c r="AB3284" s="12"/>
      <c r="AG3284" s="14"/>
      <c r="AL3284" s="8"/>
      <c r="AQ3284" s="8"/>
      <c r="AT3284" s="14"/>
      <c r="AV3284" s="14"/>
    </row>
    <row r="3285" spans="7:48" ht="15.75" customHeight="1">
      <c r="G3285" s="12"/>
      <c r="H3285" s="13"/>
      <c r="N3285" s="8"/>
      <c r="P3285" s="12"/>
      <c r="S3285" s="8"/>
      <c r="U3285" s="12"/>
      <c r="V3285" s="12"/>
      <c r="AB3285" s="12"/>
      <c r="AG3285" s="14"/>
      <c r="AL3285" s="8"/>
      <c r="AQ3285" s="8"/>
      <c r="AT3285" s="14"/>
      <c r="AV3285" s="14"/>
    </row>
    <row r="3286" spans="7:48" ht="15.75" customHeight="1">
      <c r="G3286" s="12"/>
      <c r="H3286" s="13"/>
      <c r="N3286" s="8"/>
      <c r="P3286" s="12"/>
      <c r="S3286" s="8"/>
      <c r="U3286" s="12"/>
      <c r="V3286" s="12"/>
      <c r="AB3286" s="12"/>
      <c r="AG3286" s="14"/>
      <c r="AL3286" s="8"/>
      <c r="AQ3286" s="8"/>
      <c r="AT3286" s="14"/>
      <c r="AV3286" s="14"/>
    </row>
    <row r="3287" spans="7:48" ht="15.75" customHeight="1">
      <c r="G3287" s="12"/>
      <c r="H3287" s="13"/>
      <c r="N3287" s="8"/>
      <c r="P3287" s="12"/>
      <c r="S3287" s="8"/>
      <c r="U3287" s="12"/>
      <c r="V3287" s="12"/>
      <c r="AB3287" s="12"/>
      <c r="AG3287" s="14"/>
      <c r="AL3287" s="8"/>
      <c r="AQ3287" s="8"/>
      <c r="AT3287" s="14"/>
      <c r="AV3287" s="14"/>
    </row>
    <row r="3288" spans="7:48" ht="15.75" customHeight="1">
      <c r="G3288" s="12"/>
      <c r="H3288" s="13"/>
      <c r="N3288" s="8"/>
      <c r="P3288" s="12"/>
      <c r="S3288" s="8"/>
      <c r="U3288" s="12"/>
      <c r="V3288" s="12"/>
      <c r="AB3288" s="12"/>
      <c r="AG3288" s="14"/>
      <c r="AL3288" s="8"/>
      <c r="AQ3288" s="8"/>
      <c r="AT3288" s="14"/>
      <c r="AV3288" s="14"/>
    </row>
    <row r="3289" spans="7:48" ht="15.75" customHeight="1">
      <c r="G3289" s="12"/>
      <c r="H3289" s="13"/>
      <c r="N3289" s="8"/>
      <c r="P3289" s="12"/>
      <c r="S3289" s="8"/>
      <c r="U3289" s="12"/>
      <c r="V3289" s="12"/>
      <c r="AB3289" s="12"/>
      <c r="AG3289" s="14"/>
      <c r="AL3289" s="8"/>
      <c r="AQ3289" s="8"/>
      <c r="AT3289" s="14"/>
      <c r="AV3289" s="14"/>
    </row>
    <row r="3290" spans="7:48" ht="15.75" customHeight="1">
      <c r="G3290" s="12"/>
      <c r="H3290" s="13"/>
      <c r="N3290" s="8"/>
      <c r="P3290" s="12"/>
      <c r="S3290" s="8"/>
      <c r="U3290" s="12"/>
      <c r="V3290" s="12"/>
      <c r="AB3290" s="12"/>
      <c r="AG3290" s="14"/>
      <c r="AL3290" s="8"/>
      <c r="AQ3290" s="8"/>
      <c r="AT3290" s="14"/>
      <c r="AV3290" s="14"/>
    </row>
    <row r="3291" spans="7:48" ht="15.75" customHeight="1">
      <c r="G3291" s="12"/>
      <c r="H3291" s="13"/>
      <c r="N3291" s="8"/>
      <c r="P3291" s="12"/>
      <c r="S3291" s="8"/>
      <c r="U3291" s="12"/>
      <c r="V3291" s="12"/>
      <c r="AB3291" s="12"/>
      <c r="AG3291" s="14"/>
      <c r="AL3291" s="8"/>
      <c r="AQ3291" s="8"/>
      <c r="AT3291" s="14"/>
      <c r="AV3291" s="14"/>
    </row>
    <row r="3292" spans="7:48" ht="15.75" customHeight="1">
      <c r="G3292" s="12"/>
      <c r="H3292" s="13"/>
      <c r="N3292" s="8"/>
      <c r="P3292" s="12"/>
      <c r="S3292" s="8"/>
      <c r="U3292" s="12"/>
      <c r="V3292" s="12"/>
      <c r="AB3292" s="12"/>
      <c r="AG3292" s="14"/>
      <c r="AL3292" s="8"/>
      <c r="AQ3292" s="8"/>
      <c r="AT3292" s="14"/>
      <c r="AV3292" s="14"/>
    </row>
    <row r="3293" spans="7:48" ht="15.75" customHeight="1">
      <c r="G3293" s="12"/>
      <c r="H3293" s="13"/>
      <c r="N3293" s="8"/>
      <c r="P3293" s="12"/>
      <c r="S3293" s="8"/>
      <c r="U3293" s="12"/>
      <c r="V3293" s="12"/>
      <c r="AB3293" s="12"/>
      <c r="AG3293" s="14"/>
      <c r="AL3293" s="8"/>
      <c r="AQ3293" s="8"/>
      <c r="AT3293" s="14"/>
      <c r="AV3293" s="14"/>
    </row>
    <row r="3294" spans="7:48" ht="15.75" customHeight="1">
      <c r="G3294" s="12"/>
      <c r="H3294" s="13"/>
      <c r="N3294" s="8"/>
      <c r="P3294" s="12"/>
      <c r="S3294" s="8"/>
      <c r="U3294" s="12"/>
      <c r="V3294" s="12"/>
      <c r="AB3294" s="12"/>
      <c r="AG3294" s="14"/>
      <c r="AL3294" s="8"/>
      <c r="AQ3294" s="8"/>
      <c r="AT3294" s="14"/>
      <c r="AV3294" s="14"/>
    </row>
    <row r="3295" spans="7:48" ht="15.75" customHeight="1">
      <c r="G3295" s="12"/>
      <c r="H3295" s="13"/>
      <c r="N3295" s="8"/>
      <c r="P3295" s="12"/>
      <c r="S3295" s="8"/>
      <c r="U3295" s="12"/>
      <c r="V3295" s="12"/>
      <c r="AB3295" s="12"/>
      <c r="AG3295" s="14"/>
      <c r="AL3295" s="8"/>
      <c r="AQ3295" s="8"/>
      <c r="AT3295" s="14"/>
      <c r="AV3295" s="14"/>
    </row>
    <row r="3296" spans="7:48" ht="15.75" customHeight="1">
      <c r="G3296" s="12"/>
      <c r="H3296" s="13"/>
      <c r="N3296" s="8"/>
      <c r="P3296" s="12"/>
      <c r="S3296" s="8"/>
      <c r="U3296" s="12"/>
      <c r="V3296" s="12"/>
      <c r="AB3296" s="12"/>
      <c r="AG3296" s="14"/>
      <c r="AL3296" s="8"/>
      <c r="AQ3296" s="8"/>
      <c r="AT3296" s="14"/>
      <c r="AV3296" s="14"/>
    </row>
    <row r="3297" spans="7:48" ht="15.75" customHeight="1">
      <c r="G3297" s="12"/>
      <c r="H3297" s="13"/>
      <c r="N3297" s="8"/>
      <c r="P3297" s="12"/>
      <c r="S3297" s="8"/>
      <c r="U3297" s="12"/>
      <c r="V3297" s="12"/>
      <c r="AB3297" s="12"/>
      <c r="AG3297" s="14"/>
      <c r="AL3297" s="8"/>
      <c r="AQ3297" s="8"/>
      <c r="AT3297" s="14"/>
      <c r="AV3297" s="14"/>
    </row>
    <row r="3298" spans="7:48" ht="15.75" customHeight="1">
      <c r="G3298" s="12"/>
      <c r="H3298" s="13"/>
      <c r="N3298" s="8"/>
      <c r="P3298" s="12"/>
      <c r="S3298" s="8"/>
      <c r="U3298" s="12"/>
      <c r="V3298" s="12"/>
      <c r="AB3298" s="12"/>
      <c r="AG3298" s="14"/>
      <c r="AL3298" s="8"/>
      <c r="AQ3298" s="8"/>
      <c r="AT3298" s="14"/>
      <c r="AV3298" s="14"/>
    </row>
    <row r="3299" spans="7:48" ht="15.75" customHeight="1">
      <c r="G3299" s="12"/>
      <c r="H3299" s="13"/>
      <c r="N3299" s="8"/>
      <c r="P3299" s="12"/>
      <c r="S3299" s="8"/>
      <c r="U3299" s="12"/>
      <c r="V3299" s="12"/>
      <c r="AB3299" s="12"/>
      <c r="AG3299" s="14"/>
      <c r="AL3299" s="8"/>
      <c r="AQ3299" s="8"/>
      <c r="AT3299" s="14"/>
      <c r="AV3299" s="14"/>
    </row>
    <row r="3300" spans="7:48" ht="15.75" customHeight="1">
      <c r="G3300" s="12"/>
      <c r="H3300" s="13"/>
      <c r="N3300" s="8"/>
      <c r="P3300" s="12"/>
      <c r="S3300" s="8"/>
      <c r="U3300" s="12"/>
      <c r="V3300" s="12"/>
      <c r="AB3300" s="12"/>
      <c r="AG3300" s="14"/>
      <c r="AL3300" s="8"/>
      <c r="AQ3300" s="8"/>
      <c r="AT3300" s="14"/>
      <c r="AV3300" s="14"/>
    </row>
    <row r="3301" spans="7:48" ht="15.75" customHeight="1">
      <c r="G3301" s="12"/>
      <c r="H3301" s="13"/>
      <c r="N3301" s="8"/>
      <c r="P3301" s="12"/>
      <c r="S3301" s="8"/>
      <c r="U3301" s="12"/>
      <c r="V3301" s="12"/>
      <c r="AB3301" s="12"/>
      <c r="AG3301" s="14"/>
      <c r="AL3301" s="8"/>
      <c r="AQ3301" s="8"/>
      <c r="AT3301" s="14"/>
      <c r="AV3301" s="14"/>
    </row>
    <row r="3302" spans="7:48" ht="15.75" customHeight="1">
      <c r="G3302" s="12"/>
      <c r="H3302" s="13"/>
      <c r="N3302" s="8"/>
      <c r="P3302" s="12"/>
      <c r="S3302" s="8"/>
      <c r="U3302" s="12"/>
      <c r="V3302" s="12"/>
      <c r="AB3302" s="12"/>
      <c r="AG3302" s="14"/>
      <c r="AL3302" s="8"/>
      <c r="AQ3302" s="8"/>
      <c r="AT3302" s="14"/>
      <c r="AV3302" s="14"/>
    </row>
    <row r="3303" spans="7:48" ht="15.75" customHeight="1">
      <c r="G3303" s="12"/>
      <c r="H3303" s="13"/>
      <c r="N3303" s="8"/>
      <c r="P3303" s="12"/>
      <c r="S3303" s="8"/>
      <c r="U3303" s="12"/>
      <c r="V3303" s="12"/>
      <c r="AB3303" s="12"/>
      <c r="AG3303" s="14"/>
      <c r="AL3303" s="8"/>
      <c r="AQ3303" s="8"/>
      <c r="AT3303" s="14"/>
      <c r="AV3303" s="14"/>
    </row>
    <row r="3304" spans="7:48" ht="15.75" customHeight="1">
      <c r="G3304" s="12"/>
      <c r="H3304" s="13"/>
      <c r="N3304" s="8"/>
      <c r="P3304" s="12"/>
      <c r="S3304" s="8"/>
      <c r="U3304" s="12"/>
      <c r="V3304" s="12"/>
      <c r="AB3304" s="12"/>
      <c r="AG3304" s="14"/>
      <c r="AL3304" s="8"/>
      <c r="AQ3304" s="8"/>
      <c r="AT3304" s="14"/>
      <c r="AV3304" s="14"/>
    </row>
    <row r="3305" spans="7:48" ht="15.75" customHeight="1">
      <c r="G3305" s="12"/>
      <c r="H3305" s="13"/>
      <c r="N3305" s="8"/>
      <c r="P3305" s="12"/>
      <c r="S3305" s="8"/>
      <c r="U3305" s="12"/>
      <c r="V3305" s="12"/>
      <c r="AB3305" s="12"/>
      <c r="AG3305" s="14"/>
      <c r="AL3305" s="8"/>
      <c r="AQ3305" s="8"/>
      <c r="AT3305" s="14"/>
      <c r="AV3305" s="14"/>
    </row>
    <row r="3306" spans="7:48" ht="15.75" customHeight="1">
      <c r="G3306" s="12"/>
      <c r="H3306" s="13"/>
      <c r="N3306" s="8"/>
      <c r="P3306" s="12"/>
      <c r="S3306" s="8"/>
      <c r="U3306" s="12"/>
      <c r="V3306" s="12"/>
      <c r="AB3306" s="12"/>
      <c r="AG3306" s="14"/>
      <c r="AL3306" s="8"/>
      <c r="AQ3306" s="8"/>
      <c r="AT3306" s="14"/>
      <c r="AV3306" s="14"/>
    </row>
    <row r="3307" spans="7:48" ht="15.75" customHeight="1">
      <c r="G3307" s="12"/>
      <c r="H3307" s="13"/>
      <c r="N3307" s="8"/>
      <c r="P3307" s="12"/>
      <c r="S3307" s="8"/>
      <c r="U3307" s="12"/>
      <c r="V3307" s="12"/>
      <c r="AB3307" s="12"/>
      <c r="AG3307" s="14"/>
      <c r="AL3307" s="8"/>
      <c r="AQ3307" s="8"/>
      <c r="AT3307" s="14"/>
      <c r="AV3307" s="14"/>
    </row>
    <row r="3308" spans="7:48" ht="15.75" customHeight="1">
      <c r="G3308" s="12"/>
      <c r="H3308" s="13"/>
      <c r="N3308" s="8"/>
      <c r="P3308" s="12"/>
      <c r="S3308" s="8"/>
      <c r="U3308" s="12"/>
      <c r="V3308" s="12"/>
      <c r="AB3308" s="12"/>
      <c r="AG3308" s="14"/>
      <c r="AL3308" s="8"/>
      <c r="AQ3308" s="8"/>
      <c r="AT3308" s="14"/>
      <c r="AV3308" s="14"/>
    </row>
    <row r="3309" spans="7:48" ht="15.75" customHeight="1">
      <c r="G3309" s="12"/>
      <c r="H3309" s="13"/>
      <c r="N3309" s="8"/>
      <c r="P3309" s="12"/>
      <c r="S3309" s="8"/>
      <c r="U3309" s="12"/>
      <c r="V3309" s="12"/>
      <c r="AB3309" s="12"/>
      <c r="AG3309" s="14"/>
      <c r="AL3309" s="8"/>
      <c r="AQ3309" s="8"/>
      <c r="AT3309" s="14"/>
      <c r="AV3309" s="14"/>
    </row>
    <row r="3310" spans="7:48" ht="15.75" customHeight="1">
      <c r="G3310" s="12"/>
      <c r="H3310" s="13"/>
      <c r="N3310" s="8"/>
      <c r="P3310" s="12"/>
      <c r="S3310" s="8"/>
      <c r="U3310" s="12"/>
      <c r="V3310" s="12"/>
      <c r="AB3310" s="12"/>
      <c r="AG3310" s="14"/>
      <c r="AL3310" s="8"/>
      <c r="AQ3310" s="8"/>
      <c r="AT3310" s="14"/>
      <c r="AV3310" s="14"/>
    </row>
    <row r="3311" spans="7:48" ht="15.75" customHeight="1">
      <c r="G3311" s="12"/>
      <c r="H3311" s="13"/>
      <c r="N3311" s="8"/>
      <c r="P3311" s="12"/>
      <c r="S3311" s="8"/>
      <c r="U3311" s="12"/>
      <c r="V3311" s="12"/>
      <c r="AB3311" s="12"/>
      <c r="AG3311" s="14"/>
      <c r="AL3311" s="8"/>
      <c r="AQ3311" s="8"/>
      <c r="AT3311" s="14"/>
      <c r="AV3311" s="14"/>
    </row>
    <row r="3312" spans="7:48" ht="15.75" customHeight="1">
      <c r="G3312" s="12"/>
      <c r="H3312" s="13"/>
      <c r="N3312" s="8"/>
      <c r="P3312" s="12"/>
      <c r="S3312" s="8"/>
      <c r="U3312" s="12"/>
      <c r="V3312" s="12"/>
      <c r="AB3312" s="12"/>
      <c r="AG3312" s="14"/>
      <c r="AL3312" s="8"/>
      <c r="AQ3312" s="8"/>
      <c r="AT3312" s="14"/>
      <c r="AV3312" s="14"/>
    </row>
    <row r="3313" spans="7:48" ht="15.75" customHeight="1">
      <c r="G3313" s="12"/>
      <c r="H3313" s="13"/>
      <c r="N3313" s="8"/>
      <c r="P3313" s="12"/>
      <c r="S3313" s="8"/>
      <c r="U3313" s="12"/>
      <c r="V3313" s="12"/>
      <c r="AB3313" s="12"/>
      <c r="AG3313" s="14"/>
      <c r="AL3313" s="8"/>
      <c r="AQ3313" s="8"/>
      <c r="AT3313" s="14"/>
      <c r="AV3313" s="14"/>
    </row>
    <row r="3314" spans="7:48" ht="15.75" customHeight="1">
      <c r="G3314" s="12"/>
      <c r="H3314" s="13"/>
      <c r="N3314" s="8"/>
      <c r="P3314" s="12"/>
      <c r="S3314" s="8"/>
      <c r="U3314" s="12"/>
      <c r="V3314" s="12"/>
      <c r="AB3314" s="12"/>
      <c r="AG3314" s="14"/>
      <c r="AL3314" s="8"/>
      <c r="AQ3314" s="8"/>
      <c r="AT3314" s="14"/>
      <c r="AV3314" s="14"/>
    </row>
    <row r="3315" spans="7:48" ht="15.75" customHeight="1">
      <c r="G3315" s="12"/>
      <c r="H3315" s="13"/>
      <c r="N3315" s="8"/>
      <c r="P3315" s="12"/>
      <c r="S3315" s="8"/>
      <c r="U3315" s="12"/>
      <c r="V3315" s="12"/>
      <c r="AB3315" s="12"/>
      <c r="AG3315" s="14"/>
      <c r="AL3315" s="8"/>
      <c r="AQ3315" s="8"/>
      <c r="AT3315" s="14"/>
      <c r="AV3315" s="14"/>
    </row>
    <row r="3316" spans="7:48" ht="15.75" customHeight="1">
      <c r="G3316" s="12"/>
      <c r="H3316" s="13"/>
      <c r="N3316" s="8"/>
      <c r="P3316" s="12"/>
      <c r="S3316" s="8"/>
      <c r="U3316" s="12"/>
      <c r="V3316" s="12"/>
      <c r="AB3316" s="12"/>
      <c r="AG3316" s="14"/>
      <c r="AL3316" s="8"/>
      <c r="AQ3316" s="8"/>
      <c r="AT3316" s="14"/>
      <c r="AV3316" s="14"/>
    </row>
    <row r="3317" spans="7:48" ht="15.75" customHeight="1">
      <c r="G3317" s="12"/>
      <c r="H3317" s="13"/>
      <c r="N3317" s="8"/>
      <c r="P3317" s="12"/>
      <c r="S3317" s="8"/>
      <c r="U3317" s="12"/>
      <c r="V3317" s="12"/>
      <c r="AB3317" s="12"/>
      <c r="AG3317" s="14"/>
      <c r="AL3317" s="8"/>
      <c r="AQ3317" s="8"/>
      <c r="AT3317" s="14"/>
      <c r="AV3317" s="14"/>
    </row>
    <row r="3318" spans="7:48" ht="15.75" customHeight="1">
      <c r="G3318" s="12"/>
      <c r="H3318" s="13"/>
      <c r="N3318" s="8"/>
      <c r="P3318" s="12"/>
      <c r="S3318" s="8"/>
      <c r="U3318" s="12"/>
      <c r="V3318" s="12"/>
      <c r="AB3318" s="12"/>
      <c r="AG3318" s="14"/>
      <c r="AL3318" s="8"/>
      <c r="AQ3318" s="8"/>
      <c r="AT3318" s="14"/>
      <c r="AV3318" s="14"/>
    </row>
    <row r="3319" spans="7:48" ht="15.75" customHeight="1">
      <c r="G3319" s="12"/>
      <c r="H3319" s="13"/>
      <c r="N3319" s="8"/>
      <c r="P3319" s="12"/>
      <c r="S3319" s="8"/>
      <c r="U3319" s="12"/>
      <c r="V3319" s="12"/>
      <c r="AB3319" s="12"/>
      <c r="AG3319" s="14"/>
      <c r="AL3319" s="8"/>
      <c r="AQ3319" s="8"/>
      <c r="AT3319" s="14"/>
      <c r="AV3319" s="14"/>
    </row>
    <row r="3320" spans="7:48" ht="15.75" customHeight="1">
      <c r="G3320" s="12"/>
      <c r="H3320" s="13"/>
      <c r="N3320" s="8"/>
      <c r="P3320" s="12"/>
      <c r="S3320" s="8"/>
      <c r="U3320" s="12"/>
      <c r="V3320" s="12"/>
      <c r="AB3320" s="12"/>
      <c r="AG3320" s="14"/>
      <c r="AL3320" s="8"/>
      <c r="AQ3320" s="8"/>
      <c r="AT3320" s="14"/>
      <c r="AV3320" s="14"/>
    </row>
    <row r="3321" spans="7:48" ht="15.75" customHeight="1">
      <c r="G3321" s="12"/>
      <c r="H3321" s="13"/>
      <c r="N3321" s="8"/>
      <c r="P3321" s="12"/>
      <c r="S3321" s="8"/>
      <c r="U3321" s="12"/>
      <c r="V3321" s="12"/>
      <c r="AB3321" s="12"/>
      <c r="AG3321" s="14"/>
      <c r="AL3321" s="8"/>
      <c r="AQ3321" s="8"/>
      <c r="AT3321" s="14"/>
      <c r="AV3321" s="14"/>
    </row>
    <row r="3322" spans="7:48" ht="15.75" customHeight="1">
      <c r="G3322" s="12"/>
      <c r="H3322" s="13"/>
      <c r="N3322" s="8"/>
      <c r="P3322" s="12"/>
      <c r="S3322" s="8"/>
      <c r="U3322" s="12"/>
      <c r="V3322" s="12"/>
      <c r="AB3322" s="12"/>
      <c r="AG3322" s="14"/>
      <c r="AL3322" s="8"/>
      <c r="AQ3322" s="8"/>
      <c r="AT3322" s="14"/>
      <c r="AV3322" s="14"/>
    </row>
    <row r="3323" spans="7:48" ht="15.75" customHeight="1">
      <c r="G3323" s="12"/>
      <c r="H3323" s="13"/>
      <c r="N3323" s="8"/>
      <c r="P3323" s="12"/>
      <c r="S3323" s="8"/>
      <c r="U3323" s="12"/>
      <c r="V3323" s="12"/>
      <c r="AB3323" s="12"/>
      <c r="AG3323" s="14"/>
      <c r="AL3323" s="8"/>
      <c r="AQ3323" s="8"/>
      <c r="AT3323" s="14"/>
      <c r="AV3323" s="14"/>
    </row>
    <row r="3324" spans="7:48" ht="15.75" customHeight="1">
      <c r="G3324" s="12"/>
      <c r="H3324" s="13"/>
      <c r="N3324" s="8"/>
      <c r="P3324" s="12"/>
      <c r="S3324" s="8"/>
      <c r="U3324" s="12"/>
      <c r="V3324" s="12"/>
      <c r="AB3324" s="12"/>
      <c r="AG3324" s="14"/>
      <c r="AL3324" s="8"/>
      <c r="AQ3324" s="8"/>
      <c r="AT3324" s="14"/>
      <c r="AV3324" s="14"/>
    </row>
    <row r="3325" spans="7:48" ht="15.75" customHeight="1">
      <c r="G3325" s="12"/>
      <c r="H3325" s="13"/>
      <c r="N3325" s="8"/>
      <c r="P3325" s="12"/>
      <c r="S3325" s="8"/>
      <c r="U3325" s="12"/>
      <c r="V3325" s="12"/>
      <c r="AB3325" s="12"/>
      <c r="AG3325" s="14"/>
      <c r="AL3325" s="8"/>
      <c r="AQ3325" s="8"/>
      <c r="AT3325" s="14"/>
      <c r="AV3325" s="14"/>
    </row>
    <row r="3326" spans="7:48" ht="15.75" customHeight="1">
      <c r="G3326" s="12"/>
      <c r="H3326" s="13"/>
      <c r="N3326" s="8"/>
      <c r="P3326" s="12"/>
      <c r="S3326" s="8"/>
      <c r="U3326" s="12"/>
      <c r="V3326" s="12"/>
      <c r="AB3326" s="12"/>
      <c r="AG3326" s="14"/>
      <c r="AL3326" s="8"/>
      <c r="AQ3326" s="8"/>
      <c r="AT3326" s="14"/>
      <c r="AV3326" s="14"/>
    </row>
    <row r="3327" spans="7:48" ht="15.75" customHeight="1">
      <c r="G3327" s="12"/>
      <c r="H3327" s="13"/>
      <c r="N3327" s="8"/>
      <c r="P3327" s="12"/>
      <c r="S3327" s="8"/>
      <c r="U3327" s="12"/>
      <c r="V3327" s="12"/>
      <c r="AB3327" s="12"/>
      <c r="AG3327" s="14"/>
      <c r="AL3327" s="8"/>
      <c r="AQ3327" s="8"/>
      <c r="AT3327" s="14"/>
      <c r="AV3327" s="14"/>
    </row>
    <row r="3328" spans="7:48" ht="15.75" customHeight="1">
      <c r="G3328" s="12"/>
      <c r="H3328" s="13"/>
      <c r="N3328" s="8"/>
      <c r="P3328" s="12"/>
      <c r="S3328" s="8"/>
      <c r="U3328" s="12"/>
      <c r="V3328" s="12"/>
      <c r="AB3328" s="12"/>
      <c r="AG3328" s="14"/>
      <c r="AL3328" s="8"/>
      <c r="AQ3328" s="8"/>
      <c r="AT3328" s="14"/>
      <c r="AV3328" s="14"/>
    </row>
    <row r="3329" spans="7:48" ht="15.75" customHeight="1">
      <c r="G3329" s="12"/>
      <c r="H3329" s="13"/>
      <c r="N3329" s="8"/>
      <c r="P3329" s="12"/>
      <c r="S3329" s="8"/>
      <c r="U3329" s="12"/>
      <c r="V3329" s="12"/>
      <c r="AB3329" s="12"/>
      <c r="AG3329" s="14"/>
      <c r="AL3329" s="8"/>
      <c r="AQ3329" s="8"/>
      <c r="AT3329" s="14"/>
      <c r="AV3329" s="14"/>
    </row>
    <row r="3330" spans="7:48" ht="15.75" customHeight="1">
      <c r="G3330" s="12"/>
      <c r="H3330" s="13"/>
      <c r="N3330" s="8"/>
      <c r="P3330" s="12"/>
      <c r="S3330" s="8"/>
      <c r="U3330" s="12"/>
      <c r="V3330" s="12"/>
      <c r="AB3330" s="12"/>
      <c r="AG3330" s="14"/>
      <c r="AL3330" s="8"/>
      <c r="AQ3330" s="8"/>
      <c r="AT3330" s="14"/>
      <c r="AV3330" s="14"/>
    </row>
    <row r="3331" spans="7:48" ht="15.75" customHeight="1">
      <c r="G3331" s="12"/>
      <c r="H3331" s="13"/>
      <c r="N3331" s="8"/>
      <c r="P3331" s="12"/>
      <c r="S3331" s="8"/>
      <c r="U3331" s="12"/>
      <c r="V3331" s="12"/>
      <c r="AB3331" s="12"/>
      <c r="AG3331" s="14"/>
      <c r="AL3331" s="8"/>
      <c r="AQ3331" s="8"/>
      <c r="AT3331" s="14"/>
      <c r="AV3331" s="14"/>
    </row>
    <row r="3332" spans="7:48" ht="15.75" customHeight="1">
      <c r="G3332" s="12"/>
      <c r="H3332" s="13"/>
      <c r="N3332" s="8"/>
      <c r="P3332" s="12"/>
      <c r="S3332" s="8"/>
      <c r="U3332" s="12"/>
      <c r="V3332" s="12"/>
      <c r="AB3332" s="12"/>
      <c r="AG3332" s="14"/>
      <c r="AL3332" s="8"/>
      <c r="AQ3332" s="8"/>
      <c r="AT3332" s="14"/>
      <c r="AV3332" s="14"/>
    </row>
    <row r="3333" spans="7:48" ht="15.75" customHeight="1">
      <c r="G3333" s="12"/>
      <c r="H3333" s="13"/>
      <c r="N3333" s="8"/>
      <c r="P3333" s="12"/>
      <c r="S3333" s="8"/>
      <c r="U3333" s="12"/>
      <c r="V3333" s="12"/>
      <c r="AB3333" s="12"/>
      <c r="AG3333" s="14"/>
      <c r="AL3333" s="8"/>
      <c r="AQ3333" s="8"/>
      <c r="AT3333" s="14"/>
      <c r="AV3333" s="14"/>
    </row>
    <row r="3334" spans="7:48" ht="15.75" customHeight="1">
      <c r="G3334" s="12"/>
      <c r="H3334" s="13"/>
      <c r="N3334" s="8"/>
      <c r="P3334" s="12"/>
      <c r="S3334" s="8"/>
      <c r="U3334" s="12"/>
      <c r="V3334" s="12"/>
      <c r="AB3334" s="12"/>
      <c r="AG3334" s="14"/>
      <c r="AL3334" s="8"/>
      <c r="AQ3334" s="8"/>
      <c r="AT3334" s="14"/>
      <c r="AV3334" s="14"/>
    </row>
    <row r="3335" spans="7:48" ht="15.75" customHeight="1">
      <c r="G3335" s="12"/>
      <c r="H3335" s="13"/>
      <c r="N3335" s="8"/>
      <c r="P3335" s="12"/>
      <c r="S3335" s="8"/>
      <c r="U3335" s="12"/>
      <c r="V3335" s="12"/>
      <c r="AB3335" s="12"/>
      <c r="AG3335" s="14"/>
      <c r="AL3335" s="8"/>
      <c r="AQ3335" s="8"/>
      <c r="AT3335" s="14"/>
      <c r="AV3335" s="14"/>
    </row>
    <row r="3336" spans="7:48" ht="15.75" customHeight="1">
      <c r="G3336" s="12"/>
      <c r="H3336" s="13"/>
      <c r="N3336" s="8"/>
      <c r="P3336" s="12"/>
      <c r="S3336" s="8"/>
      <c r="U3336" s="12"/>
      <c r="V3336" s="12"/>
      <c r="AB3336" s="12"/>
      <c r="AG3336" s="14"/>
      <c r="AL3336" s="8"/>
      <c r="AQ3336" s="8"/>
      <c r="AT3336" s="14"/>
      <c r="AV3336" s="14"/>
    </row>
    <row r="3337" spans="7:48" ht="15.75" customHeight="1">
      <c r="G3337" s="12"/>
      <c r="H3337" s="13"/>
      <c r="N3337" s="8"/>
      <c r="P3337" s="12"/>
      <c r="S3337" s="8"/>
      <c r="U3337" s="12"/>
      <c r="V3337" s="12"/>
      <c r="AB3337" s="12"/>
      <c r="AG3337" s="14"/>
      <c r="AL3337" s="8"/>
      <c r="AQ3337" s="8"/>
      <c r="AT3337" s="14"/>
      <c r="AV3337" s="14"/>
    </row>
    <row r="3338" spans="7:48" ht="15.75" customHeight="1">
      <c r="G3338" s="12"/>
      <c r="H3338" s="13"/>
      <c r="N3338" s="8"/>
      <c r="P3338" s="12"/>
      <c r="S3338" s="8"/>
      <c r="U3338" s="12"/>
      <c r="V3338" s="12"/>
      <c r="AB3338" s="12"/>
      <c r="AG3338" s="14"/>
      <c r="AL3338" s="8"/>
      <c r="AQ3338" s="8"/>
      <c r="AT3338" s="14"/>
      <c r="AV3338" s="14"/>
    </row>
    <row r="3339" spans="7:48" ht="15.75" customHeight="1">
      <c r="G3339" s="12"/>
      <c r="H3339" s="13"/>
      <c r="N3339" s="8"/>
      <c r="P3339" s="12"/>
      <c r="S3339" s="8"/>
      <c r="U3339" s="12"/>
      <c r="V3339" s="12"/>
      <c r="AB3339" s="12"/>
      <c r="AG3339" s="14"/>
      <c r="AL3339" s="8"/>
      <c r="AQ3339" s="8"/>
      <c r="AT3339" s="14"/>
      <c r="AV3339" s="14"/>
    </row>
    <row r="3340" spans="7:48" ht="15.75" customHeight="1">
      <c r="G3340" s="12"/>
      <c r="H3340" s="13"/>
      <c r="N3340" s="8"/>
      <c r="P3340" s="12"/>
      <c r="S3340" s="8"/>
      <c r="U3340" s="12"/>
      <c r="V3340" s="12"/>
      <c r="AB3340" s="12"/>
      <c r="AG3340" s="14"/>
      <c r="AL3340" s="8"/>
      <c r="AQ3340" s="8"/>
      <c r="AT3340" s="14"/>
      <c r="AV3340" s="14"/>
    </row>
    <row r="3341" spans="7:48" ht="15.75" customHeight="1">
      <c r="G3341" s="12"/>
      <c r="H3341" s="13"/>
      <c r="N3341" s="8"/>
      <c r="P3341" s="12"/>
      <c r="S3341" s="8"/>
      <c r="U3341" s="12"/>
      <c r="V3341" s="12"/>
      <c r="AB3341" s="12"/>
      <c r="AG3341" s="14"/>
      <c r="AL3341" s="8"/>
      <c r="AQ3341" s="8"/>
      <c r="AT3341" s="14"/>
      <c r="AV3341" s="14"/>
    </row>
    <row r="3342" spans="7:48" ht="15.75" customHeight="1">
      <c r="G3342" s="12"/>
      <c r="H3342" s="13"/>
      <c r="N3342" s="8"/>
      <c r="P3342" s="12"/>
      <c r="S3342" s="8"/>
      <c r="U3342" s="12"/>
      <c r="V3342" s="12"/>
      <c r="AB3342" s="12"/>
      <c r="AG3342" s="14"/>
      <c r="AL3342" s="8"/>
      <c r="AQ3342" s="8"/>
      <c r="AT3342" s="14"/>
      <c r="AV3342" s="14"/>
    </row>
    <row r="3343" spans="7:48" ht="15.75" customHeight="1">
      <c r="G3343" s="12"/>
      <c r="H3343" s="13"/>
      <c r="N3343" s="8"/>
      <c r="P3343" s="12"/>
      <c r="S3343" s="8"/>
      <c r="U3343" s="12"/>
      <c r="V3343" s="12"/>
      <c r="AB3343" s="12"/>
      <c r="AG3343" s="14"/>
      <c r="AL3343" s="8"/>
      <c r="AQ3343" s="8"/>
      <c r="AT3343" s="14"/>
      <c r="AV3343" s="14"/>
    </row>
    <row r="3344" spans="7:48" ht="15.75" customHeight="1">
      <c r="G3344" s="12"/>
      <c r="H3344" s="13"/>
      <c r="N3344" s="8"/>
      <c r="P3344" s="12"/>
      <c r="S3344" s="8"/>
      <c r="U3344" s="12"/>
      <c r="V3344" s="12"/>
      <c r="AB3344" s="12"/>
      <c r="AG3344" s="14"/>
      <c r="AL3344" s="8"/>
      <c r="AQ3344" s="8"/>
      <c r="AT3344" s="14"/>
      <c r="AV3344" s="14"/>
    </row>
    <row r="3345" spans="7:48" ht="15.75" customHeight="1">
      <c r="G3345" s="12"/>
      <c r="H3345" s="13"/>
      <c r="N3345" s="8"/>
      <c r="P3345" s="12"/>
      <c r="S3345" s="8"/>
      <c r="U3345" s="12"/>
      <c r="V3345" s="12"/>
      <c r="AB3345" s="12"/>
      <c r="AG3345" s="14"/>
      <c r="AL3345" s="8"/>
      <c r="AQ3345" s="8"/>
      <c r="AT3345" s="14"/>
      <c r="AV3345" s="14"/>
    </row>
    <row r="3346" spans="7:48" ht="15.75" customHeight="1">
      <c r="G3346" s="12"/>
      <c r="H3346" s="13"/>
      <c r="N3346" s="8"/>
      <c r="P3346" s="12"/>
      <c r="S3346" s="8"/>
      <c r="U3346" s="12"/>
      <c r="V3346" s="12"/>
      <c r="AB3346" s="12"/>
      <c r="AG3346" s="14"/>
      <c r="AL3346" s="8"/>
      <c r="AQ3346" s="8"/>
      <c r="AT3346" s="14"/>
      <c r="AV3346" s="14"/>
    </row>
    <row r="3347" spans="7:48" ht="15.75" customHeight="1">
      <c r="G3347" s="12"/>
      <c r="H3347" s="13"/>
      <c r="N3347" s="8"/>
      <c r="P3347" s="12"/>
      <c r="S3347" s="8"/>
      <c r="U3347" s="12"/>
      <c r="V3347" s="12"/>
      <c r="AB3347" s="12"/>
      <c r="AG3347" s="14"/>
      <c r="AL3347" s="8"/>
      <c r="AQ3347" s="8"/>
      <c r="AT3347" s="14"/>
      <c r="AV3347" s="14"/>
    </row>
    <row r="3348" spans="7:48" ht="15.75" customHeight="1">
      <c r="G3348" s="12"/>
      <c r="H3348" s="13"/>
      <c r="N3348" s="8"/>
      <c r="P3348" s="12"/>
      <c r="S3348" s="8"/>
      <c r="U3348" s="12"/>
      <c r="V3348" s="12"/>
      <c r="AB3348" s="12"/>
      <c r="AG3348" s="14"/>
      <c r="AL3348" s="8"/>
      <c r="AQ3348" s="8"/>
      <c r="AT3348" s="14"/>
      <c r="AV3348" s="14"/>
    </row>
    <row r="3349" spans="7:48" ht="15.75" customHeight="1">
      <c r="G3349" s="12"/>
      <c r="H3349" s="13"/>
      <c r="N3349" s="8"/>
      <c r="P3349" s="12"/>
      <c r="S3349" s="8"/>
      <c r="U3349" s="12"/>
      <c r="V3349" s="12"/>
      <c r="AB3349" s="12"/>
      <c r="AG3349" s="14"/>
      <c r="AL3349" s="8"/>
      <c r="AQ3349" s="8"/>
      <c r="AT3349" s="14"/>
      <c r="AV3349" s="14"/>
    </row>
    <row r="3350" spans="7:48" ht="15.75" customHeight="1">
      <c r="G3350" s="12"/>
      <c r="H3350" s="13"/>
      <c r="N3350" s="8"/>
      <c r="P3350" s="12"/>
      <c r="S3350" s="8"/>
      <c r="U3350" s="12"/>
      <c r="V3350" s="12"/>
      <c r="AB3350" s="12"/>
      <c r="AG3350" s="14"/>
      <c r="AL3350" s="8"/>
      <c r="AQ3350" s="8"/>
      <c r="AT3350" s="14"/>
      <c r="AV3350" s="14"/>
    </row>
    <row r="3351" spans="7:48" ht="15.75" customHeight="1">
      <c r="G3351" s="12"/>
      <c r="H3351" s="13"/>
      <c r="N3351" s="8"/>
      <c r="P3351" s="12"/>
      <c r="S3351" s="8"/>
      <c r="U3351" s="12"/>
      <c r="V3351" s="12"/>
      <c r="AB3351" s="12"/>
      <c r="AG3351" s="14"/>
      <c r="AL3351" s="8"/>
      <c r="AQ3351" s="8"/>
      <c r="AT3351" s="14"/>
      <c r="AV3351" s="14"/>
    </row>
    <row r="3352" spans="7:48" ht="15.75" customHeight="1">
      <c r="G3352" s="12"/>
      <c r="H3352" s="13"/>
      <c r="N3352" s="8"/>
      <c r="P3352" s="12"/>
      <c r="S3352" s="8"/>
      <c r="U3352" s="12"/>
      <c r="V3352" s="12"/>
      <c r="AB3352" s="12"/>
      <c r="AG3352" s="14"/>
      <c r="AL3352" s="8"/>
      <c r="AQ3352" s="8"/>
      <c r="AT3352" s="14"/>
      <c r="AV3352" s="14"/>
    </row>
    <row r="3353" spans="7:48" ht="15.75" customHeight="1">
      <c r="G3353" s="12"/>
      <c r="H3353" s="13"/>
      <c r="N3353" s="8"/>
      <c r="P3353" s="12"/>
      <c r="S3353" s="8"/>
      <c r="U3353" s="12"/>
      <c r="V3353" s="12"/>
      <c r="AB3353" s="12"/>
      <c r="AG3353" s="14"/>
      <c r="AL3353" s="8"/>
      <c r="AQ3353" s="8"/>
      <c r="AT3353" s="14"/>
      <c r="AV3353" s="14"/>
    </row>
    <row r="3354" spans="7:48" ht="15.75" customHeight="1">
      <c r="G3354" s="12"/>
      <c r="H3354" s="13"/>
      <c r="N3354" s="8"/>
      <c r="P3354" s="12"/>
      <c r="S3354" s="8"/>
      <c r="U3354" s="12"/>
      <c r="V3354" s="12"/>
      <c r="AB3354" s="12"/>
      <c r="AG3354" s="14"/>
      <c r="AL3354" s="8"/>
      <c r="AQ3354" s="8"/>
      <c r="AT3354" s="14"/>
      <c r="AV3354" s="14"/>
    </row>
    <row r="3355" spans="7:48" ht="15.75" customHeight="1">
      <c r="G3355" s="12"/>
      <c r="H3355" s="13"/>
      <c r="N3355" s="8"/>
      <c r="P3355" s="12"/>
      <c r="S3355" s="8"/>
      <c r="U3355" s="12"/>
      <c r="V3355" s="12"/>
      <c r="AB3355" s="12"/>
      <c r="AG3355" s="14"/>
      <c r="AL3355" s="8"/>
      <c r="AQ3355" s="8"/>
      <c r="AT3355" s="14"/>
      <c r="AV3355" s="14"/>
    </row>
    <row r="3356" spans="7:48" ht="15.75" customHeight="1">
      <c r="G3356" s="12"/>
      <c r="H3356" s="13"/>
      <c r="N3356" s="8"/>
      <c r="P3356" s="12"/>
      <c r="S3356" s="8"/>
      <c r="U3356" s="12"/>
      <c r="V3356" s="12"/>
      <c r="AB3356" s="12"/>
      <c r="AG3356" s="14"/>
      <c r="AL3356" s="8"/>
      <c r="AQ3356" s="8"/>
      <c r="AT3356" s="14"/>
      <c r="AV3356" s="14"/>
    </row>
    <row r="3357" spans="7:48" ht="15.75" customHeight="1">
      <c r="G3357" s="12"/>
      <c r="H3357" s="13"/>
      <c r="N3357" s="8"/>
      <c r="P3357" s="12"/>
      <c r="S3357" s="8"/>
      <c r="U3357" s="12"/>
      <c r="V3357" s="12"/>
      <c r="AB3357" s="12"/>
      <c r="AG3357" s="14"/>
      <c r="AL3357" s="8"/>
      <c r="AQ3357" s="8"/>
      <c r="AT3357" s="14"/>
      <c r="AV3357" s="14"/>
    </row>
    <row r="3358" spans="7:48" ht="15.75" customHeight="1">
      <c r="G3358" s="12"/>
      <c r="H3358" s="13"/>
      <c r="N3358" s="8"/>
      <c r="P3358" s="12"/>
      <c r="S3358" s="8"/>
      <c r="U3358" s="12"/>
      <c r="V3358" s="12"/>
      <c r="AB3358" s="12"/>
      <c r="AG3358" s="14"/>
      <c r="AL3358" s="8"/>
      <c r="AQ3358" s="8"/>
      <c r="AT3358" s="14"/>
      <c r="AV3358" s="14"/>
    </row>
    <row r="3359" spans="7:48" ht="15.75" customHeight="1">
      <c r="G3359" s="12"/>
      <c r="H3359" s="13"/>
      <c r="N3359" s="8"/>
      <c r="P3359" s="12"/>
      <c r="S3359" s="8"/>
      <c r="U3359" s="12"/>
      <c r="V3359" s="12"/>
      <c r="AB3359" s="12"/>
      <c r="AG3359" s="14"/>
      <c r="AL3359" s="8"/>
      <c r="AQ3359" s="8"/>
      <c r="AT3359" s="14"/>
      <c r="AV3359" s="14"/>
    </row>
    <row r="3360" spans="7:48" ht="15.75" customHeight="1">
      <c r="G3360" s="12"/>
      <c r="H3360" s="13"/>
      <c r="N3360" s="8"/>
      <c r="P3360" s="12"/>
      <c r="S3360" s="8"/>
      <c r="U3360" s="12"/>
      <c r="V3360" s="12"/>
      <c r="AB3360" s="12"/>
      <c r="AG3360" s="14"/>
      <c r="AL3360" s="8"/>
      <c r="AQ3360" s="8"/>
      <c r="AT3360" s="14"/>
      <c r="AV3360" s="14"/>
    </row>
    <row r="3361" spans="7:48" ht="15.75" customHeight="1">
      <c r="G3361" s="12"/>
      <c r="H3361" s="13"/>
      <c r="N3361" s="8"/>
      <c r="P3361" s="12"/>
      <c r="S3361" s="8"/>
      <c r="U3361" s="12"/>
      <c r="V3361" s="12"/>
      <c r="AB3361" s="12"/>
      <c r="AG3361" s="14"/>
      <c r="AL3361" s="8"/>
      <c r="AQ3361" s="8"/>
      <c r="AT3361" s="14"/>
      <c r="AV3361" s="14"/>
    </row>
    <row r="3362" spans="7:48" ht="15.75" customHeight="1">
      <c r="G3362" s="12"/>
      <c r="H3362" s="13"/>
      <c r="N3362" s="8"/>
      <c r="P3362" s="12"/>
      <c r="S3362" s="8"/>
      <c r="U3362" s="12"/>
      <c r="V3362" s="12"/>
      <c r="AB3362" s="12"/>
      <c r="AG3362" s="14"/>
      <c r="AL3362" s="8"/>
      <c r="AQ3362" s="8"/>
      <c r="AT3362" s="14"/>
      <c r="AV3362" s="14"/>
    </row>
    <row r="3363" spans="7:48" ht="15.75" customHeight="1">
      <c r="G3363" s="12"/>
      <c r="H3363" s="13"/>
      <c r="N3363" s="8"/>
      <c r="P3363" s="12"/>
      <c r="S3363" s="8"/>
      <c r="U3363" s="12"/>
      <c r="V3363" s="12"/>
      <c r="AB3363" s="12"/>
      <c r="AG3363" s="14"/>
      <c r="AL3363" s="8"/>
      <c r="AQ3363" s="8"/>
      <c r="AT3363" s="14"/>
      <c r="AV3363" s="14"/>
    </row>
    <row r="3364" spans="7:48" ht="15.75" customHeight="1">
      <c r="G3364" s="12"/>
      <c r="H3364" s="13"/>
      <c r="N3364" s="8"/>
      <c r="P3364" s="12"/>
      <c r="S3364" s="8"/>
      <c r="U3364" s="12"/>
      <c r="V3364" s="12"/>
      <c r="AB3364" s="12"/>
      <c r="AG3364" s="14"/>
      <c r="AL3364" s="8"/>
      <c r="AQ3364" s="8"/>
      <c r="AT3364" s="14"/>
      <c r="AV3364" s="14"/>
    </row>
    <row r="3365" spans="7:48" ht="15.75" customHeight="1">
      <c r="G3365" s="12"/>
      <c r="H3365" s="13"/>
      <c r="N3365" s="8"/>
      <c r="P3365" s="12"/>
      <c r="S3365" s="8"/>
      <c r="U3365" s="12"/>
      <c r="V3365" s="12"/>
      <c r="AB3365" s="12"/>
      <c r="AG3365" s="14"/>
      <c r="AL3365" s="8"/>
      <c r="AQ3365" s="8"/>
      <c r="AT3365" s="14"/>
      <c r="AV3365" s="14"/>
    </row>
    <row r="3366" spans="7:48" ht="15.75" customHeight="1">
      <c r="G3366" s="12"/>
      <c r="H3366" s="13"/>
      <c r="N3366" s="8"/>
      <c r="P3366" s="12"/>
      <c r="S3366" s="8"/>
      <c r="U3366" s="12"/>
      <c r="V3366" s="12"/>
      <c r="AB3366" s="12"/>
      <c r="AG3366" s="14"/>
      <c r="AL3366" s="8"/>
      <c r="AQ3366" s="8"/>
      <c r="AT3366" s="14"/>
      <c r="AV3366" s="14"/>
    </row>
    <row r="3367" spans="7:48" ht="15.75" customHeight="1">
      <c r="G3367" s="12"/>
      <c r="H3367" s="13"/>
      <c r="N3367" s="8"/>
      <c r="P3367" s="12"/>
      <c r="S3367" s="8"/>
      <c r="U3367" s="12"/>
      <c r="V3367" s="12"/>
      <c r="AB3367" s="12"/>
      <c r="AG3367" s="14"/>
      <c r="AL3367" s="8"/>
      <c r="AQ3367" s="8"/>
      <c r="AT3367" s="14"/>
      <c r="AV3367" s="14"/>
    </row>
    <row r="3368" spans="7:48" ht="15.75" customHeight="1">
      <c r="G3368" s="12"/>
      <c r="H3368" s="13"/>
      <c r="N3368" s="8"/>
      <c r="P3368" s="12"/>
      <c r="S3368" s="8"/>
      <c r="U3368" s="12"/>
      <c r="V3368" s="12"/>
      <c r="AB3368" s="12"/>
      <c r="AG3368" s="14"/>
      <c r="AL3368" s="8"/>
      <c r="AQ3368" s="8"/>
      <c r="AT3368" s="14"/>
      <c r="AV3368" s="14"/>
    </row>
    <row r="3369" spans="7:48" ht="15.75" customHeight="1">
      <c r="G3369" s="12"/>
      <c r="H3369" s="13"/>
      <c r="N3369" s="8"/>
      <c r="P3369" s="12"/>
      <c r="S3369" s="8"/>
      <c r="U3369" s="12"/>
      <c r="V3369" s="12"/>
      <c r="AB3369" s="12"/>
      <c r="AG3369" s="14"/>
      <c r="AL3369" s="8"/>
      <c r="AQ3369" s="8"/>
      <c r="AT3369" s="14"/>
      <c r="AV3369" s="14"/>
    </row>
    <row r="3370" spans="7:48" ht="15.75" customHeight="1">
      <c r="G3370" s="12"/>
      <c r="H3370" s="13"/>
      <c r="N3370" s="8"/>
      <c r="P3370" s="12"/>
      <c r="S3370" s="8"/>
      <c r="U3370" s="12"/>
      <c r="V3370" s="12"/>
      <c r="AB3370" s="12"/>
      <c r="AG3370" s="14"/>
      <c r="AL3370" s="8"/>
      <c r="AQ3370" s="8"/>
      <c r="AT3370" s="14"/>
      <c r="AV3370" s="14"/>
    </row>
    <row r="3371" spans="7:48" ht="15.75" customHeight="1">
      <c r="G3371" s="12"/>
      <c r="H3371" s="13"/>
      <c r="N3371" s="8"/>
      <c r="P3371" s="12"/>
      <c r="S3371" s="8"/>
      <c r="U3371" s="12"/>
      <c r="V3371" s="12"/>
      <c r="AB3371" s="12"/>
      <c r="AG3371" s="14"/>
      <c r="AL3371" s="8"/>
      <c r="AQ3371" s="8"/>
      <c r="AT3371" s="14"/>
      <c r="AV3371" s="14"/>
    </row>
    <row r="3372" spans="7:48" ht="15.75" customHeight="1">
      <c r="G3372" s="12"/>
      <c r="H3372" s="13"/>
      <c r="N3372" s="8"/>
      <c r="P3372" s="12"/>
      <c r="S3372" s="8"/>
      <c r="U3372" s="12"/>
      <c r="V3372" s="12"/>
      <c r="AB3372" s="12"/>
      <c r="AG3372" s="14"/>
      <c r="AL3372" s="8"/>
      <c r="AQ3372" s="8"/>
      <c r="AT3372" s="14"/>
      <c r="AV3372" s="14"/>
    </row>
    <row r="3373" spans="7:48" ht="15.75" customHeight="1">
      <c r="G3373" s="12"/>
      <c r="H3373" s="13"/>
      <c r="N3373" s="8"/>
      <c r="P3373" s="12"/>
      <c r="S3373" s="8"/>
      <c r="U3373" s="12"/>
      <c r="V3373" s="12"/>
      <c r="AB3373" s="12"/>
      <c r="AG3373" s="14"/>
      <c r="AL3373" s="8"/>
      <c r="AQ3373" s="8"/>
      <c r="AT3373" s="14"/>
      <c r="AV3373" s="14"/>
    </row>
    <row r="3374" spans="7:48" ht="15.75" customHeight="1">
      <c r="G3374" s="12"/>
      <c r="H3374" s="13"/>
      <c r="N3374" s="8"/>
      <c r="P3374" s="12"/>
      <c r="S3374" s="8"/>
      <c r="U3374" s="12"/>
      <c r="V3374" s="12"/>
      <c r="AB3374" s="12"/>
      <c r="AG3374" s="14"/>
      <c r="AL3374" s="8"/>
      <c r="AQ3374" s="8"/>
      <c r="AT3374" s="14"/>
      <c r="AV3374" s="14"/>
    </row>
    <row r="3375" spans="7:48" ht="15.75" customHeight="1">
      <c r="G3375" s="12"/>
      <c r="H3375" s="13"/>
      <c r="N3375" s="8"/>
      <c r="P3375" s="12"/>
      <c r="S3375" s="8"/>
      <c r="U3375" s="12"/>
      <c r="V3375" s="12"/>
      <c r="AB3375" s="12"/>
      <c r="AG3375" s="14"/>
      <c r="AL3375" s="8"/>
      <c r="AQ3375" s="8"/>
      <c r="AT3375" s="14"/>
      <c r="AV3375" s="14"/>
    </row>
    <row r="3376" spans="7:48" ht="15.75" customHeight="1">
      <c r="G3376" s="12"/>
      <c r="H3376" s="13"/>
      <c r="N3376" s="8"/>
      <c r="P3376" s="12"/>
      <c r="S3376" s="8"/>
      <c r="U3376" s="12"/>
      <c r="V3376" s="12"/>
      <c r="AB3376" s="12"/>
      <c r="AG3376" s="14"/>
      <c r="AL3376" s="8"/>
      <c r="AQ3376" s="8"/>
      <c r="AT3376" s="14"/>
      <c r="AV3376" s="14"/>
    </row>
    <row r="3377" spans="7:48" ht="15.75" customHeight="1">
      <c r="G3377" s="12"/>
      <c r="H3377" s="13"/>
      <c r="N3377" s="8"/>
      <c r="P3377" s="12"/>
      <c r="S3377" s="8"/>
      <c r="U3377" s="12"/>
      <c r="V3377" s="12"/>
      <c r="AB3377" s="12"/>
      <c r="AG3377" s="14"/>
      <c r="AL3377" s="8"/>
      <c r="AQ3377" s="8"/>
      <c r="AT3377" s="14"/>
      <c r="AV3377" s="14"/>
    </row>
    <row r="3378" spans="7:48" ht="15.75" customHeight="1">
      <c r="G3378" s="12"/>
      <c r="H3378" s="13"/>
      <c r="N3378" s="8"/>
      <c r="P3378" s="12"/>
      <c r="S3378" s="8"/>
      <c r="U3378" s="12"/>
      <c r="V3378" s="12"/>
      <c r="AB3378" s="12"/>
      <c r="AG3378" s="14"/>
      <c r="AL3378" s="8"/>
      <c r="AQ3378" s="8"/>
      <c r="AT3378" s="14"/>
      <c r="AV3378" s="14"/>
    </row>
    <row r="3379" spans="7:48" ht="15.75" customHeight="1">
      <c r="G3379" s="12"/>
      <c r="H3379" s="13"/>
      <c r="N3379" s="8"/>
      <c r="P3379" s="12"/>
      <c r="S3379" s="8"/>
      <c r="U3379" s="12"/>
      <c r="V3379" s="12"/>
      <c r="AB3379" s="12"/>
      <c r="AG3379" s="14"/>
      <c r="AL3379" s="8"/>
      <c r="AQ3379" s="8"/>
      <c r="AT3379" s="14"/>
      <c r="AV3379" s="14"/>
    </row>
    <row r="3380" spans="7:48" ht="15.75" customHeight="1">
      <c r="G3380" s="12"/>
      <c r="H3380" s="13"/>
      <c r="N3380" s="8"/>
      <c r="P3380" s="12"/>
      <c r="S3380" s="8"/>
      <c r="U3380" s="12"/>
      <c r="V3380" s="12"/>
      <c r="AB3380" s="12"/>
      <c r="AG3380" s="14"/>
      <c r="AL3380" s="8"/>
      <c r="AQ3380" s="8"/>
      <c r="AT3380" s="14"/>
      <c r="AV3380" s="14"/>
    </row>
    <row r="3381" spans="7:48" ht="15.75" customHeight="1">
      <c r="G3381" s="12"/>
      <c r="H3381" s="13"/>
      <c r="N3381" s="8"/>
      <c r="P3381" s="12"/>
      <c r="S3381" s="8"/>
      <c r="U3381" s="12"/>
      <c r="V3381" s="12"/>
      <c r="AB3381" s="12"/>
      <c r="AG3381" s="14"/>
      <c r="AL3381" s="8"/>
      <c r="AQ3381" s="8"/>
      <c r="AT3381" s="14"/>
      <c r="AV3381" s="14"/>
    </row>
    <row r="3382" spans="7:48" ht="15.75" customHeight="1">
      <c r="G3382" s="12"/>
      <c r="H3382" s="13"/>
      <c r="N3382" s="8"/>
      <c r="P3382" s="12"/>
      <c r="S3382" s="8"/>
      <c r="U3382" s="12"/>
      <c r="V3382" s="12"/>
      <c r="AB3382" s="12"/>
      <c r="AG3382" s="14"/>
      <c r="AL3382" s="8"/>
      <c r="AQ3382" s="8"/>
      <c r="AT3382" s="14"/>
      <c r="AV3382" s="14"/>
    </row>
    <row r="3383" spans="7:48" ht="15.75" customHeight="1">
      <c r="G3383" s="12"/>
      <c r="H3383" s="13"/>
      <c r="N3383" s="8"/>
      <c r="P3383" s="12"/>
      <c r="S3383" s="8"/>
      <c r="U3383" s="12"/>
      <c r="V3383" s="12"/>
      <c r="AB3383" s="12"/>
      <c r="AG3383" s="14"/>
      <c r="AL3383" s="8"/>
      <c r="AQ3383" s="8"/>
      <c r="AT3383" s="14"/>
      <c r="AV3383" s="14"/>
    </row>
    <row r="3384" spans="7:48" ht="15.75" customHeight="1">
      <c r="G3384" s="12"/>
      <c r="H3384" s="13"/>
      <c r="N3384" s="8"/>
      <c r="P3384" s="12"/>
      <c r="S3384" s="8"/>
      <c r="U3384" s="12"/>
      <c r="V3384" s="12"/>
      <c r="AB3384" s="12"/>
      <c r="AG3384" s="14"/>
      <c r="AL3384" s="8"/>
      <c r="AQ3384" s="8"/>
      <c r="AT3384" s="14"/>
      <c r="AV3384" s="14"/>
    </row>
    <row r="3385" spans="7:48" ht="15.75" customHeight="1">
      <c r="G3385" s="12"/>
      <c r="H3385" s="13"/>
      <c r="N3385" s="8"/>
      <c r="P3385" s="12"/>
      <c r="S3385" s="8"/>
      <c r="U3385" s="12"/>
      <c r="V3385" s="12"/>
      <c r="AB3385" s="12"/>
      <c r="AG3385" s="14"/>
      <c r="AL3385" s="8"/>
      <c r="AQ3385" s="8"/>
      <c r="AT3385" s="14"/>
      <c r="AV3385" s="14"/>
    </row>
    <row r="3386" spans="7:48" ht="15.75" customHeight="1">
      <c r="G3386" s="12"/>
      <c r="H3386" s="13"/>
      <c r="N3386" s="8"/>
      <c r="P3386" s="12"/>
      <c r="S3386" s="8"/>
      <c r="U3386" s="12"/>
      <c r="V3386" s="12"/>
      <c r="AB3386" s="12"/>
      <c r="AG3386" s="14"/>
      <c r="AL3386" s="8"/>
      <c r="AQ3386" s="8"/>
      <c r="AT3386" s="14"/>
      <c r="AV3386" s="14"/>
    </row>
    <row r="3387" spans="7:48" ht="15.75" customHeight="1">
      <c r="G3387" s="12"/>
      <c r="H3387" s="13"/>
      <c r="N3387" s="8"/>
      <c r="P3387" s="12"/>
      <c r="S3387" s="8"/>
      <c r="U3387" s="12"/>
      <c r="V3387" s="12"/>
      <c r="AB3387" s="12"/>
      <c r="AG3387" s="14"/>
      <c r="AL3387" s="8"/>
      <c r="AQ3387" s="8"/>
      <c r="AT3387" s="14"/>
      <c r="AV3387" s="14"/>
    </row>
    <row r="3388" spans="7:48" ht="15.75" customHeight="1">
      <c r="G3388" s="12"/>
      <c r="H3388" s="13"/>
      <c r="N3388" s="8"/>
      <c r="P3388" s="12"/>
      <c r="S3388" s="8"/>
      <c r="U3388" s="12"/>
      <c r="V3388" s="12"/>
      <c r="AB3388" s="12"/>
      <c r="AG3388" s="14"/>
      <c r="AL3388" s="8"/>
      <c r="AQ3388" s="8"/>
      <c r="AT3388" s="14"/>
      <c r="AV3388" s="14"/>
    </row>
    <row r="3389" spans="7:48" ht="15.75" customHeight="1">
      <c r="G3389" s="12"/>
      <c r="H3389" s="13"/>
      <c r="N3389" s="8"/>
      <c r="P3389" s="12"/>
      <c r="S3389" s="8"/>
      <c r="U3389" s="12"/>
      <c r="V3389" s="12"/>
      <c r="AB3389" s="12"/>
      <c r="AG3389" s="14"/>
      <c r="AL3389" s="8"/>
      <c r="AQ3389" s="8"/>
      <c r="AT3389" s="14"/>
      <c r="AV3389" s="14"/>
    </row>
    <row r="3390" spans="7:48" ht="15.75" customHeight="1">
      <c r="G3390" s="12"/>
      <c r="H3390" s="13"/>
      <c r="N3390" s="8"/>
      <c r="P3390" s="12"/>
      <c r="S3390" s="8"/>
      <c r="U3390" s="12"/>
      <c r="V3390" s="12"/>
      <c r="AB3390" s="12"/>
      <c r="AG3390" s="14"/>
      <c r="AL3390" s="8"/>
      <c r="AQ3390" s="8"/>
      <c r="AT3390" s="14"/>
      <c r="AV3390" s="14"/>
    </row>
    <row r="3391" spans="7:48" ht="15.75" customHeight="1">
      <c r="G3391" s="12"/>
      <c r="H3391" s="13"/>
      <c r="N3391" s="8"/>
      <c r="P3391" s="12"/>
      <c r="S3391" s="8"/>
      <c r="U3391" s="12"/>
      <c r="V3391" s="12"/>
      <c r="AB3391" s="12"/>
      <c r="AG3391" s="14"/>
      <c r="AL3391" s="8"/>
      <c r="AQ3391" s="8"/>
      <c r="AT3391" s="14"/>
      <c r="AV3391" s="14"/>
    </row>
    <row r="3392" spans="7:48" ht="15.75" customHeight="1">
      <c r="G3392" s="12"/>
      <c r="H3392" s="13"/>
      <c r="N3392" s="8"/>
      <c r="P3392" s="12"/>
      <c r="S3392" s="8"/>
      <c r="U3392" s="12"/>
      <c r="V3392" s="12"/>
      <c r="AB3392" s="12"/>
      <c r="AG3392" s="14"/>
      <c r="AL3392" s="8"/>
      <c r="AQ3392" s="8"/>
      <c r="AT3392" s="14"/>
      <c r="AV3392" s="14"/>
    </row>
    <row r="3393" spans="7:48" ht="15.75" customHeight="1">
      <c r="G3393" s="12"/>
      <c r="H3393" s="13"/>
      <c r="N3393" s="8"/>
      <c r="P3393" s="12"/>
      <c r="S3393" s="8"/>
      <c r="U3393" s="12"/>
      <c r="V3393" s="12"/>
      <c r="AB3393" s="12"/>
      <c r="AG3393" s="14"/>
      <c r="AL3393" s="8"/>
      <c r="AQ3393" s="8"/>
      <c r="AT3393" s="14"/>
      <c r="AV3393" s="14"/>
    </row>
    <row r="3394" spans="7:48" ht="15.75" customHeight="1">
      <c r="G3394" s="12"/>
      <c r="H3394" s="13"/>
      <c r="N3394" s="8"/>
      <c r="P3394" s="12"/>
      <c r="S3394" s="8"/>
      <c r="U3394" s="12"/>
      <c r="V3394" s="12"/>
      <c r="AB3394" s="12"/>
      <c r="AG3394" s="14"/>
      <c r="AL3394" s="8"/>
      <c r="AQ3394" s="8"/>
      <c r="AT3394" s="14"/>
      <c r="AV3394" s="14"/>
    </row>
    <row r="3395" spans="7:48" ht="15.75" customHeight="1">
      <c r="G3395" s="12"/>
      <c r="H3395" s="13"/>
      <c r="N3395" s="8"/>
      <c r="P3395" s="12"/>
      <c r="S3395" s="8"/>
      <c r="U3395" s="12"/>
      <c r="V3395" s="12"/>
      <c r="AB3395" s="12"/>
      <c r="AG3395" s="14"/>
      <c r="AL3395" s="8"/>
      <c r="AQ3395" s="8"/>
      <c r="AT3395" s="14"/>
      <c r="AV3395" s="14"/>
    </row>
    <row r="3396" spans="7:48" ht="15.75" customHeight="1">
      <c r="G3396" s="12"/>
      <c r="H3396" s="13"/>
      <c r="N3396" s="8"/>
      <c r="P3396" s="12"/>
      <c r="S3396" s="8"/>
      <c r="U3396" s="12"/>
      <c r="V3396" s="12"/>
      <c r="AB3396" s="12"/>
      <c r="AG3396" s="14"/>
      <c r="AL3396" s="8"/>
      <c r="AQ3396" s="8"/>
      <c r="AT3396" s="14"/>
      <c r="AV3396" s="14"/>
    </row>
    <row r="3397" spans="7:48" ht="15.75" customHeight="1">
      <c r="G3397" s="12"/>
      <c r="H3397" s="13"/>
      <c r="N3397" s="8"/>
      <c r="P3397" s="12"/>
      <c r="S3397" s="8"/>
      <c r="U3397" s="12"/>
      <c r="V3397" s="12"/>
      <c r="AB3397" s="12"/>
      <c r="AG3397" s="14"/>
      <c r="AL3397" s="8"/>
      <c r="AQ3397" s="8"/>
      <c r="AT3397" s="14"/>
      <c r="AV3397" s="14"/>
    </row>
    <row r="3398" spans="7:48" ht="15.75" customHeight="1">
      <c r="G3398" s="12"/>
      <c r="H3398" s="13"/>
      <c r="N3398" s="8"/>
      <c r="P3398" s="12"/>
      <c r="S3398" s="8"/>
      <c r="U3398" s="12"/>
      <c r="V3398" s="12"/>
      <c r="AB3398" s="12"/>
      <c r="AG3398" s="14"/>
      <c r="AL3398" s="8"/>
      <c r="AQ3398" s="8"/>
      <c r="AT3398" s="14"/>
      <c r="AV3398" s="14"/>
    </row>
    <row r="3399" spans="7:48" ht="15.75" customHeight="1">
      <c r="G3399" s="12"/>
      <c r="H3399" s="13"/>
      <c r="N3399" s="8"/>
      <c r="P3399" s="12"/>
      <c r="S3399" s="8"/>
      <c r="U3399" s="12"/>
      <c r="V3399" s="12"/>
      <c r="AB3399" s="12"/>
      <c r="AG3399" s="14"/>
      <c r="AL3399" s="8"/>
      <c r="AQ3399" s="8"/>
      <c r="AT3399" s="14"/>
      <c r="AV3399" s="14"/>
    </row>
    <row r="3400" spans="7:48" ht="15.75" customHeight="1">
      <c r="G3400" s="12"/>
      <c r="H3400" s="13"/>
      <c r="N3400" s="8"/>
      <c r="P3400" s="12"/>
      <c r="S3400" s="8"/>
      <c r="U3400" s="12"/>
      <c r="V3400" s="12"/>
      <c r="AB3400" s="12"/>
      <c r="AG3400" s="14"/>
      <c r="AL3400" s="8"/>
      <c r="AQ3400" s="8"/>
      <c r="AT3400" s="14"/>
      <c r="AV3400" s="14"/>
    </row>
    <row r="3401" spans="7:48" ht="15.75" customHeight="1">
      <c r="G3401" s="12"/>
      <c r="H3401" s="13"/>
      <c r="N3401" s="8"/>
      <c r="P3401" s="12"/>
      <c r="S3401" s="8"/>
      <c r="U3401" s="12"/>
      <c r="V3401" s="12"/>
      <c r="AB3401" s="12"/>
      <c r="AG3401" s="14"/>
      <c r="AL3401" s="8"/>
      <c r="AQ3401" s="8"/>
      <c r="AT3401" s="14"/>
      <c r="AV3401" s="14"/>
    </row>
    <row r="3402" spans="7:48" ht="15.75" customHeight="1">
      <c r="G3402" s="12"/>
      <c r="H3402" s="13"/>
      <c r="N3402" s="8"/>
      <c r="P3402" s="12"/>
      <c r="S3402" s="8"/>
      <c r="U3402" s="12"/>
      <c r="V3402" s="12"/>
      <c r="AB3402" s="12"/>
      <c r="AG3402" s="14"/>
      <c r="AL3402" s="8"/>
      <c r="AQ3402" s="8"/>
      <c r="AT3402" s="14"/>
      <c r="AV3402" s="14"/>
    </row>
    <row r="3403" spans="7:48" ht="15.75" customHeight="1">
      <c r="G3403" s="12"/>
      <c r="H3403" s="13"/>
      <c r="N3403" s="8"/>
      <c r="P3403" s="12"/>
      <c r="S3403" s="8"/>
      <c r="U3403" s="12"/>
      <c r="V3403" s="12"/>
      <c r="AB3403" s="12"/>
      <c r="AG3403" s="14"/>
      <c r="AL3403" s="8"/>
      <c r="AQ3403" s="8"/>
      <c r="AT3403" s="14"/>
      <c r="AV3403" s="14"/>
    </row>
    <row r="3404" spans="7:48" ht="15.75" customHeight="1">
      <c r="G3404" s="12"/>
      <c r="H3404" s="13"/>
      <c r="N3404" s="8"/>
      <c r="P3404" s="12"/>
      <c r="S3404" s="8"/>
      <c r="U3404" s="12"/>
      <c r="V3404" s="12"/>
      <c r="AB3404" s="12"/>
      <c r="AG3404" s="14"/>
      <c r="AL3404" s="8"/>
      <c r="AQ3404" s="8"/>
      <c r="AT3404" s="14"/>
      <c r="AV3404" s="14"/>
    </row>
    <row r="3405" spans="7:48" ht="15.75" customHeight="1">
      <c r="G3405" s="12"/>
      <c r="H3405" s="13"/>
      <c r="N3405" s="8"/>
      <c r="P3405" s="12"/>
      <c r="S3405" s="8"/>
      <c r="U3405" s="12"/>
      <c r="V3405" s="12"/>
      <c r="AB3405" s="12"/>
      <c r="AG3405" s="14"/>
      <c r="AL3405" s="8"/>
      <c r="AQ3405" s="8"/>
      <c r="AT3405" s="14"/>
      <c r="AV3405" s="14"/>
    </row>
    <row r="3406" spans="7:48" ht="15.75" customHeight="1">
      <c r="G3406" s="12"/>
      <c r="H3406" s="13"/>
      <c r="N3406" s="8"/>
      <c r="P3406" s="12"/>
      <c r="S3406" s="8"/>
      <c r="U3406" s="12"/>
      <c r="V3406" s="12"/>
      <c r="AB3406" s="12"/>
      <c r="AG3406" s="14"/>
      <c r="AL3406" s="8"/>
      <c r="AQ3406" s="8"/>
      <c r="AT3406" s="14"/>
      <c r="AV3406" s="14"/>
    </row>
    <row r="3407" spans="7:48" ht="15.75" customHeight="1">
      <c r="G3407" s="12"/>
      <c r="H3407" s="13"/>
      <c r="N3407" s="8"/>
      <c r="P3407" s="12"/>
      <c r="S3407" s="8"/>
      <c r="U3407" s="12"/>
      <c r="V3407" s="12"/>
      <c r="AB3407" s="12"/>
      <c r="AG3407" s="14"/>
      <c r="AL3407" s="8"/>
      <c r="AQ3407" s="8"/>
      <c r="AT3407" s="14"/>
      <c r="AV3407" s="14"/>
    </row>
    <row r="3408" spans="7:48" ht="15.75" customHeight="1">
      <c r="G3408" s="12"/>
      <c r="H3408" s="13"/>
      <c r="N3408" s="8"/>
      <c r="P3408" s="12"/>
      <c r="S3408" s="8"/>
      <c r="U3408" s="12"/>
      <c r="V3408" s="12"/>
      <c r="AB3408" s="12"/>
      <c r="AG3408" s="14"/>
      <c r="AL3408" s="8"/>
      <c r="AQ3408" s="8"/>
      <c r="AT3408" s="14"/>
      <c r="AV3408" s="14"/>
    </row>
    <row r="3409" spans="7:48" ht="15.75" customHeight="1">
      <c r="G3409" s="12"/>
      <c r="H3409" s="13"/>
      <c r="N3409" s="8"/>
      <c r="P3409" s="12"/>
      <c r="S3409" s="8"/>
      <c r="U3409" s="12"/>
      <c r="V3409" s="12"/>
      <c r="AB3409" s="12"/>
      <c r="AG3409" s="14"/>
      <c r="AL3409" s="8"/>
      <c r="AQ3409" s="8"/>
      <c r="AT3409" s="14"/>
      <c r="AV3409" s="14"/>
    </row>
    <row r="3410" spans="7:48" ht="15.75" customHeight="1">
      <c r="G3410" s="12"/>
      <c r="H3410" s="13"/>
      <c r="N3410" s="8"/>
      <c r="P3410" s="12"/>
      <c r="S3410" s="8"/>
      <c r="U3410" s="12"/>
      <c r="V3410" s="12"/>
      <c r="AB3410" s="12"/>
      <c r="AG3410" s="14"/>
      <c r="AL3410" s="8"/>
      <c r="AQ3410" s="8"/>
      <c r="AT3410" s="14"/>
      <c r="AV3410" s="14"/>
    </row>
    <row r="3411" spans="7:48" ht="15.75" customHeight="1">
      <c r="G3411" s="12"/>
      <c r="H3411" s="13"/>
      <c r="N3411" s="8"/>
      <c r="P3411" s="12"/>
      <c r="S3411" s="8"/>
      <c r="U3411" s="12"/>
      <c r="V3411" s="12"/>
      <c r="AB3411" s="12"/>
      <c r="AG3411" s="14"/>
      <c r="AL3411" s="8"/>
      <c r="AQ3411" s="8"/>
      <c r="AT3411" s="14"/>
      <c r="AV3411" s="14"/>
    </row>
    <row r="3412" spans="7:48" ht="15.75" customHeight="1">
      <c r="G3412" s="12"/>
      <c r="H3412" s="13"/>
      <c r="N3412" s="8"/>
      <c r="P3412" s="12"/>
      <c r="S3412" s="8"/>
      <c r="U3412" s="12"/>
      <c r="V3412" s="12"/>
      <c r="AB3412" s="12"/>
      <c r="AG3412" s="14"/>
      <c r="AL3412" s="8"/>
      <c r="AQ3412" s="8"/>
      <c r="AT3412" s="14"/>
      <c r="AV3412" s="14"/>
    </row>
    <row r="3413" spans="7:48" ht="15.75" customHeight="1">
      <c r="G3413" s="12"/>
      <c r="H3413" s="13"/>
      <c r="N3413" s="8"/>
      <c r="P3413" s="12"/>
      <c r="S3413" s="8"/>
      <c r="U3413" s="12"/>
      <c r="V3413" s="12"/>
      <c r="AB3413" s="12"/>
      <c r="AG3413" s="14"/>
      <c r="AL3413" s="8"/>
      <c r="AQ3413" s="8"/>
      <c r="AT3413" s="14"/>
      <c r="AV3413" s="14"/>
    </row>
    <row r="3414" spans="7:48" ht="15.75" customHeight="1">
      <c r="G3414" s="12"/>
      <c r="H3414" s="13"/>
      <c r="N3414" s="8"/>
      <c r="P3414" s="12"/>
      <c r="S3414" s="8"/>
      <c r="U3414" s="12"/>
      <c r="V3414" s="12"/>
      <c r="AB3414" s="12"/>
      <c r="AG3414" s="14"/>
      <c r="AL3414" s="8"/>
      <c r="AQ3414" s="8"/>
      <c r="AT3414" s="14"/>
      <c r="AV3414" s="14"/>
    </row>
    <row r="3415" spans="7:48" ht="15.75" customHeight="1">
      <c r="G3415" s="12"/>
      <c r="H3415" s="13"/>
      <c r="N3415" s="8"/>
      <c r="P3415" s="12"/>
      <c r="S3415" s="8"/>
      <c r="U3415" s="12"/>
      <c r="V3415" s="12"/>
      <c r="AB3415" s="12"/>
      <c r="AG3415" s="14"/>
      <c r="AL3415" s="8"/>
      <c r="AQ3415" s="8"/>
      <c r="AT3415" s="14"/>
      <c r="AV3415" s="14"/>
    </row>
    <row r="3416" spans="7:48" ht="15.75" customHeight="1">
      <c r="G3416" s="12"/>
      <c r="H3416" s="13"/>
      <c r="N3416" s="8"/>
      <c r="P3416" s="12"/>
      <c r="S3416" s="8"/>
      <c r="U3416" s="12"/>
      <c r="V3416" s="12"/>
      <c r="AB3416" s="12"/>
      <c r="AG3416" s="14"/>
      <c r="AL3416" s="8"/>
      <c r="AQ3416" s="8"/>
      <c r="AT3416" s="14"/>
      <c r="AV3416" s="14"/>
    </row>
    <row r="3417" spans="7:48" ht="15.75" customHeight="1">
      <c r="G3417" s="12"/>
      <c r="H3417" s="13"/>
      <c r="N3417" s="8"/>
      <c r="P3417" s="12"/>
      <c r="S3417" s="8"/>
      <c r="U3417" s="12"/>
      <c r="V3417" s="12"/>
      <c r="AB3417" s="12"/>
      <c r="AG3417" s="14"/>
      <c r="AL3417" s="8"/>
      <c r="AQ3417" s="8"/>
      <c r="AT3417" s="14"/>
      <c r="AV3417" s="14"/>
    </row>
    <row r="3418" spans="7:48" ht="15.75" customHeight="1">
      <c r="G3418" s="12"/>
      <c r="H3418" s="13"/>
      <c r="N3418" s="8"/>
      <c r="P3418" s="12"/>
      <c r="S3418" s="8"/>
      <c r="U3418" s="12"/>
      <c r="V3418" s="12"/>
      <c r="AB3418" s="12"/>
      <c r="AG3418" s="14"/>
      <c r="AL3418" s="8"/>
      <c r="AQ3418" s="8"/>
      <c r="AT3418" s="14"/>
      <c r="AV3418" s="14"/>
    </row>
    <row r="3419" spans="7:48" ht="15.75" customHeight="1">
      <c r="G3419" s="12"/>
      <c r="H3419" s="13"/>
      <c r="N3419" s="8"/>
      <c r="P3419" s="12"/>
      <c r="S3419" s="8"/>
      <c r="U3419" s="12"/>
      <c r="V3419" s="12"/>
      <c r="AB3419" s="12"/>
      <c r="AG3419" s="14"/>
      <c r="AL3419" s="8"/>
      <c r="AQ3419" s="8"/>
      <c r="AT3419" s="14"/>
      <c r="AV3419" s="14"/>
    </row>
    <row r="3420" spans="7:48" ht="15.75" customHeight="1">
      <c r="G3420" s="12"/>
      <c r="H3420" s="13"/>
      <c r="N3420" s="8"/>
      <c r="P3420" s="12"/>
      <c r="S3420" s="8"/>
      <c r="U3420" s="12"/>
      <c r="V3420" s="12"/>
      <c r="AB3420" s="12"/>
      <c r="AG3420" s="14"/>
      <c r="AL3420" s="8"/>
      <c r="AQ3420" s="8"/>
      <c r="AT3420" s="14"/>
      <c r="AV3420" s="14"/>
    </row>
    <row r="3421" spans="7:48" ht="15.75" customHeight="1">
      <c r="G3421" s="12"/>
      <c r="H3421" s="13"/>
      <c r="N3421" s="8"/>
      <c r="P3421" s="12"/>
      <c r="S3421" s="8"/>
      <c r="U3421" s="12"/>
      <c r="V3421" s="12"/>
      <c r="AB3421" s="12"/>
      <c r="AG3421" s="14"/>
      <c r="AL3421" s="8"/>
      <c r="AQ3421" s="8"/>
      <c r="AT3421" s="14"/>
      <c r="AV3421" s="14"/>
    </row>
    <row r="3422" spans="7:48" ht="15.75" customHeight="1">
      <c r="G3422" s="12"/>
      <c r="H3422" s="13"/>
      <c r="N3422" s="8"/>
      <c r="P3422" s="12"/>
      <c r="S3422" s="8"/>
      <c r="U3422" s="12"/>
      <c r="V3422" s="12"/>
      <c r="AB3422" s="12"/>
      <c r="AG3422" s="14"/>
      <c r="AL3422" s="8"/>
      <c r="AQ3422" s="8"/>
      <c r="AT3422" s="14"/>
      <c r="AV3422" s="14"/>
    </row>
    <row r="3423" spans="7:48" ht="15.75" customHeight="1">
      <c r="G3423" s="12"/>
      <c r="H3423" s="13"/>
      <c r="N3423" s="8"/>
      <c r="P3423" s="12"/>
      <c r="S3423" s="8"/>
      <c r="U3423" s="12"/>
      <c r="V3423" s="12"/>
      <c r="AB3423" s="12"/>
      <c r="AG3423" s="14"/>
      <c r="AL3423" s="8"/>
      <c r="AQ3423" s="8"/>
      <c r="AT3423" s="14"/>
      <c r="AV3423" s="14"/>
    </row>
    <row r="3424" spans="7:48" ht="15.75" customHeight="1">
      <c r="G3424" s="12"/>
      <c r="H3424" s="13"/>
      <c r="N3424" s="8"/>
      <c r="P3424" s="12"/>
      <c r="S3424" s="8"/>
      <c r="U3424" s="12"/>
      <c r="V3424" s="12"/>
      <c r="AB3424" s="12"/>
      <c r="AG3424" s="14"/>
      <c r="AL3424" s="8"/>
      <c r="AQ3424" s="8"/>
      <c r="AT3424" s="14"/>
      <c r="AV3424" s="14"/>
    </row>
    <row r="3425" spans="7:48" ht="15.75" customHeight="1">
      <c r="G3425" s="12"/>
      <c r="H3425" s="13"/>
      <c r="N3425" s="8"/>
      <c r="P3425" s="12"/>
      <c r="S3425" s="8"/>
      <c r="U3425" s="12"/>
      <c r="V3425" s="12"/>
      <c r="AB3425" s="12"/>
      <c r="AG3425" s="14"/>
      <c r="AL3425" s="8"/>
      <c r="AQ3425" s="8"/>
      <c r="AT3425" s="14"/>
      <c r="AV3425" s="14"/>
    </row>
    <row r="3426" spans="7:48" ht="15.75" customHeight="1">
      <c r="G3426" s="12"/>
      <c r="H3426" s="13"/>
      <c r="N3426" s="8"/>
      <c r="P3426" s="12"/>
      <c r="S3426" s="8"/>
      <c r="U3426" s="12"/>
      <c r="V3426" s="12"/>
      <c r="AB3426" s="12"/>
      <c r="AG3426" s="14"/>
      <c r="AL3426" s="8"/>
      <c r="AQ3426" s="8"/>
      <c r="AT3426" s="14"/>
      <c r="AV3426" s="14"/>
    </row>
    <row r="3427" spans="7:48" ht="15.75" customHeight="1">
      <c r="G3427" s="12"/>
      <c r="H3427" s="13"/>
      <c r="N3427" s="8"/>
      <c r="P3427" s="12"/>
      <c r="S3427" s="8"/>
      <c r="U3427" s="12"/>
      <c r="V3427" s="12"/>
      <c r="AB3427" s="12"/>
      <c r="AG3427" s="14"/>
      <c r="AL3427" s="8"/>
      <c r="AQ3427" s="8"/>
      <c r="AT3427" s="14"/>
      <c r="AV3427" s="14"/>
    </row>
    <row r="3428" spans="7:48" ht="15.75" customHeight="1">
      <c r="G3428" s="12"/>
      <c r="H3428" s="13"/>
      <c r="N3428" s="8"/>
      <c r="P3428" s="12"/>
      <c r="S3428" s="8"/>
      <c r="U3428" s="12"/>
      <c r="V3428" s="12"/>
      <c r="AB3428" s="12"/>
      <c r="AG3428" s="14"/>
      <c r="AL3428" s="8"/>
      <c r="AQ3428" s="8"/>
      <c r="AT3428" s="14"/>
      <c r="AV3428" s="14"/>
    </row>
    <row r="3429" spans="7:48" ht="15.75" customHeight="1">
      <c r="G3429" s="12"/>
      <c r="H3429" s="13"/>
      <c r="N3429" s="8"/>
      <c r="P3429" s="12"/>
      <c r="S3429" s="8"/>
      <c r="U3429" s="12"/>
      <c r="V3429" s="12"/>
      <c r="AB3429" s="12"/>
      <c r="AG3429" s="14"/>
      <c r="AL3429" s="8"/>
      <c r="AQ3429" s="8"/>
      <c r="AT3429" s="14"/>
      <c r="AV3429" s="14"/>
    </row>
    <row r="3430" spans="7:48" ht="15.75" customHeight="1">
      <c r="G3430" s="12"/>
      <c r="H3430" s="13"/>
      <c r="N3430" s="8"/>
      <c r="P3430" s="12"/>
      <c r="S3430" s="8"/>
      <c r="U3430" s="12"/>
      <c r="V3430" s="12"/>
      <c r="AB3430" s="12"/>
      <c r="AG3430" s="14"/>
      <c r="AL3430" s="8"/>
      <c r="AQ3430" s="8"/>
      <c r="AT3430" s="14"/>
      <c r="AV3430" s="14"/>
    </row>
    <row r="3431" spans="7:48" ht="15.75" customHeight="1">
      <c r="G3431" s="12"/>
      <c r="H3431" s="13"/>
      <c r="N3431" s="8"/>
      <c r="P3431" s="12"/>
      <c r="S3431" s="8"/>
      <c r="U3431" s="12"/>
      <c r="V3431" s="12"/>
      <c r="AB3431" s="12"/>
      <c r="AG3431" s="14"/>
      <c r="AL3431" s="8"/>
      <c r="AQ3431" s="8"/>
      <c r="AT3431" s="14"/>
      <c r="AV3431" s="14"/>
    </row>
    <row r="3432" spans="7:48" ht="15.75" customHeight="1">
      <c r="G3432" s="12"/>
      <c r="H3432" s="13"/>
      <c r="N3432" s="8"/>
      <c r="P3432" s="12"/>
      <c r="S3432" s="8"/>
      <c r="U3432" s="12"/>
      <c r="V3432" s="12"/>
      <c r="AB3432" s="12"/>
      <c r="AG3432" s="14"/>
      <c r="AL3432" s="8"/>
      <c r="AQ3432" s="8"/>
      <c r="AT3432" s="14"/>
      <c r="AV3432" s="14"/>
    </row>
    <row r="3433" spans="7:48" ht="15.75" customHeight="1">
      <c r="G3433" s="12"/>
      <c r="H3433" s="13"/>
      <c r="N3433" s="8"/>
      <c r="P3433" s="12"/>
      <c r="S3433" s="8"/>
      <c r="U3433" s="12"/>
      <c r="V3433" s="12"/>
      <c r="AB3433" s="12"/>
      <c r="AG3433" s="14"/>
      <c r="AL3433" s="8"/>
      <c r="AQ3433" s="8"/>
      <c r="AT3433" s="14"/>
      <c r="AV3433" s="14"/>
    </row>
    <row r="3434" spans="7:48" ht="15.75" customHeight="1">
      <c r="G3434" s="12"/>
      <c r="H3434" s="13"/>
      <c r="N3434" s="8"/>
      <c r="P3434" s="12"/>
      <c r="S3434" s="8"/>
      <c r="U3434" s="12"/>
      <c r="V3434" s="12"/>
      <c r="AB3434" s="12"/>
      <c r="AG3434" s="14"/>
      <c r="AL3434" s="8"/>
      <c r="AQ3434" s="8"/>
      <c r="AT3434" s="14"/>
      <c r="AV3434" s="14"/>
    </row>
    <row r="3435" spans="7:48" ht="15.75" customHeight="1">
      <c r="G3435" s="12"/>
      <c r="H3435" s="13"/>
      <c r="N3435" s="8"/>
      <c r="P3435" s="12"/>
      <c r="S3435" s="8"/>
      <c r="U3435" s="12"/>
      <c r="V3435" s="12"/>
      <c r="AB3435" s="12"/>
      <c r="AG3435" s="14"/>
      <c r="AL3435" s="8"/>
      <c r="AQ3435" s="8"/>
      <c r="AT3435" s="14"/>
      <c r="AV3435" s="14"/>
    </row>
    <row r="3436" spans="7:48" ht="15.75" customHeight="1">
      <c r="G3436" s="12"/>
      <c r="H3436" s="13"/>
      <c r="N3436" s="8"/>
      <c r="P3436" s="12"/>
      <c r="S3436" s="8"/>
      <c r="U3436" s="12"/>
      <c r="V3436" s="12"/>
      <c r="AB3436" s="12"/>
      <c r="AG3436" s="14"/>
      <c r="AL3436" s="8"/>
      <c r="AQ3436" s="8"/>
      <c r="AT3436" s="14"/>
      <c r="AV3436" s="14"/>
    </row>
    <row r="3437" spans="7:48" ht="15.75" customHeight="1">
      <c r="G3437" s="12"/>
      <c r="H3437" s="13"/>
      <c r="N3437" s="8"/>
      <c r="P3437" s="12"/>
      <c r="S3437" s="8"/>
      <c r="U3437" s="12"/>
      <c r="V3437" s="12"/>
      <c r="AB3437" s="12"/>
      <c r="AG3437" s="14"/>
      <c r="AL3437" s="8"/>
      <c r="AQ3437" s="8"/>
      <c r="AT3437" s="14"/>
      <c r="AV3437" s="14"/>
    </row>
    <row r="3438" spans="7:48" ht="15.75" customHeight="1">
      <c r="G3438" s="12"/>
      <c r="H3438" s="13"/>
      <c r="N3438" s="8"/>
      <c r="P3438" s="12"/>
      <c r="S3438" s="8"/>
      <c r="U3438" s="12"/>
      <c r="V3438" s="12"/>
      <c r="AB3438" s="12"/>
      <c r="AG3438" s="14"/>
      <c r="AL3438" s="8"/>
      <c r="AQ3438" s="8"/>
      <c r="AT3438" s="14"/>
      <c r="AV3438" s="14"/>
    </row>
    <row r="3439" spans="7:48" ht="15.75" customHeight="1">
      <c r="G3439" s="12"/>
      <c r="H3439" s="13"/>
      <c r="N3439" s="8"/>
      <c r="P3439" s="12"/>
      <c r="S3439" s="8"/>
      <c r="U3439" s="12"/>
      <c r="V3439" s="12"/>
      <c r="AB3439" s="12"/>
      <c r="AG3439" s="14"/>
      <c r="AL3439" s="8"/>
      <c r="AQ3439" s="8"/>
      <c r="AT3439" s="14"/>
      <c r="AV3439" s="14"/>
    </row>
    <row r="3440" spans="7:48" ht="15.75" customHeight="1">
      <c r="G3440" s="12"/>
      <c r="H3440" s="13"/>
      <c r="N3440" s="8"/>
      <c r="P3440" s="12"/>
      <c r="S3440" s="8"/>
      <c r="U3440" s="12"/>
      <c r="V3440" s="12"/>
      <c r="AB3440" s="12"/>
      <c r="AG3440" s="14"/>
      <c r="AL3440" s="8"/>
      <c r="AQ3440" s="8"/>
      <c r="AT3440" s="14"/>
      <c r="AV3440" s="14"/>
    </row>
    <row r="3441" spans="7:48" ht="15.75" customHeight="1">
      <c r="G3441" s="12"/>
      <c r="H3441" s="13"/>
      <c r="N3441" s="8"/>
      <c r="P3441" s="12"/>
      <c r="S3441" s="8"/>
      <c r="U3441" s="12"/>
      <c r="V3441" s="12"/>
      <c r="AB3441" s="12"/>
      <c r="AG3441" s="14"/>
      <c r="AL3441" s="8"/>
      <c r="AQ3441" s="8"/>
      <c r="AT3441" s="14"/>
      <c r="AV3441" s="14"/>
    </row>
    <row r="3442" spans="7:48" ht="15.75" customHeight="1">
      <c r="G3442" s="12"/>
      <c r="H3442" s="13"/>
      <c r="N3442" s="8"/>
      <c r="P3442" s="12"/>
      <c r="S3442" s="8"/>
      <c r="U3442" s="12"/>
      <c r="V3442" s="12"/>
      <c r="AB3442" s="12"/>
      <c r="AG3442" s="14"/>
      <c r="AL3442" s="8"/>
      <c r="AQ3442" s="8"/>
      <c r="AT3442" s="14"/>
      <c r="AV3442" s="14"/>
    </row>
    <row r="3443" spans="7:48" ht="15.75" customHeight="1">
      <c r="G3443" s="12"/>
      <c r="H3443" s="13"/>
      <c r="N3443" s="8"/>
      <c r="P3443" s="12"/>
      <c r="S3443" s="8"/>
      <c r="U3443" s="12"/>
      <c r="V3443" s="12"/>
      <c r="AB3443" s="12"/>
      <c r="AG3443" s="14"/>
      <c r="AL3443" s="8"/>
      <c r="AQ3443" s="8"/>
      <c r="AT3443" s="14"/>
      <c r="AV3443" s="14"/>
    </row>
    <row r="3444" spans="7:48" ht="15.75" customHeight="1">
      <c r="G3444" s="12"/>
      <c r="H3444" s="13"/>
      <c r="N3444" s="8"/>
      <c r="P3444" s="12"/>
      <c r="S3444" s="8"/>
      <c r="U3444" s="12"/>
      <c r="V3444" s="12"/>
      <c r="AB3444" s="12"/>
      <c r="AG3444" s="14"/>
      <c r="AL3444" s="8"/>
      <c r="AQ3444" s="8"/>
      <c r="AT3444" s="14"/>
      <c r="AV3444" s="14"/>
    </row>
    <row r="3445" spans="7:48" ht="15.75" customHeight="1">
      <c r="G3445" s="12"/>
      <c r="H3445" s="13"/>
      <c r="N3445" s="8"/>
      <c r="P3445" s="12"/>
      <c r="S3445" s="8"/>
      <c r="U3445" s="12"/>
      <c r="V3445" s="12"/>
      <c r="AB3445" s="12"/>
      <c r="AG3445" s="14"/>
      <c r="AL3445" s="8"/>
      <c r="AQ3445" s="8"/>
      <c r="AT3445" s="14"/>
      <c r="AV3445" s="14"/>
    </row>
    <row r="3446" spans="7:48" ht="15.75" customHeight="1">
      <c r="G3446" s="12"/>
      <c r="H3446" s="13"/>
      <c r="N3446" s="8"/>
      <c r="P3446" s="12"/>
      <c r="S3446" s="8"/>
      <c r="U3446" s="12"/>
      <c r="V3446" s="12"/>
      <c r="AB3446" s="12"/>
      <c r="AG3446" s="14"/>
      <c r="AL3446" s="8"/>
      <c r="AQ3446" s="8"/>
      <c r="AT3446" s="14"/>
      <c r="AV3446" s="14"/>
    </row>
    <row r="3447" spans="7:48" ht="15.75" customHeight="1">
      <c r="G3447" s="12"/>
      <c r="H3447" s="13"/>
      <c r="N3447" s="8"/>
      <c r="P3447" s="12"/>
      <c r="S3447" s="8"/>
      <c r="U3447" s="12"/>
      <c r="V3447" s="12"/>
      <c r="AB3447" s="12"/>
      <c r="AG3447" s="14"/>
      <c r="AL3447" s="8"/>
      <c r="AQ3447" s="8"/>
      <c r="AT3447" s="14"/>
      <c r="AV3447" s="14"/>
    </row>
    <row r="3448" spans="7:48" ht="15.75" customHeight="1">
      <c r="G3448" s="12"/>
      <c r="H3448" s="13"/>
      <c r="N3448" s="8"/>
      <c r="P3448" s="12"/>
      <c r="S3448" s="8"/>
      <c r="U3448" s="12"/>
      <c r="V3448" s="12"/>
      <c r="AB3448" s="12"/>
      <c r="AG3448" s="14"/>
      <c r="AL3448" s="8"/>
      <c r="AQ3448" s="8"/>
      <c r="AT3448" s="14"/>
      <c r="AV3448" s="14"/>
    </row>
    <row r="3449" spans="7:48" ht="15.75" customHeight="1">
      <c r="G3449" s="12"/>
      <c r="H3449" s="13"/>
      <c r="N3449" s="8"/>
      <c r="P3449" s="12"/>
      <c r="S3449" s="8"/>
      <c r="U3449" s="12"/>
      <c r="V3449" s="12"/>
      <c r="AB3449" s="12"/>
      <c r="AG3449" s="14"/>
      <c r="AL3449" s="8"/>
      <c r="AQ3449" s="8"/>
      <c r="AT3449" s="14"/>
      <c r="AV3449" s="14"/>
    </row>
    <row r="3450" spans="7:48" ht="15.75" customHeight="1">
      <c r="G3450" s="12"/>
      <c r="H3450" s="13"/>
      <c r="N3450" s="8"/>
      <c r="P3450" s="12"/>
      <c r="S3450" s="8"/>
      <c r="U3450" s="12"/>
      <c r="V3450" s="12"/>
      <c r="AB3450" s="12"/>
      <c r="AG3450" s="14"/>
      <c r="AL3450" s="8"/>
      <c r="AQ3450" s="8"/>
      <c r="AT3450" s="14"/>
      <c r="AV3450" s="14"/>
    </row>
    <row r="3451" spans="7:48" ht="15.75" customHeight="1">
      <c r="G3451" s="12"/>
      <c r="H3451" s="13"/>
      <c r="N3451" s="8"/>
      <c r="P3451" s="12"/>
      <c r="S3451" s="8"/>
      <c r="U3451" s="12"/>
      <c r="V3451" s="12"/>
      <c r="AB3451" s="12"/>
      <c r="AG3451" s="14"/>
      <c r="AL3451" s="8"/>
      <c r="AQ3451" s="8"/>
      <c r="AT3451" s="14"/>
      <c r="AV3451" s="14"/>
    </row>
    <row r="3452" spans="7:48" ht="15.75" customHeight="1">
      <c r="G3452" s="12"/>
      <c r="H3452" s="13"/>
      <c r="N3452" s="8"/>
      <c r="P3452" s="12"/>
      <c r="S3452" s="8"/>
      <c r="U3452" s="12"/>
      <c r="V3452" s="12"/>
      <c r="AB3452" s="12"/>
      <c r="AG3452" s="14"/>
      <c r="AL3452" s="8"/>
      <c r="AQ3452" s="8"/>
      <c r="AT3452" s="14"/>
      <c r="AV3452" s="14"/>
    </row>
    <row r="3453" spans="7:48" ht="15.75" customHeight="1">
      <c r="G3453" s="12"/>
      <c r="H3453" s="13"/>
      <c r="N3453" s="8"/>
      <c r="P3453" s="12"/>
      <c r="S3453" s="8"/>
      <c r="U3453" s="12"/>
      <c r="V3453" s="12"/>
      <c r="AB3453" s="12"/>
      <c r="AG3453" s="14"/>
      <c r="AL3453" s="8"/>
      <c r="AQ3453" s="8"/>
      <c r="AT3453" s="14"/>
      <c r="AV3453" s="14"/>
    </row>
    <row r="3454" spans="7:48" ht="15.75" customHeight="1">
      <c r="G3454" s="12"/>
      <c r="H3454" s="13"/>
      <c r="N3454" s="8"/>
      <c r="P3454" s="12"/>
      <c r="S3454" s="8"/>
      <c r="U3454" s="12"/>
      <c r="V3454" s="12"/>
      <c r="AB3454" s="12"/>
      <c r="AG3454" s="14"/>
      <c r="AL3454" s="8"/>
      <c r="AQ3454" s="8"/>
      <c r="AT3454" s="14"/>
      <c r="AV3454" s="14"/>
    </row>
    <row r="3455" spans="7:48" ht="15.75" customHeight="1">
      <c r="G3455" s="12"/>
      <c r="H3455" s="13"/>
      <c r="N3455" s="8"/>
      <c r="P3455" s="12"/>
      <c r="S3455" s="8"/>
      <c r="U3455" s="12"/>
      <c r="V3455" s="12"/>
      <c r="AB3455" s="12"/>
      <c r="AG3455" s="14"/>
      <c r="AL3455" s="8"/>
      <c r="AQ3455" s="8"/>
      <c r="AT3455" s="14"/>
      <c r="AV3455" s="14"/>
    </row>
    <row r="3456" spans="7:48" ht="15.75" customHeight="1">
      <c r="G3456" s="12"/>
      <c r="H3456" s="13"/>
      <c r="N3456" s="8"/>
      <c r="P3456" s="12"/>
      <c r="S3456" s="8"/>
      <c r="U3456" s="12"/>
      <c r="V3456" s="12"/>
      <c r="AB3456" s="12"/>
      <c r="AG3456" s="14"/>
      <c r="AL3456" s="8"/>
      <c r="AQ3456" s="8"/>
      <c r="AT3456" s="14"/>
      <c r="AV3456" s="14"/>
    </row>
    <row r="3457" spans="7:48" ht="15.75" customHeight="1">
      <c r="G3457" s="12"/>
      <c r="H3457" s="13"/>
      <c r="N3457" s="8"/>
      <c r="P3457" s="12"/>
      <c r="S3457" s="8"/>
      <c r="U3457" s="12"/>
      <c r="V3457" s="12"/>
      <c r="AB3457" s="12"/>
      <c r="AG3457" s="14"/>
      <c r="AL3457" s="8"/>
      <c r="AQ3457" s="8"/>
      <c r="AT3457" s="14"/>
      <c r="AV3457" s="14"/>
    </row>
    <row r="3458" spans="7:48" ht="15.75" customHeight="1">
      <c r="G3458" s="12"/>
      <c r="H3458" s="13"/>
      <c r="N3458" s="8"/>
      <c r="P3458" s="12"/>
      <c r="S3458" s="8"/>
      <c r="U3458" s="12"/>
      <c r="V3458" s="12"/>
      <c r="AB3458" s="12"/>
      <c r="AG3458" s="14"/>
      <c r="AL3458" s="8"/>
      <c r="AQ3458" s="8"/>
      <c r="AT3458" s="14"/>
      <c r="AV3458" s="14"/>
    </row>
    <row r="3459" spans="7:48" ht="15.75" customHeight="1">
      <c r="G3459" s="12"/>
      <c r="H3459" s="13"/>
      <c r="N3459" s="8"/>
      <c r="P3459" s="12"/>
      <c r="S3459" s="8"/>
      <c r="U3459" s="12"/>
      <c r="V3459" s="12"/>
      <c r="AB3459" s="12"/>
      <c r="AG3459" s="14"/>
      <c r="AL3459" s="8"/>
      <c r="AQ3459" s="8"/>
      <c r="AT3459" s="14"/>
      <c r="AV3459" s="14"/>
    </row>
    <row r="3460" spans="7:48" ht="15.75" customHeight="1">
      <c r="G3460" s="12"/>
      <c r="H3460" s="13"/>
      <c r="N3460" s="8"/>
      <c r="P3460" s="12"/>
      <c r="S3460" s="8"/>
      <c r="U3460" s="12"/>
      <c r="V3460" s="12"/>
      <c r="AB3460" s="12"/>
      <c r="AG3460" s="14"/>
      <c r="AL3460" s="8"/>
      <c r="AQ3460" s="8"/>
      <c r="AT3460" s="14"/>
      <c r="AV3460" s="14"/>
    </row>
    <row r="3461" spans="7:48" ht="15.75" customHeight="1">
      <c r="G3461" s="12"/>
      <c r="H3461" s="13"/>
      <c r="N3461" s="8"/>
      <c r="P3461" s="12"/>
      <c r="S3461" s="8"/>
      <c r="U3461" s="12"/>
      <c r="V3461" s="12"/>
      <c r="AB3461" s="12"/>
      <c r="AG3461" s="14"/>
      <c r="AL3461" s="8"/>
      <c r="AQ3461" s="8"/>
      <c r="AT3461" s="14"/>
      <c r="AV3461" s="14"/>
    </row>
    <row r="3462" spans="7:48" ht="15.75" customHeight="1">
      <c r="G3462" s="12"/>
      <c r="H3462" s="13"/>
      <c r="N3462" s="8"/>
      <c r="P3462" s="12"/>
      <c r="S3462" s="8"/>
      <c r="U3462" s="12"/>
      <c r="V3462" s="12"/>
      <c r="AB3462" s="12"/>
      <c r="AG3462" s="14"/>
      <c r="AL3462" s="8"/>
      <c r="AQ3462" s="8"/>
      <c r="AT3462" s="14"/>
      <c r="AV3462" s="14"/>
    </row>
    <row r="3463" spans="7:48" ht="15.75" customHeight="1">
      <c r="G3463" s="12"/>
      <c r="H3463" s="13"/>
      <c r="N3463" s="8"/>
      <c r="P3463" s="12"/>
      <c r="S3463" s="8"/>
      <c r="U3463" s="12"/>
      <c r="V3463" s="12"/>
      <c r="AB3463" s="12"/>
      <c r="AG3463" s="14"/>
      <c r="AL3463" s="8"/>
      <c r="AQ3463" s="8"/>
      <c r="AT3463" s="14"/>
      <c r="AV3463" s="14"/>
    </row>
    <row r="3464" spans="7:48" ht="15.75" customHeight="1">
      <c r="G3464" s="12"/>
      <c r="H3464" s="13"/>
      <c r="N3464" s="8"/>
      <c r="P3464" s="12"/>
      <c r="S3464" s="8"/>
      <c r="U3464" s="12"/>
      <c r="V3464" s="12"/>
      <c r="AB3464" s="12"/>
      <c r="AG3464" s="14"/>
      <c r="AL3464" s="8"/>
      <c r="AQ3464" s="8"/>
      <c r="AT3464" s="14"/>
      <c r="AV3464" s="14"/>
    </row>
    <row r="3465" spans="7:48" ht="15.75" customHeight="1">
      <c r="G3465" s="12"/>
      <c r="H3465" s="13"/>
      <c r="N3465" s="8"/>
      <c r="P3465" s="12"/>
      <c r="S3465" s="8"/>
      <c r="U3465" s="12"/>
      <c r="V3465" s="12"/>
      <c r="AB3465" s="12"/>
      <c r="AG3465" s="14"/>
      <c r="AL3465" s="8"/>
      <c r="AQ3465" s="8"/>
      <c r="AT3465" s="14"/>
      <c r="AV3465" s="14"/>
    </row>
    <row r="3466" spans="7:48" ht="15.75" customHeight="1">
      <c r="G3466" s="12"/>
      <c r="H3466" s="13"/>
      <c r="N3466" s="8"/>
      <c r="P3466" s="12"/>
      <c r="S3466" s="8"/>
      <c r="U3466" s="12"/>
      <c r="V3466" s="12"/>
      <c r="AB3466" s="12"/>
      <c r="AG3466" s="14"/>
      <c r="AL3466" s="8"/>
      <c r="AQ3466" s="8"/>
      <c r="AT3466" s="14"/>
      <c r="AV3466" s="14"/>
    </row>
    <row r="3467" spans="7:48" ht="15.75" customHeight="1">
      <c r="G3467" s="12"/>
      <c r="H3467" s="13"/>
      <c r="N3467" s="8"/>
      <c r="P3467" s="12"/>
      <c r="S3467" s="8"/>
      <c r="U3467" s="12"/>
      <c r="V3467" s="12"/>
      <c r="AB3467" s="12"/>
      <c r="AG3467" s="14"/>
      <c r="AL3467" s="8"/>
      <c r="AQ3467" s="8"/>
      <c r="AT3467" s="14"/>
      <c r="AV3467" s="14"/>
    </row>
    <row r="3468" spans="7:48" ht="15.75" customHeight="1">
      <c r="G3468" s="12"/>
      <c r="H3468" s="13"/>
      <c r="N3468" s="8"/>
      <c r="P3468" s="12"/>
      <c r="S3468" s="8"/>
      <c r="U3468" s="12"/>
      <c r="V3468" s="12"/>
      <c r="AB3468" s="12"/>
      <c r="AG3468" s="14"/>
      <c r="AL3468" s="8"/>
      <c r="AQ3468" s="8"/>
      <c r="AT3468" s="14"/>
      <c r="AV3468" s="14"/>
    </row>
    <row r="3469" spans="7:48" ht="15.75" customHeight="1">
      <c r="G3469" s="12"/>
      <c r="H3469" s="13"/>
      <c r="N3469" s="8"/>
      <c r="P3469" s="12"/>
      <c r="S3469" s="8"/>
      <c r="U3469" s="12"/>
      <c r="V3469" s="12"/>
      <c r="AB3469" s="12"/>
      <c r="AG3469" s="14"/>
      <c r="AL3469" s="8"/>
      <c r="AQ3469" s="8"/>
      <c r="AT3469" s="14"/>
      <c r="AV3469" s="14"/>
    </row>
    <row r="3470" spans="7:48" ht="15.75" customHeight="1">
      <c r="G3470" s="12"/>
      <c r="H3470" s="13"/>
      <c r="N3470" s="8"/>
      <c r="P3470" s="12"/>
      <c r="S3470" s="8"/>
      <c r="U3470" s="12"/>
      <c r="V3470" s="12"/>
      <c r="AB3470" s="12"/>
      <c r="AG3470" s="14"/>
      <c r="AL3470" s="8"/>
      <c r="AQ3470" s="8"/>
      <c r="AT3470" s="14"/>
      <c r="AV3470" s="14"/>
    </row>
    <row r="3471" spans="7:48" ht="15.75" customHeight="1">
      <c r="G3471" s="12"/>
      <c r="H3471" s="13"/>
      <c r="N3471" s="8"/>
      <c r="P3471" s="12"/>
      <c r="S3471" s="8"/>
      <c r="U3471" s="12"/>
      <c r="V3471" s="12"/>
      <c r="AB3471" s="12"/>
      <c r="AG3471" s="14"/>
      <c r="AL3471" s="8"/>
      <c r="AQ3471" s="8"/>
      <c r="AT3471" s="14"/>
      <c r="AV3471" s="14"/>
    </row>
    <row r="3472" spans="7:48" ht="15.75" customHeight="1">
      <c r="G3472" s="12"/>
      <c r="H3472" s="13"/>
      <c r="N3472" s="8"/>
      <c r="P3472" s="12"/>
      <c r="S3472" s="8"/>
      <c r="U3472" s="12"/>
      <c r="V3472" s="12"/>
      <c r="AB3472" s="12"/>
      <c r="AG3472" s="14"/>
      <c r="AL3472" s="8"/>
      <c r="AQ3472" s="8"/>
      <c r="AT3472" s="14"/>
      <c r="AV3472" s="14"/>
    </row>
    <row r="3473" spans="7:48" ht="15.75" customHeight="1">
      <c r="G3473" s="12"/>
      <c r="H3473" s="13"/>
      <c r="N3473" s="8"/>
      <c r="P3473" s="12"/>
      <c r="S3473" s="8"/>
      <c r="U3473" s="12"/>
      <c r="V3473" s="12"/>
      <c r="AB3473" s="12"/>
      <c r="AG3473" s="14"/>
      <c r="AL3473" s="8"/>
      <c r="AQ3473" s="8"/>
      <c r="AT3473" s="14"/>
      <c r="AV3473" s="14"/>
    </row>
    <row r="3474" spans="7:48" ht="15.75" customHeight="1">
      <c r="G3474" s="12"/>
      <c r="H3474" s="13"/>
      <c r="N3474" s="8"/>
      <c r="P3474" s="12"/>
      <c r="S3474" s="8"/>
      <c r="U3474" s="12"/>
      <c r="V3474" s="12"/>
      <c r="AB3474" s="12"/>
      <c r="AG3474" s="14"/>
      <c r="AL3474" s="8"/>
      <c r="AQ3474" s="8"/>
      <c r="AT3474" s="14"/>
      <c r="AV3474" s="14"/>
    </row>
    <row r="3475" spans="7:48" ht="15.75" customHeight="1">
      <c r="G3475" s="12"/>
      <c r="H3475" s="13"/>
      <c r="N3475" s="8"/>
      <c r="P3475" s="12"/>
      <c r="S3475" s="8"/>
      <c r="U3475" s="12"/>
      <c r="V3475" s="12"/>
      <c r="AB3475" s="12"/>
      <c r="AG3475" s="14"/>
      <c r="AL3475" s="8"/>
      <c r="AQ3475" s="8"/>
      <c r="AT3475" s="14"/>
      <c r="AV3475" s="14"/>
    </row>
    <row r="3476" spans="7:48" ht="15.75" customHeight="1">
      <c r="G3476" s="12"/>
      <c r="H3476" s="13"/>
      <c r="N3476" s="8"/>
      <c r="P3476" s="12"/>
      <c r="S3476" s="8"/>
      <c r="U3476" s="12"/>
      <c r="V3476" s="12"/>
      <c r="AB3476" s="12"/>
      <c r="AG3476" s="14"/>
      <c r="AL3476" s="8"/>
      <c r="AQ3476" s="8"/>
      <c r="AT3476" s="14"/>
      <c r="AV3476" s="14"/>
    </row>
    <row r="3477" spans="7:48" ht="15.75" customHeight="1">
      <c r="G3477" s="12"/>
      <c r="H3477" s="13"/>
      <c r="N3477" s="8"/>
      <c r="P3477" s="12"/>
      <c r="S3477" s="8"/>
      <c r="U3477" s="12"/>
      <c r="V3477" s="12"/>
      <c r="AB3477" s="12"/>
      <c r="AG3477" s="14"/>
      <c r="AL3477" s="8"/>
      <c r="AQ3477" s="8"/>
      <c r="AT3477" s="14"/>
      <c r="AV3477" s="14"/>
    </row>
    <row r="3478" spans="7:48" ht="15.75" customHeight="1">
      <c r="G3478" s="12"/>
      <c r="H3478" s="13"/>
      <c r="N3478" s="8"/>
      <c r="P3478" s="12"/>
      <c r="S3478" s="8"/>
      <c r="U3478" s="12"/>
      <c r="V3478" s="12"/>
      <c r="AB3478" s="12"/>
      <c r="AG3478" s="14"/>
      <c r="AL3478" s="8"/>
      <c r="AQ3478" s="8"/>
      <c r="AT3478" s="14"/>
      <c r="AV3478" s="14"/>
    </row>
    <row r="3479" spans="7:48" ht="15.75" customHeight="1">
      <c r="G3479" s="12"/>
      <c r="H3479" s="13"/>
      <c r="N3479" s="8"/>
      <c r="P3479" s="12"/>
      <c r="S3479" s="8"/>
      <c r="U3479" s="12"/>
      <c r="V3479" s="12"/>
      <c r="AB3479" s="12"/>
      <c r="AG3479" s="14"/>
      <c r="AL3479" s="8"/>
      <c r="AQ3479" s="8"/>
      <c r="AT3479" s="14"/>
      <c r="AV3479" s="14"/>
    </row>
    <row r="3480" spans="7:48" ht="15.75" customHeight="1">
      <c r="G3480" s="12"/>
      <c r="H3480" s="13"/>
      <c r="N3480" s="8"/>
      <c r="P3480" s="12"/>
      <c r="S3480" s="8"/>
      <c r="U3480" s="12"/>
      <c r="V3480" s="12"/>
      <c r="AB3480" s="12"/>
      <c r="AG3480" s="14"/>
      <c r="AL3480" s="8"/>
      <c r="AQ3480" s="8"/>
      <c r="AT3480" s="14"/>
      <c r="AV3480" s="14"/>
    </row>
    <row r="3481" spans="7:48" ht="15.75" customHeight="1">
      <c r="G3481" s="12"/>
      <c r="H3481" s="13"/>
      <c r="N3481" s="8"/>
      <c r="P3481" s="12"/>
      <c r="S3481" s="8"/>
      <c r="U3481" s="12"/>
      <c r="V3481" s="12"/>
      <c r="AB3481" s="12"/>
      <c r="AG3481" s="14"/>
      <c r="AL3481" s="8"/>
      <c r="AQ3481" s="8"/>
      <c r="AT3481" s="14"/>
      <c r="AV3481" s="14"/>
    </row>
    <row r="3482" spans="7:48" ht="15.75" customHeight="1">
      <c r="G3482" s="12"/>
      <c r="H3482" s="13"/>
      <c r="N3482" s="8"/>
      <c r="P3482" s="12"/>
      <c r="S3482" s="8"/>
      <c r="U3482" s="12"/>
      <c r="V3482" s="12"/>
      <c r="AB3482" s="12"/>
      <c r="AG3482" s="14"/>
      <c r="AL3482" s="8"/>
      <c r="AQ3482" s="8"/>
      <c r="AT3482" s="14"/>
      <c r="AV3482" s="14"/>
    </row>
    <row r="3483" spans="7:48" ht="15.75" customHeight="1">
      <c r="G3483" s="12"/>
      <c r="H3483" s="13"/>
      <c r="N3483" s="8"/>
      <c r="P3483" s="12"/>
      <c r="S3483" s="8"/>
      <c r="U3483" s="12"/>
      <c r="V3483" s="12"/>
      <c r="AB3483" s="12"/>
      <c r="AG3483" s="14"/>
      <c r="AL3483" s="8"/>
      <c r="AQ3483" s="8"/>
      <c r="AT3483" s="14"/>
      <c r="AV3483" s="14"/>
    </row>
    <row r="3484" spans="7:48" ht="15.75" customHeight="1">
      <c r="G3484" s="12"/>
      <c r="H3484" s="13"/>
      <c r="N3484" s="8"/>
      <c r="P3484" s="12"/>
      <c r="S3484" s="8"/>
      <c r="U3484" s="12"/>
      <c r="V3484" s="12"/>
      <c r="AB3484" s="12"/>
      <c r="AG3484" s="14"/>
      <c r="AL3484" s="8"/>
      <c r="AQ3484" s="8"/>
      <c r="AT3484" s="14"/>
      <c r="AV3484" s="14"/>
    </row>
    <row r="3485" spans="7:48" ht="15.75" customHeight="1">
      <c r="G3485" s="12"/>
      <c r="H3485" s="13"/>
      <c r="N3485" s="8"/>
      <c r="P3485" s="12"/>
      <c r="S3485" s="8"/>
      <c r="U3485" s="12"/>
      <c r="V3485" s="12"/>
      <c r="AB3485" s="12"/>
      <c r="AG3485" s="14"/>
      <c r="AL3485" s="8"/>
      <c r="AQ3485" s="8"/>
      <c r="AT3485" s="14"/>
      <c r="AV3485" s="14"/>
    </row>
    <row r="3486" spans="7:48" ht="15.75" customHeight="1">
      <c r="G3486" s="12"/>
      <c r="H3486" s="13"/>
      <c r="N3486" s="8"/>
      <c r="P3486" s="12"/>
      <c r="S3486" s="8"/>
      <c r="U3486" s="12"/>
      <c r="V3486" s="12"/>
      <c r="AB3486" s="12"/>
      <c r="AG3486" s="14"/>
      <c r="AL3486" s="8"/>
      <c r="AQ3486" s="8"/>
      <c r="AT3486" s="14"/>
      <c r="AV3486" s="14"/>
    </row>
    <row r="3487" spans="7:48" ht="15.75" customHeight="1">
      <c r="G3487" s="12"/>
      <c r="H3487" s="13"/>
      <c r="N3487" s="8"/>
      <c r="P3487" s="12"/>
      <c r="S3487" s="8"/>
      <c r="U3487" s="12"/>
      <c r="V3487" s="12"/>
      <c r="AB3487" s="12"/>
      <c r="AG3487" s="14"/>
      <c r="AL3487" s="8"/>
      <c r="AQ3487" s="8"/>
      <c r="AT3487" s="14"/>
      <c r="AV3487" s="14"/>
    </row>
    <row r="3488" spans="7:48" ht="15.75" customHeight="1">
      <c r="G3488" s="12"/>
      <c r="H3488" s="13"/>
      <c r="N3488" s="8"/>
      <c r="P3488" s="12"/>
      <c r="S3488" s="8"/>
      <c r="U3488" s="12"/>
      <c r="V3488" s="12"/>
      <c r="AB3488" s="12"/>
      <c r="AG3488" s="14"/>
      <c r="AL3488" s="8"/>
      <c r="AQ3488" s="8"/>
      <c r="AT3488" s="14"/>
      <c r="AV3488" s="14"/>
    </row>
    <row r="3489" spans="7:48" ht="15.75" customHeight="1">
      <c r="G3489" s="12"/>
      <c r="H3489" s="13"/>
      <c r="N3489" s="8"/>
      <c r="P3489" s="12"/>
      <c r="S3489" s="8"/>
      <c r="U3489" s="12"/>
      <c r="V3489" s="12"/>
      <c r="AB3489" s="12"/>
      <c r="AG3489" s="14"/>
      <c r="AL3489" s="8"/>
      <c r="AQ3489" s="8"/>
      <c r="AT3489" s="14"/>
      <c r="AV3489" s="14"/>
    </row>
    <row r="3490" spans="7:48" ht="15.75" customHeight="1">
      <c r="G3490" s="12"/>
      <c r="H3490" s="13"/>
      <c r="N3490" s="8"/>
      <c r="P3490" s="12"/>
      <c r="S3490" s="8"/>
      <c r="U3490" s="12"/>
      <c r="V3490" s="12"/>
      <c r="AB3490" s="12"/>
      <c r="AG3490" s="14"/>
      <c r="AL3490" s="8"/>
      <c r="AQ3490" s="8"/>
      <c r="AT3490" s="14"/>
      <c r="AV3490" s="14"/>
    </row>
    <row r="3491" spans="7:48" ht="15.75" customHeight="1">
      <c r="G3491" s="12"/>
      <c r="H3491" s="13"/>
      <c r="N3491" s="8"/>
      <c r="P3491" s="12"/>
      <c r="S3491" s="8"/>
      <c r="U3491" s="12"/>
      <c r="V3491" s="12"/>
      <c r="AB3491" s="12"/>
      <c r="AG3491" s="14"/>
      <c r="AL3491" s="8"/>
      <c r="AQ3491" s="8"/>
      <c r="AT3491" s="14"/>
      <c r="AV3491" s="14"/>
    </row>
    <row r="3492" spans="7:48" ht="15.75" customHeight="1">
      <c r="G3492" s="12"/>
      <c r="H3492" s="13"/>
      <c r="N3492" s="8"/>
      <c r="P3492" s="12"/>
      <c r="S3492" s="8"/>
      <c r="U3492" s="12"/>
      <c r="V3492" s="12"/>
      <c r="AB3492" s="12"/>
      <c r="AG3492" s="14"/>
      <c r="AL3492" s="8"/>
      <c r="AQ3492" s="8"/>
      <c r="AT3492" s="14"/>
      <c r="AV3492" s="14"/>
    </row>
    <row r="3493" spans="7:48" ht="15.75" customHeight="1">
      <c r="G3493" s="12"/>
      <c r="H3493" s="13"/>
      <c r="N3493" s="8"/>
      <c r="P3493" s="12"/>
      <c r="S3493" s="8"/>
      <c r="U3493" s="12"/>
      <c r="V3493" s="12"/>
      <c r="AB3493" s="12"/>
      <c r="AG3493" s="14"/>
      <c r="AL3493" s="8"/>
      <c r="AQ3493" s="8"/>
      <c r="AT3493" s="14"/>
      <c r="AV3493" s="14"/>
    </row>
    <row r="3494" spans="7:48" ht="15.75" customHeight="1">
      <c r="G3494" s="12"/>
      <c r="H3494" s="13"/>
      <c r="N3494" s="8"/>
      <c r="P3494" s="12"/>
      <c r="S3494" s="8"/>
      <c r="U3494" s="12"/>
      <c r="V3494" s="12"/>
      <c r="AB3494" s="12"/>
      <c r="AG3494" s="14"/>
      <c r="AL3494" s="8"/>
      <c r="AQ3494" s="8"/>
      <c r="AT3494" s="14"/>
      <c r="AV3494" s="14"/>
    </row>
    <row r="3495" spans="7:48" ht="15.75" customHeight="1">
      <c r="G3495" s="12"/>
      <c r="H3495" s="13"/>
      <c r="N3495" s="8"/>
      <c r="P3495" s="12"/>
      <c r="S3495" s="8"/>
      <c r="U3495" s="12"/>
      <c r="V3495" s="12"/>
      <c r="AB3495" s="12"/>
      <c r="AG3495" s="14"/>
      <c r="AL3495" s="8"/>
      <c r="AQ3495" s="8"/>
      <c r="AT3495" s="14"/>
      <c r="AV3495" s="14"/>
    </row>
    <row r="3496" spans="7:48" ht="15.75" customHeight="1">
      <c r="G3496" s="12"/>
      <c r="H3496" s="13"/>
      <c r="N3496" s="8"/>
      <c r="P3496" s="12"/>
      <c r="S3496" s="8"/>
      <c r="U3496" s="12"/>
      <c r="V3496" s="12"/>
      <c r="AB3496" s="12"/>
      <c r="AG3496" s="14"/>
      <c r="AL3496" s="8"/>
      <c r="AQ3496" s="8"/>
      <c r="AT3496" s="14"/>
      <c r="AV3496" s="14"/>
    </row>
    <row r="3497" spans="7:48" ht="15.75" customHeight="1">
      <c r="G3497" s="12"/>
      <c r="H3497" s="13"/>
      <c r="N3497" s="8"/>
      <c r="P3497" s="12"/>
      <c r="S3497" s="8"/>
      <c r="U3497" s="12"/>
      <c r="V3497" s="12"/>
      <c r="AB3497" s="12"/>
      <c r="AG3497" s="14"/>
      <c r="AL3497" s="8"/>
      <c r="AQ3497" s="8"/>
      <c r="AT3497" s="14"/>
      <c r="AV3497" s="14"/>
    </row>
    <row r="3498" spans="7:48" ht="15.75" customHeight="1">
      <c r="G3498" s="12"/>
      <c r="H3498" s="13"/>
      <c r="N3498" s="8"/>
      <c r="P3498" s="12"/>
      <c r="S3498" s="8"/>
      <c r="U3498" s="12"/>
      <c r="V3498" s="12"/>
      <c r="AB3498" s="12"/>
      <c r="AG3498" s="14"/>
      <c r="AL3498" s="8"/>
      <c r="AQ3498" s="8"/>
      <c r="AT3498" s="14"/>
      <c r="AV3498" s="14"/>
    </row>
    <row r="3499" spans="7:48" ht="15.75" customHeight="1">
      <c r="G3499" s="12"/>
      <c r="H3499" s="13"/>
      <c r="N3499" s="8"/>
      <c r="P3499" s="12"/>
      <c r="S3499" s="8"/>
      <c r="U3499" s="12"/>
      <c r="V3499" s="12"/>
      <c r="AB3499" s="12"/>
      <c r="AG3499" s="14"/>
      <c r="AL3499" s="8"/>
      <c r="AQ3499" s="8"/>
      <c r="AT3499" s="14"/>
      <c r="AV3499" s="14"/>
    </row>
    <row r="3500" spans="7:48" ht="15.75" customHeight="1">
      <c r="G3500" s="12"/>
      <c r="H3500" s="13"/>
      <c r="N3500" s="8"/>
      <c r="P3500" s="12"/>
      <c r="S3500" s="8"/>
      <c r="U3500" s="12"/>
      <c r="V3500" s="12"/>
      <c r="AB3500" s="12"/>
      <c r="AG3500" s="14"/>
      <c r="AL3500" s="8"/>
      <c r="AQ3500" s="8"/>
      <c r="AT3500" s="14"/>
      <c r="AV3500" s="14"/>
    </row>
    <row r="3501" spans="7:48" ht="15.75" customHeight="1">
      <c r="G3501" s="12"/>
      <c r="H3501" s="13"/>
      <c r="N3501" s="8"/>
      <c r="P3501" s="12"/>
      <c r="S3501" s="8"/>
      <c r="U3501" s="12"/>
      <c r="V3501" s="12"/>
      <c r="AB3501" s="12"/>
      <c r="AG3501" s="14"/>
      <c r="AL3501" s="8"/>
      <c r="AQ3501" s="8"/>
      <c r="AT3501" s="14"/>
      <c r="AV3501" s="14"/>
    </row>
    <row r="3502" spans="7:48" ht="15.75" customHeight="1">
      <c r="G3502" s="12"/>
      <c r="H3502" s="13"/>
      <c r="N3502" s="8"/>
      <c r="P3502" s="12"/>
      <c r="S3502" s="8"/>
      <c r="U3502" s="12"/>
      <c r="V3502" s="12"/>
      <c r="AB3502" s="12"/>
      <c r="AG3502" s="14"/>
      <c r="AL3502" s="8"/>
      <c r="AQ3502" s="8"/>
      <c r="AT3502" s="14"/>
      <c r="AV3502" s="14"/>
    </row>
    <row r="3503" spans="7:48" ht="15.75" customHeight="1">
      <c r="G3503" s="12"/>
      <c r="H3503" s="13"/>
      <c r="N3503" s="8"/>
      <c r="P3503" s="12"/>
      <c r="S3503" s="8"/>
      <c r="U3503" s="12"/>
      <c r="V3503" s="12"/>
      <c r="AB3503" s="12"/>
      <c r="AG3503" s="14"/>
      <c r="AL3503" s="8"/>
      <c r="AQ3503" s="8"/>
      <c r="AT3503" s="14"/>
      <c r="AV3503" s="14"/>
    </row>
    <row r="3504" spans="7:48" ht="15.75" customHeight="1">
      <c r="G3504" s="12"/>
      <c r="H3504" s="13"/>
      <c r="N3504" s="8"/>
      <c r="P3504" s="12"/>
      <c r="S3504" s="8"/>
      <c r="U3504" s="12"/>
      <c r="V3504" s="12"/>
      <c r="AB3504" s="12"/>
      <c r="AG3504" s="14"/>
      <c r="AL3504" s="8"/>
      <c r="AQ3504" s="8"/>
      <c r="AT3504" s="14"/>
      <c r="AV3504" s="14"/>
    </row>
    <row r="3505" spans="7:48" ht="15.75" customHeight="1">
      <c r="G3505" s="12"/>
      <c r="H3505" s="13"/>
      <c r="N3505" s="8"/>
      <c r="P3505" s="12"/>
      <c r="S3505" s="8"/>
      <c r="U3505" s="12"/>
      <c r="V3505" s="12"/>
      <c r="AB3505" s="12"/>
      <c r="AG3505" s="14"/>
      <c r="AL3505" s="8"/>
      <c r="AQ3505" s="8"/>
      <c r="AT3505" s="14"/>
      <c r="AV3505" s="14"/>
    </row>
    <row r="3506" spans="7:48" ht="15.75" customHeight="1">
      <c r="G3506" s="12"/>
      <c r="H3506" s="13"/>
      <c r="N3506" s="8"/>
      <c r="P3506" s="12"/>
      <c r="S3506" s="8"/>
      <c r="U3506" s="12"/>
      <c r="V3506" s="12"/>
      <c r="AB3506" s="12"/>
      <c r="AG3506" s="14"/>
      <c r="AL3506" s="8"/>
      <c r="AQ3506" s="8"/>
      <c r="AT3506" s="14"/>
      <c r="AV3506" s="14"/>
    </row>
    <row r="3507" spans="7:48" ht="15.75" customHeight="1">
      <c r="G3507" s="12"/>
      <c r="H3507" s="13"/>
      <c r="N3507" s="8"/>
      <c r="P3507" s="12"/>
      <c r="S3507" s="8"/>
      <c r="U3507" s="12"/>
      <c r="V3507" s="12"/>
      <c r="AB3507" s="12"/>
      <c r="AG3507" s="14"/>
      <c r="AL3507" s="8"/>
      <c r="AQ3507" s="8"/>
      <c r="AT3507" s="14"/>
      <c r="AV3507" s="14"/>
    </row>
    <row r="3508" spans="7:48" ht="15.75" customHeight="1">
      <c r="G3508" s="12"/>
      <c r="H3508" s="13"/>
      <c r="N3508" s="8"/>
      <c r="P3508" s="12"/>
      <c r="S3508" s="8"/>
      <c r="U3508" s="12"/>
      <c r="V3508" s="12"/>
      <c r="AB3508" s="12"/>
      <c r="AG3508" s="14"/>
      <c r="AL3508" s="8"/>
      <c r="AQ3508" s="8"/>
      <c r="AT3508" s="14"/>
      <c r="AV3508" s="14"/>
    </row>
    <row r="3509" spans="7:48" ht="15.75" customHeight="1">
      <c r="G3509" s="12"/>
      <c r="H3509" s="13"/>
      <c r="N3509" s="8"/>
      <c r="P3509" s="12"/>
      <c r="S3509" s="8"/>
      <c r="U3509" s="12"/>
      <c r="V3509" s="12"/>
      <c r="AB3509" s="12"/>
      <c r="AG3509" s="14"/>
      <c r="AL3509" s="8"/>
      <c r="AQ3509" s="8"/>
      <c r="AT3509" s="14"/>
      <c r="AV3509" s="14"/>
    </row>
    <row r="3510" spans="7:48" ht="15.75" customHeight="1">
      <c r="G3510" s="12"/>
      <c r="H3510" s="13"/>
      <c r="N3510" s="8"/>
      <c r="P3510" s="12"/>
      <c r="S3510" s="8"/>
      <c r="U3510" s="12"/>
      <c r="V3510" s="12"/>
      <c r="AB3510" s="12"/>
      <c r="AG3510" s="14"/>
      <c r="AL3510" s="8"/>
      <c r="AQ3510" s="8"/>
      <c r="AT3510" s="14"/>
      <c r="AV3510" s="14"/>
    </row>
    <row r="3511" spans="7:48" ht="15.75" customHeight="1">
      <c r="G3511" s="12"/>
      <c r="H3511" s="13"/>
      <c r="N3511" s="8"/>
      <c r="P3511" s="12"/>
      <c r="S3511" s="8"/>
      <c r="U3511" s="12"/>
      <c r="V3511" s="12"/>
      <c r="AB3511" s="12"/>
      <c r="AG3511" s="14"/>
      <c r="AL3511" s="8"/>
      <c r="AQ3511" s="8"/>
      <c r="AT3511" s="14"/>
      <c r="AV3511" s="14"/>
    </row>
    <row r="3512" spans="7:48" ht="15.75" customHeight="1">
      <c r="G3512" s="12"/>
      <c r="H3512" s="13"/>
      <c r="N3512" s="8"/>
      <c r="P3512" s="12"/>
      <c r="S3512" s="8"/>
      <c r="U3512" s="12"/>
      <c r="V3512" s="12"/>
      <c r="AB3512" s="12"/>
      <c r="AG3512" s="14"/>
      <c r="AL3512" s="8"/>
      <c r="AQ3512" s="8"/>
      <c r="AT3512" s="14"/>
      <c r="AV3512" s="14"/>
    </row>
    <row r="3513" spans="7:48" ht="15.75" customHeight="1">
      <c r="G3513" s="12"/>
      <c r="H3513" s="13"/>
      <c r="N3513" s="8"/>
      <c r="P3513" s="12"/>
      <c r="S3513" s="8"/>
      <c r="U3513" s="12"/>
      <c r="V3513" s="12"/>
      <c r="AB3513" s="12"/>
      <c r="AG3513" s="14"/>
      <c r="AL3513" s="8"/>
      <c r="AQ3513" s="8"/>
      <c r="AT3513" s="14"/>
      <c r="AV3513" s="14"/>
    </row>
    <row r="3514" spans="7:48" ht="15.75" customHeight="1">
      <c r="G3514" s="12"/>
      <c r="H3514" s="13"/>
      <c r="N3514" s="8"/>
      <c r="P3514" s="12"/>
      <c r="S3514" s="8"/>
      <c r="U3514" s="12"/>
      <c r="V3514" s="12"/>
      <c r="AB3514" s="12"/>
      <c r="AG3514" s="14"/>
      <c r="AL3514" s="8"/>
      <c r="AQ3514" s="8"/>
      <c r="AT3514" s="14"/>
      <c r="AV3514" s="14"/>
    </row>
    <row r="3515" spans="7:48" ht="15.75" customHeight="1">
      <c r="G3515" s="12"/>
      <c r="H3515" s="13"/>
      <c r="N3515" s="8"/>
      <c r="P3515" s="12"/>
      <c r="S3515" s="8"/>
      <c r="U3515" s="12"/>
      <c r="V3515" s="12"/>
      <c r="AB3515" s="12"/>
      <c r="AG3515" s="14"/>
      <c r="AL3515" s="8"/>
      <c r="AQ3515" s="8"/>
      <c r="AT3515" s="14"/>
      <c r="AV3515" s="14"/>
    </row>
    <row r="3516" spans="7:48" ht="15.75" customHeight="1">
      <c r="G3516" s="12"/>
      <c r="H3516" s="13"/>
      <c r="N3516" s="8"/>
      <c r="P3516" s="12"/>
      <c r="S3516" s="8"/>
      <c r="U3516" s="12"/>
      <c r="V3516" s="12"/>
      <c r="AB3516" s="12"/>
      <c r="AG3516" s="14"/>
      <c r="AL3516" s="8"/>
      <c r="AQ3516" s="8"/>
      <c r="AT3516" s="14"/>
      <c r="AV3516" s="14"/>
    </row>
    <row r="3517" spans="7:48" ht="15.75" customHeight="1">
      <c r="G3517" s="12"/>
      <c r="H3517" s="13"/>
      <c r="N3517" s="8"/>
      <c r="P3517" s="12"/>
      <c r="S3517" s="8"/>
      <c r="U3517" s="12"/>
      <c r="V3517" s="12"/>
      <c r="AB3517" s="12"/>
      <c r="AG3517" s="14"/>
      <c r="AL3517" s="8"/>
      <c r="AQ3517" s="8"/>
      <c r="AT3517" s="14"/>
      <c r="AV3517" s="14"/>
    </row>
    <row r="3518" spans="7:48" ht="15.75" customHeight="1">
      <c r="G3518" s="12"/>
      <c r="H3518" s="13"/>
      <c r="N3518" s="8"/>
      <c r="P3518" s="12"/>
      <c r="S3518" s="8"/>
      <c r="U3518" s="12"/>
      <c r="V3518" s="12"/>
      <c r="AB3518" s="12"/>
      <c r="AG3518" s="14"/>
      <c r="AL3518" s="8"/>
      <c r="AQ3518" s="8"/>
      <c r="AT3518" s="14"/>
      <c r="AV3518" s="14"/>
    </row>
    <row r="3519" spans="7:48" ht="15.75" customHeight="1">
      <c r="G3519" s="12"/>
      <c r="H3519" s="13"/>
      <c r="N3519" s="8"/>
      <c r="P3519" s="12"/>
      <c r="S3519" s="8"/>
      <c r="U3519" s="12"/>
      <c r="V3519" s="12"/>
      <c r="AB3519" s="12"/>
      <c r="AG3519" s="14"/>
      <c r="AL3519" s="8"/>
      <c r="AQ3519" s="8"/>
      <c r="AT3519" s="14"/>
      <c r="AV3519" s="14"/>
    </row>
    <row r="3520" spans="7:48" ht="15.75" customHeight="1">
      <c r="G3520" s="12"/>
      <c r="H3520" s="13"/>
      <c r="N3520" s="8"/>
      <c r="P3520" s="12"/>
      <c r="S3520" s="8"/>
      <c r="U3520" s="12"/>
      <c r="V3520" s="12"/>
      <c r="AB3520" s="12"/>
      <c r="AG3520" s="14"/>
      <c r="AL3520" s="8"/>
      <c r="AQ3520" s="8"/>
      <c r="AT3520" s="14"/>
      <c r="AV3520" s="14"/>
    </row>
    <row r="3521" spans="7:48" ht="15.75" customHeight="1">
      <c r="G3521" s="12"/>
      <c r="H3521" s="13"/>
      <c r="N3521" s="8"/>
      <c r="P3521" s="12"/>
      <c r="S3521" s="8"/>
      <c r="U3521" s="12"/>
      <c r="V3521" s="12"/>
      <c r="AB3521" s="12"/>
      <c r="AG3521" s="14"/>
      <c r="AL3521" s="8"/>
      <c r="AQ3521" s="8"/>
      <c r="AT3521" s="14"/>
      <c r="AV3521" s="14"/>
    </row>
    <row r="3522" spans="7:48" ht="15.75" customHeight="1">
      <c r="G3522" s="12"/>
      <c r="H3522" s="13"/>
      <c r="N3522" s="8"/>
      <c r="P3522" s="12"/>
      <c r="S3522" s="8"/>
      <c r="U3522" s="12"/>
      <c r="V3522" s="12"/>
      <c r="AB3522" s="12"/>
      <c r="AG3522" s="14"/>
      <c r="AL3522" s="8"/>
      <c r="AQ3522" s="8"/>
      <c r="AT3522" s="14"/>
      <c r="AV3522" s="14"/>
    </row>
    <row r="3523" spans="7:48" ht="15.75" customHeight="1">
      <c r="G3523" s="12"/>
      <c r="H3523" s="13"/>
      <c r="N3523" s="8"/>
      <c r="P3523" s="12"/>
      <c r="S3523" s="8"/>
      <c r="U3523" s="12"/>
      <c r="V3523" s="12"/>
      <c r="AB3523" s="12"/>
      <c r="AG3523" s="14"/>
      <c r="AL3523" s="8"/>
      <c r="AQ3523" s="8"/>
      <c r="AT3523" s="14"/>
      <c r="AV3523" s="14"/>
    </row>
    <row r="3524" spans="7:48" ht="15.75" customHeight="1">
      <c r="G3524" s="12"/>
      <c r="H3524" s="13"/>
      <c r="N3524" s="8"/>
      <c r="P3524" s="12"/>
      <c r="S3524" s="8"/>
      <c r="U3524" s="12"/>
      <c r="V3524" s="12"/>
      <c r="AB3524" s="12"/>
      <c r="AG3524" s="14"/>
      <c r="AL3524" s="8"/>
      <c r="AQ3524" s="8"/>
      <c r="AT3524" s="14"/>
      <c r="AV3524" s="14"/>
    </row>
    <row r="3525" spans="7:48" ht="15.75" customHeight="1">
      <c r="G3525" s="12"/>
      <c r="H3525" s="13"/>
      <c r="N3525" s="8"/>
      <c r="P3525" s="12"/>
      <c r="S3525" s="8"/>
      <c r="U3525" s="12"/>
      <c r="V3525" s="12"/>
      <c r="AB3525" s="12"/>
      <c r="AG3525" s="14"/>
      <c r="AL3525" s="8"/>
      <c r="AQ3525" s="8"/>
      <c r="AT3525" s="14"/>
      <c r="AV3525" s="14"/>
    </row>
    <row r="3526" spans="7:48" ht="15.75" customHeight="1">
      <c r="G3526" s="12"/>
      <c r="H3526" s="13"/>
      <c r="N3526" s="8"/>
      <c r="P3526" s="12"/>
      <c r="S3526" s="8"/>
      <c r="U3526" s="12"/>
      <c r="V3526" s="12"/>
      <c r="AB3526" s="12"/>
      <c r="AG3526" s="14"/>
      <c r="AL3526" s="8"/>
      <c r="AQ3526" s="8"/>
      <c r="AT3526" s="14"/>
      <c r="AV3526" s="14"/>
    </row>
    <row r="3527" spans="7:48" ht="15.75" customHeight="1">
      <c r="G3527" s="12"/>
      <c r="H3527" s="13"/>
      <c r="N3527" s="8"/>
      <c r="P3527" s="12"/>
      <c r="S3527" s="8"/>
      <c r="U3527" s="12"/>
      <c r="V3527" s="12"/>
      <c r="AB3527" s="12"/>
      <c r="AG3527" s="14"/>
      <c r="AL3527" s="8"/>
      <c r="AQ3527" s="8"/>
      <c r="AT3527" s="14"/>
      <c r="AV3527" s="14"/>
    </row>
    <row r="3528" spans="7:48" ht="15.75" customHeight="1">
      <c r="G3528" s="12"/>
      <c r="H3528" s="13"/>
      <c r="N3528" s="8"/>
      <c r="P3528" s="12"/>
      <c r="S3528" s="8"/>
      <c r="U3528" s="12"/>
      <c r="V3528" s="12"/>
      <c r="AB3528" s="12"/>
      <c r="AG3528" s="14"/>
      <c r="AL3528" s="8"/>
      <c r="AQ3528" s="8"/>
      <c r="AT3528" s="14"/>
      <c r="AV3528" s="14"/>
    </row>
    <row r="3529" spans="7:48" ht="15.75" customHeight="1">
      <c r="G3529" s="12"/>
      <c r="H3529" s="13"/>
      <c r="N3529" s="8"/>
      <c r="P3529" s="12"/>
      <c r="S3529" s="8"/>
      <c r="U3529" s="12"/>
      <c r="V3529" s="12"/>
      <c r="AB3529" s="12"/>
      <c r="AG3529" s="14"/>
      <c r="AL3529" s="8"/>
      <c r="AQ3529" s="8"/>
      <c r="AT3529" s="14"/>
      <c r="AV3529" s="14"/>
    </row>
    <row r="3530" spans="7:48" ht="15.75" customHeight="1">
      <c r="G3530" s="12"/>
      <c r="H3530" s="13"/>
      <c r="N3530" s="8"/>
      <c r="P3530" s="12"/>
      <c r="S3530" s="8"/>
      <c r="U3530" s="12"/>
      <c r="V3530" s="12"/>
      <c r="AB3530" s="12"/>
      <c r="AG3530" s="14"/>
      <c r="AL3530" s="8"/>
      <c r="AQ3530" s="8"/>
      <c r="AT3530" s="14"/>
      <c r="AV3530" s="14"/>
    </row>
    <row r="3531" spans="7:48" ht="15.75" customHeight="1">
      <c r="G3531" s="12"/>
      <c r="H3531" s="13"/>
      <c r="N3531" s="8"/>
      <c r="P3531" s="12"/>
      <c r="S3531" s="8"/>
      <c r="U3531" s="12"/>
      <c r="V3531" s="12"/>
      <c r="AB3531" s="12"/>
      <c r="AG3531" s="14"/>
      <c r="AL3531" s="8"/>
      <c r="AQ3531" s="8"/>
      <c r="AT3531" s="14"/>
      <c r="AV3531" s="14"/>
    </row>
    <row r="3532" spans="7:48" ht="15.75" customHeight="1">
      <c r="G3532" s="12"/>
      <c r="H3532" s="13"/>
      <c r="N3532" s="8"/>
      <c r="P3532" s="12"/>
      <c r="S3532" s="8"/>
      <c r="U3532" s="12"/>
      <c r="V3532" s="12"/>
      <c r="AB3532" s="12"/>
      <c r="AG3532" s="14"/>
      <c r="AL3532" s="8"/>
      <c r="AQ3532" s="8"/>
      <c r="AT3532" s="14"/>
      <c r="AV3532" s="14"/>
    </row>
    <row r="3533" spans="7:48" ht="15.75" customHeight="1">
      <c r="G3533" s="12"/>
      <c r="H3533" s="13"/>
      <c r="N3533" s="8"/>
      <c r="P3533" s="12"/>
      <c r="S3533" s="8"/>
      <c r="U3533" s="12"/>
      <c r="V3533" s="12"/>
      <c r="AB3533" s="12"/>
      <c r="AG3533" s="14"/>
      <c r="AL3533" s="8"/>
      <c r="AQ3533" s="8"/>
      <c r="AT3533" s="14"/>
      <c r="AV3533" s="14"/>
    </row>
    <row r="3534" spans="7:48" ht="15.75" customHeight="1">
      <c r="G3534" s="12"/>
      <c r="H3534" s="13"/>
      <c r="N3534" s="8"/>
      <c r="P3534" s="12"/>
      <c r="S3534" s="8"/>
      <c r="U3534" s="12"/>
      <c r="V3534" s="12"/>
      <c r="AB3534" s="12"/>
      <c r="AG3534" s="14"/>
      <c r="AL3534" s="8"/>
      <c r="AQ3534" s="8"/>
      <c r="AT3534" s="14"/>
      <c r="AV3534" s="14"/>
    </row>
    <row r="3535" spans="7:48" ht="15.75" customHeight="1">
      <c r="G3535" s="12"/>
      <c r="H3535" s="13"/>
      <c r="N3535" s="8"/>
      <c r="P3535" s="12"/>
      <c r="S3535" s="8"/>
      <c r="U3535" s="12"/>
      <c r="V3535" s="12"/>
      <c r="AB3535" s="12"/>
      <c r="AG3535" s="14"/>
      <c r="AL3535" s="8"/>
      <c r="AQ3535" s="8"/>
      <c r="AT3535" s="14"/>
      <c r="AV3535" s="14"/>
    </row>
    <row r="3536" spans="7:48" ht="15.75" customHeight="1">
      <c r="G3536" s="12"/>
      <c r="H3536" s="13"/>
      <c r="N3536" s="8"/>
      <c r="P3536" s="12"/>
      <c r="S3536" s="8"/>
      <c r="U3536" s="12"/>
      <c r="V3536" s="12"/>
      <c r="AB3536" s="12"/>
      <c r="AG3536" s="14"/>
      <c r="AL3536" s="8"/>
      <c r="AQ3536" s="8"/>
      <c r="AT3536" s="14"/>
      <c r="AV3536" s="14"/>
    </row>
    <row r="3537" spans="7:48" ht="15.75" customHeight="1">
      <c r="G3537" s="12"/>
      <c r="H3537" s="13"/>
      <c r="N3537" s="8"/>
      <c r="P3537" s="12"/>
      <c r="S3537" s="8"/>
      <c r="U3537" s="12"/>
      <c r="V3537" s="12"/>
      <c r="AB3537" s="12"/>
      <c r="AG3537" s="14"/>
      <c r="AL3537" s="8"/>
      <c r="AQ3537" s="8"/>
      <c r="AT3537" s="14"/>
      <c r="AV3537" s="14"/>
    </row>
    <row r="3538" spans="7:48" ht="15.75" customHeight="1">
      <c r="G3538" s="12"/>
      <c r="H3538" s="13"/>
      <c r="N3538" s="8"/>
      <c r="P3538" s="12"/>
      <c r="S3538" s="8"/>
      <c r="U3538" s="12"/>
      <c r="V3538" s="12"/>
      <c r="AB3538" s="12"/>
      <c r="AG3538" s="14"/>
      <c r="AL3538" s="8"/>
      <c r="AQ3538" s="8"/>
      <c r="AT3538" s="14"/>
      <c r="AV3538" s="14"/>
    </row>
    <row r="3539" spans="7:48" ht="15.75" customHeight="1">
      <c r="G3539" s="12"/>
      <c r="H3539" s="13"/>
      <c r="N3539" s="8"/>
      <c r="P3539" s="12"/>
      <c r="S3539" s="8"/>
      <c r="U3539" s="12"/>
      <c r="V3539" s="12"/>
      <c r="AB3539" s="12"/>
      <c r="AG3539" s="14"/>
      <c r="AL3539" s="8"/>
      <c r="AQ3539" s="8"/>
      <c r="AT3539" s="14"/>
      <c r="AV3539" s="14"/>
    </row>
    <row r="3540" spans="7:48" ht="15.75" customHeight="1">
      <c r="G3540" s="12"/>
      <c r="H3540" s="13"/>
      <c r="N3540" s="8"/>
      <c r="P3540" s="12"/>
      <c r="S3540" s="8"/>
      <c r="U3540" s="12"/>
      <c r="V3540" s="12"/>
      <c r="AB3540" s="12"/>
      <c r="AG3540" s="14"/>
      <c r="AL3540" s="8"/>
      <c r="AQ3540" s="8"/>
      <c r="AT3540" s="14"/>
      <c r="AV3540" s="14"/>
    </row>
    <row r="3541" spans="7:48" ht="15.75" customHeight="1">
      <c r="G3541" s="12"/>
      <c r="H3541" s="13"/>
      <c r="N3541" s="8"/>
      <c r="P3541" s="12"/>
      <c r="S3541" s="8"/>
      <c r="U3541" s="12"/>
      <c r="V3541" s="12"/>
      <c r="AB3541" s="12"/>
      <c r="AG3541" s="14"/>
      <c r="AL3541" s="8"/>
      <c r="AQ3541" s="8"/>
      <c r="AT3541" s="14"/>
      <c r="AV3541" s="14"/>
    </row>
    <row r="3542" spans="7:48" ht="15.75" customHeight="1">
      <c r="G3542" s="12"/>
      <c r="H3542" s="13"/>
      <c r="N3542" s="8"/>
      <c r="P3542" s="12"/>
      <c r="S3542" s="8"/>
      <c r="U3542" s="12"/>
      <c r="V3542" s="12"/>
      <c r="AB3542" s="12"/>
      <c r="AG3542" s="14"/>
      <c r="AL3542" s="8"/>
      <c r="AQ3542" s="8"/>
      <c r="AT3542" s="14"/>
      <c r="AV3542" s="14"/>
    </row>
    <row r="3543" spans="7:48" ht="15.75" customHeight="1">
      <c r="G3543" s="12"/>
      <c r="H3543" s="13"/>
      <c r="N3543" s="8"/>
      <c r="P3543" s="12"/>
      <c r="S3543" s="8"/>
      <c r="U3543" s="12"/>
      <c r="V3543" s="12"/>
      <c r="AB3543" s="12"/>
      <c r="AG3543" s="14"/>
      <c r="AL3543" s="8"/>
      <c r="AQ3543" s="8"/>
      <c r="AT3543" s="14"/>
      <c r="AV3543" s="14"/>
    </row>
    <row r="3544" spans="7:48" ht="15.75" customHeight="1">
      <c r="G3544" s="12"/>
      <c r="H3544" s="13"/>
      <c r="N3544" s="8"/>
      <c r="P3544" s="12"/>
      <c r="S3544" s="8"/>
      <c r="U3544" s="12"/>
      <c r="V3544" s="12"/>
      <c r="AB3544" s="12"/>
      <c r="AG3544" s="14"/>
      <c r="AL3544" s="8"/>
      <c r="AQ3544" s="8"/>
      <c r="AT3544" s="14"/>
      <c r="AV3544" s="14"/>
    </row>
    <row r="3545" spans="7:48" ht="15.75" customHeight="1">
      <c r="G3545" s="12"/>
      <c r="H3545" s="13"/>
      <c r="N3545" s="8"/>
      <c r="P3545" s="12"/>
      <c r="S3545" s="8"/>
      <c r="U3545" s="12"/>
      <c r="V3545" s="12"/>
      <c r="AB3545" s="12"/>
      <c r="AG3545" s="14"/>
      <c r="AL3545" s="8"/>
      <c r="AQ3545" s="8"/>
      <c r="AT3545" s="14"/>
      <c r="AV3545" s="14"/>
    </row>
    <row r="3546" spans="7:48" ht="15.75" customHeight="1">
      <c r="G3546" s="12"/>
      <c r="H3546" s="13"/>
      <c r="N3546" s="8"/>
      <c r="P3546" s="12"/>
      <c r="S3546" s="8"/>
      <c r="U3546" s="12"/>
      <c r="V3546" s="12"/>
      <c r="AB3546" s="12"/>
      <c r="AG3546" s="14"/>
      <c r="AL3546" s="8"/>
      <c r="AQ3546" s="8"/>
      <c r="AT3546" s="14"/>
      <c r="AV3546" s="14"/>
    </row>
    <row r="3547" spans="7:48" ht="15.75" customHeight="1">
      <c r="G3547" s="12"/>
      <c r="H3547" s="13"/>
      <c r="N3547" s="8"/>
      <c r="P3547" s="12"/>
      <c r="S3547" s="8"/>
      <c r="U3547" s="12"/>
      <c r="V3547" s="12"/>
      <c r="AB3547" s="12"/>
      <c r="AG3547" s="14"/>
      <c r="AL3547" s="8"/>
      <c r="AQ3547" s="8"/>
      <c r="AT3547" s="14"/>
      <c r="AV3547" s="14"/>
    </row>
    <row r="3548" spans="7:48" ht="15.75" customHeight="1">
      <c r="G3548" s="12"/>
      <c r="H3548" s="13"/>
      <c r="N3548" s="8"/>
      <c r="P3548" s="12"/>
      <c r="S3548" s="8"/>
      <c r="U3548" s="12"/>
      <c r="V3548" s="12"/>
      <c r="AB3548" s="12"/>
      <c r="AG3548" s="14"/>
      <c r="AL3548" s="8"/>
      <c r="AQ3548" s="8"/>
      <c r="AT3548" s="14"/>
      <c r="AV3548" s="14"/>
    </row>
    <row r="3549" spans="7:48" ht="15.75" customHeight="1">
      <c r="G3549" s="12"/>
      <c r="H3549" s="13"/>
      <c r="N3549" s="8"/>
      <c r="P3549" s="12"/>
      <c r="S3549" s="8"/>
      <c r="U3549" s="12"/>
      <c r="V3549" s="12"/>
      <c r="AB3549" s="12"/>
      <c r="AG3549" s="14"/>
      <c r="AL3549" s="8"/>
      <c r="AQ3549" s="8"/>
      <c r="AT3549" s="14"/>
      <c r="AV3549" s="14"/>
    </row>
    <row r="3550" spans="7:48" ht="15.75" customHeight="1">
      <c r="G3550" s="12"/>
      <c r="H3550" s="13"/>
      <c r="N3550" s="8"/>
      <c r="P3550" s="12"/>
      <c r="S3550" s="8"/>
      <c r="U3550" s="12"/>
      <c r="V3550" s="12"/>
      <c r="AB3550" s="12"/>
      <c r="AG3550" s="14"/>
      <c r="AL3550" s="8"/>
      <c r="AQ3550" s="8"/>
      <c r="AT3550" s="14"/>
      <c r="AV3550" s="14"/>
    </row>
    <row r="3551" spans="7:48" ht="15.75" customHeight="1">
      <c r="G3551" s="12"/>
      <c r="H3551" s="13"/>
      <c r="N3551" s="8"/>
      <c r="P3551" s="12"/>
      <c r="S3551" s="8"/>
      <c r="U3551" s="12"/>
      <c r="V3551" s="12"/>
      <c r="AB3551" s="12"/>
      <c r="AG3551" s="14"/>
      <c r="AL3551" s="8"/>
      <c r="AQ3551" s="8"/>
      <c r="AT3551" s="14"/>
      <c r="AV3551" s="14"/>
    </row>
    <row r="3552" spans="7:48" ht="15.75" customHeight="1">
      <c r="G3552" s="12"/>
      <c r="H3552" s="13"/>
      <c r="N3552" s="8"/>
      <c r="P3552" s="12"/>
      <c r="S3552" s="8"/>
      <c r="U3552" s="12"/>
      <c r="V3552" s="12"/>
      <c r="AB3552" s="12"/>
      <c r="AG3552" s="14"/>
      <c r="AL3552" s="8"/>
      <c r="AQ3552" s="8"/>
      <c r="AT3552" s="14"/>
      <c r="AV3552" s="14"/>
    </row>
    <row r="3553" spans="7:48" ht="15.75" customHeight="1">
      <c r="G3553" s="12"/>
      <c r="H3553" s="13"/>
      <c r="N3553" s="8"/>
      <c r="P3553" s="12"/>
      <c r="S3553" s="8"/>
      <c r="U3553" s="12"/>
      <c r="V3553" s="12"/>
      <c r="AB3553" s="12"/>
      <c r="AG3553" s="14"/>
      <c r="AL3553" s="8"/>
      <c r="AQ3553" s="8"/>
      <c r="AT3553" s="14"/>
      <c r="AV3553" s="14"/>
    </row>
    <row r="3554" spans="7:48" ht="15.75" customHeight="1">
      <c r="G3554" s="12"/>
      <c r="H3554" s="13"/>
      <c r="N3554" s="8"/>
      <c r="P3554" s="12"/>
      <c r="S3554" s="8"/>
      <c r="U3554" s="12"/>
      <c r="V3554" s="12"/>
      <c r="AB3554" s="12"/>
      <c r="AG3554" s="14"/>
      <c r="AL3554" s="8"/>
      <c r="AQ3554" s="8"/>
      <c r="AT3554" s="14"/>
      <c r="AV3554" s="14"/>
    </row>
    <row r="3555" spans="7:48" ht="15.75" customHeight="1">
      <c r="G3555" s="12"/>
      <c r="H3555" s="13"/>
      <c r="N3555" s="8"/>
      <c r="P3555" s="12"/>
      <c r="S3555" s="8"/>
      <c r="U3555" s="12"/>
      <c r="V3555" s="12"/>
      <c r="AB3555" s="12"/>
      <c r="AG3555" s="14"/>
      <c r="AL3555" s="8"/>
      <c r="AQ3555" s="8"/>
      <c r="AT3555" s="14"/>
      <c r="AV3555" s="14"/>
    </row>
    <row r="3556" spans="7:48" ht="15.75" customHeight="1">
      <c r="G3556" s="12"/>
      <c r="H3556" s="13"/>
      <c r="N3556" s="8"/>
      <c r="P3556" s="12"/>
      <c r="S3556" s="8"/>
      <c r="U3556" s="12"/>
      <c r="V3556" s="12"/>
      <c r="AB3556" s="12"/>
      <c r="AG3556" s="14"/>
      <c r="AL3556" s="8"/>
      <c r="AQ3556" s="8"/>
      <c r="AT3556" s="14"/>
      <c r="AV3556" s="14"/>
    </row>
    <row r="3557" spans="7:48" ht="15.75" customHeight="1">
      <c r="G3557" s="12"/>
      <c r="H3557" s="13"/>
      <c r="N3557" s="8"/>
      <c r="P3557" s="12"/>
      <c r="S3557" s="8"/>
      <c r="U3557" s="12"/>
      <c r="V3557" s="12"/>
      <c r="AB3557" s="12"/>
      <c r="AG3557" s="14"/>
      <c r="AL3557" s="8"/>
      <c r="AQ3557" s="8"/>
      <c r="AT3557" s="14"/>
      <c r="AV3557" s="14"/>
    </row>
    <row r="3558" spans="7:48" ht="15.75" customHeight="1">
      <c r="G3558" s="12"/>
      <c r="H3558" s="13"/>
      <c r="N3558" s="8"/>
      <c r="P3558" s="12"/>
      <c r="S3558" s="8"/>
      <c r="U3558" s="12"/>
      <c r="V3558" s="12"/>
      <c r="AB3558" s="12"/>
      <c r="AG3558" s="14"/>
      <c r="AL3558" s="8"/>
      <c r="AQ3558" s="8"/>
      <c r="AT3558" s="14"/>
      <c r="AV3558" s="14"/>
    </row>
    <row r="3559" spans="7:48" ht="15.75" customHeight="1">
      <c r="G3559" s="12"/>
      <c r="H3559" s="13"/>
      <c r="N3559" s="8"/>
      <c r="P3559" s="12"/>
      <c r="S3559" s="8"/>
      <c r="U3559" s="12"/>
      <c r="V3559" s="12"/>
      <c r="AB3559" s="12"/>
      <c r="AG3559" s="14"/>
      <c r="AL3559" s="8"/>
      <c r="AQ3559" s="8"/>
      <c r="AT3559" s="14"/>
      <c r="AV3559" s="14"/>
    </row>
    <row r="3560" spans="7:48" ht="15.75" customHeight="1">
      <c r="G3560" s="12"/>
      <c r="H3560" s="13"/>
      <c r="N3560" s="8"/>
      <c r="P3560" s="12"/>
      <c r="S3560" s="8"/>
      <c r="U3560" s="12"/>
      <c r="V3560" s="12"/>
      <c r="AB3560" s="12"/>
      <c r="AG3560" s="14"/>
      <c r="AL3560" s="8"/>
      <c r="AQ3560" s="8"/>
      <c r="AT3560" s="14"/>
      <c r="AV3560" s="14"/>
    </row>
    <row r="3561" spans="7:48" ht="15.75" customHeight="1">
      <c r="G3561" s="12"/>
      <c r="H3561" s="13"/>
      <c r="N3561" s="8"/>
      <c r="P3561" s="12"/>
      <c r="S3561" s="8"/>
      <c r="U3561" s="12"/>
      <c r="V3561" s="12"/>
      <c r="AB3561" s="12"/>
      <c r="AG3561" s="14"/>
      <c r="AL3561" s="8"/>
      <c r="AQ3561" s="8"/>
      <c r="AT3561" s="14"/>
      <c r="AV3561" s="14"/>
    </row>
    <row r="3562" spans="7:48" ht="15.75" customHeight="1">
      <c r="G3562" s="12"/>
      <c r="H3562" s="13"/>
      <c r="N3562" s="8"/>
      <c r="P3562" s="12"/>
      <c r="S3562" s="8"/>
      <c r="U3562" s="12"/>
      <c r="V3562" s="12"/>
      <c r="AB3562" s="12"/>
      <c r="AG3562" s="14"/>
      <c r="AL3562" s="8"/>
      <c r="AQ3562" s="8"/>
      <c r="AT3562" s="14"/>
      <c r="AV3562" s="14"/>
    </row>
    <row r="3563" spans="7:48" ht="15.75" customHeight="1">
      <c r="G3563" s="12"/>
      <c r="H3563" s="13"/>
      <c r="N3563" s="8"/>
      <c r="P3563" s="12"/>
      <c r="S3563" s="8"/>
      <c r="U3563" s="12"/>
      <c r="V3563" s="12"/>
      <c r="AB3563" s="12"/>
      <c r="AG3563" s="14"/>
      <c r="AL3563" s="8"/>
      <c r="AQ3563" s="8"/>
      <c r="AT3563" s="14"/>
      <c r="AV3563" s="14"/>
    </row>
    <row r="3564" spans="7:48" ht="15.75" customHeight="1">
      <c r="G3564" s="12"/>
      <c r="H3564" s="13"/>
      <c r="N3564" s="8"/>
      <c r="P3564" s="12"/>
      <c r="S3564" s="8"/>
      <c r="U3564" s="12"/>
      <c r="V3564" s="12"/>
      <c r="AB3564" s="12"/>
      <c r="AG3564" s="14"/>
      <c r="AL3564" s="8"/>
      <c r="AQ3564" s="8"/>
      <c r="AT3564" s="14"/>
      <c r="AV3564" s="14"/>
    </row>
    <row r="3565" spans="7:48" ht="15.75" customHeight="1">
      <c r="G3565" s="12"/>
      <c r="H3565" s="13"/>
      <c r="N3565" s="8"/>
      <c r="P3565" s="12"/>
      <c r="S3565" s="8"/>
      <c r="U3565" s="12"/>
      <c r="V3565" s="12"/>
      <c r="AB3565" s="12"/>
      <c r="AG3565" s="14"/>
      <c r="AL3565" s="8"/>
      <c r="AQ3565" s="8"/>
      <c r="AT3565" s="14"/>
      <c r="AV3565" s="14"/>
    </row>
    <row r="3566" spans="7:48" ht="15.75" customHeight="1">
      <c r="G3566" s="12"/>
      <c r="H3566" s="13"/>
      <c r="N3566" s="8"/>
      <c r="P3566" s="12"/>
      <c r="S3566" s="8"/>
      <c r="U3566" s="12"/>
      <c r="V3566" s="12"/>
      <c r="AB3566" s="12"/>
      <c r="AG3566" s="14"/>
      <c r="AL3566" s="8"/>
      <c r="AQ3566" s="8"/>
      <c r="AT3566" s="14"/>
      <c r="AV3566" s="14"/>
    </row>
    <row r="3567" spans="7:48" ht="15.75" customHeight="1">
      <c r="G3567" s="12"/>
      <c r="H3567" s="13"/>
      <c r="N3567" s="8"/>
      <c r="P3567" s="12"/>
      <c r="S3567" s="8"/>
      <c r="U3567" s="12"/>
      <c r="V3567" s="12"/>
      <c r="AB3567" s="12"/>
      <c r="AG3567" s="14"/>
      <c r="AL3567" s="8"/>
      <c r="AQ3567" s="8"/>
      <c r="AT3567" s="14"/>
      <c r="AV3567" s="14"/>
    </row>
    <row r="3568" spans="7:48" ht="15.75" customHeight="1">
      <c r="G3568" s="12"/>
      <c r="H3568" s="13"/>
      <c r="N3568" s="8"/>
      <c r="P3568" s="12"/>
      <c r="S3568" s="8"/>
      <c r="U3568" s="12"/>
      <c r="V3568" s="12"/>
      <c r="AB3568" s="12"/>
      <c r="AG3568" s="14"/>
      <c r="AL3568" s="8"/>
      <c r="AQ3568" s="8"/>
      <c r="AT3568" s="14"/>
      <c r="AV3568" s="14"/>
    </row>
    <row r="3569" spans="7:48" ht="15.75" customHeight="1">
      <c r="G3569" s="12"/>
      <c r="H3569" s="13"/>
      <c r="N3569" s="8"/>
      <c r="P3569" s="12"/>
      <c r="S3569" s="8"/>
      <c r="U3569" s="12"/>
      <c r="V3569" s="12"/>
      <c r="AB3569" s="12"/>
      <c r="AG3569" s="14"/>
      <c r="AL3569" s="8"/>
      <c r="AQ3569" s="8"/>
      <c r="AT3569" s="14"/>
      <c r="AV3569" s="14"/>
    </row>
    <row r="3570" spans="7:48" ht="15.75" customHeight="1">
      <c r="G3570" s="12"/>
      <c r="H3570" s="13"/>
      <c r="N3570" s="8"/>
      <c r="P3570" s="12"/>
      <c r="S3570" s="8"/>
      <c r="U3570" s="12"/>
      <c r="V3570" s="12"/>
      <c r="AB3570" s="12"/>
      <c r="AG3570" s="14"/>
      <c r="AL3570" s="8"/>
      <c r="AQ3570" s="8"/>
      <c r="AT3570" s="14"/>
      <c r="AV3570" s="14"/>
    </row>
    <row r="3571" spans="7:48" ht="15.75" customHeight="1">
      <c r="G3571" s="12"/>
      <c r="H3571" s="13"/>
      <c r="N3571" s="8"/>
      <c r="P3571" s="12"/>
      <c r="S3571" s="8"/>
      <c r="U3571" s="12"/>
      <c r="V3571" s="12"/>
      <c r="AB3571" s="12"/>
      <c r="AG3571" s="14"/>
      <c r="AL3571" s="8"/>
      <c r="AQ3571" s="8"/>
      <c r="AT3571" s="14"/>
      <c r="AV3571" s="14"/>
    </row>
    <row r="3572" spans="7:48" ht="15.75" customHeight="1">
      <c r="G3572" s="12"/>
      <c r="H3572" s="13"/>
      <c r="N3572" s="8"/>
      <c r="P3572" s="12"/>
      <c r="S3572" s="8"/>
      <c r="U3572" s="12"/>
      <c r="V3572" s="12"/>
      <c r="AB3572" s="12"/>
      <c r="AG3572" s="14"/>
      <c r="AL3572" s="8"/>
      <c r="AQ3572" s="8"/>
      <c r="AT3572" s="14"/>
      <c r="AV3572" s="14"/>
    </row>
    <row r="3573" spans="7:48" ht="15.75" customHeight="1">
      <c r="G3573" s="12"/>
      <c r="H3573" s="13"/>
      <c r="N3573" s="8"/>
      <c r="P3573" s="12"/>
      <c r="S3573" s="8"/>
      <c r="U3573" s="12"/>
      <c r="V3573" s="12"/>
      <c r="AB3573" s="12"/>
      <c r="AG3573" s="14"/>
      <c r="AL3573" s="8"/>
      <c r="AQ3573" s="8"/>
      <c r="AT3573" s="14"/>
      <c r="AV3573" s="14"/>
    </row>
    <row r="3574" spans="7:48" ht="15.75" customHeight="1">
      <c r="G3574" s="12"/>
      <c r="H3574" s="13"/>
      <c r="N3574" s="8"/>
      <c r="P3574" s="12"/>
      <c r="S3574" s="8"/>
      <c r="U3574" s="12"/>
      <c r="V3574" s="12"/>
      <c r="AB3574" s="12"/>
      <c r="AG3574" s="14"/>
      <c r="AL3574" s="8"/>
      <c r="AQ3574" s="8"/>
      <c r="AT3574" s="14"/>
      <c r="AV3574" s="14"/>
    </row>
    <row r="3575" spans="7:48" ht="15.75" customHeight="1">
      <c r="G3575" s="12"/>
      <c r="H3575" s="13"/>
      <c r="N3575" s="8"/>
      <c r="P3575" s="12"/>
      <c r="S3575" s="8"/>
      <c r="U3575" s="12"/>
      <c r="V3575" s="12"/>
      <c r="AB3575" s="12"/>
      <c r="AG3575" s="14"/>
      <c r="AL3575" s="8"/>
      <c r="AQ3575" s="8"/>
      <c r="AT3575" s="14"/>
      <c r="AV3575" s="14"/>
    </row>
    <row r="3576" spans="7:48" ht="15.75" customHeight="1">
      <c r="G3576" s="12"/>
      <c r="H3576" s="13"/>
      <c r="N3576" s="8"/>
      <c r="P3576" s="12"/>
      <c r="S3576" s="8"/>
      <c r="U3576" s="12"/>
      <c r="V3576" s="12"/>
      <c r="AB3576" s="12"/>
      <c r="AG3576" s="14"/>
      <c r="AL3576" s="8"/>
      <c r="AQ3576" s="8"/>
      <c r="AT3576" s="14"/>
      <c r="AV3576" s="14"/>
    </row>
    <row r="3577" spans="7:48" ht="15.75" customHeight="1">
      <c r="G3577" s="12"/>
      <c r="H3577" s="13"/>
      <c r="N3577" s="8"/>
      <c r="P3577" s="12"/>
      <c r="S3577" s="8"/>
      <c r="U3577" s="12"/>
      <c r="V3577" s="12"/>
      <c r="AB3577" s="12"/>
      <c r="AG3577" s="14"/>
      <c r="AL3577" s="8"/>
      <c r="AQ3577" s="8"/>
      <c r="AT3577" s="14"/>
      <c r="AV3577" s="14"/>
    </row>
    <row r="3578" spans="7:48" ht="15.75" customHeight="1">
      <c r="G3578" s="12"/>
      <c r="H3578" s="13"/>
      <c r="N3578" s="8"/>
      <c r="P3578" s="12"/>
      <c r="S3578" s="8"/>
      <c r="U3578" s="12"/>
      <c r="V3578" s="12"/>
      <c r="AB3578" s="12"/>
      <c r="AG3578" s="14"/>
      <c r="AL3578" s="8"/>
      <c r="AQ3578" s="8"/>
      <c r="AT3578" s="14"/>
      <c r="AV3578" s="14"/>
    </row>
    <row r="3579" spans="7:48" ht="15.75" customHeight="1">
      <c r="G3579" s="12"/>
      <c r="H3579" s="13"/>
      <c r="N3579" s="8"/>
      <c r="P3579" s="12"/>
      <c r="S3579" s="8"/>
      <c r="U3579" s="12"/>
      <c r="V3579" s="12"/>
      <c r="AB3579" s="12"/>
      <c r="AG3579" s="14"/>
      <c r="AL3579" s="8"/>
      <c r="AQ3579" s="8"/>
      <c r="AT3579" s="14"/>
      <c r="AV3579" s="14"/>
    </row>
    <row r="3580" spans="7:48" ht="15.75" customHeight="1">
      <c r="G3580" s="12"/>
      <c r="H3580" s="13"/>
      <c r="N3580" s="8"/>
      <c r="P3580" s="12"/>
      <c r="S3580" s="8"/>
      <c r="U3580" s="12"/>
      <c r="V3580" s="12"/>
      <c r="AB3580" s="12"/>
      <c r="AG3580" s="14"/>
      <c r="AL3580" s="8"/>
      <c r="AQ3580" s="8"/>
      <c r="AT3580" s="14"/>
      <c r="AV3580" s="14"/>
    </row>
    <row r="3581" spans="7:48" ht="15.75" customHeight="1">
      <c r="G3581" s="12"/>
      <c r="H3581" s="13"/>
      <c r="N3581" s="8"/>
      <c r="P3581" s="12"/>
      <c r="S3581" s="8"/>
      <c r="U3581" s="12"/>
      <c r="V3581" s="12"/>
      <c r="AB3581" s="12"/>
      <c r="AG3581" s="14"/>
      <c r="AL3581" s="8"/>
      <c r="AQ3581" s="8"/>
      <c r="AT3581" s="14"/>
      <c r="AV3581" s="14"/>
    </row>
    <row r="3582" spans="7:48" ht="15.75" customHeight="1">
      <c r="G3582" s="12"/>
      <c r="H3582" s="13"/>
      <c r="N3582" s="8"/>
      <c r="P3582" s="12"/>
      <c r="S3582" s="8"/>
      <c r="U3582" s="12"/>
      <c r="V3582" s="12"/>
      <c r="AB3582" s="12"/>
      <c r="AG3582" s="14"/>
      <c r="AL3582" s="8"/>
      <c r="AQ3582" s="8"/>
      <c r="AT3582" s="14"/>
      <c r="AV3582" s="14"/>
    </row>
    <row r="3583" spans="7:48" ht="15.75" customHeight="1">
      <c r="G3583" s="12"/>
      <c r="H3583" s="13"/>
      <c r="N3583" s="8"/>
      <c r="P3583" s="12"/>
      <c r="S3583" s="8"/>
      <c r="U3583" s="12"/>
      <c r="V3583" s="12"/>
      <c r="AB3583" s="12"/>
      <c r="AG3583" s="14"/>
      <c r="AL3583" s="8"/>
      <c r="AQ3583" s="8"/>
      <c r="AT3583" s="14"/>
      <c r="AV3583" s="14"/>
    </row>
    <row r="3584" spans="7:48" ht="15.75" customHeight="1">
      <c r="G3584" s="12"/>
      <c r="H3584" s="13"/>
      <c r="N3584" s="8"/>
      <c r="P3584" s="12"/>
      <c r="S3584" s="8"/>
      <c r="U3584" s="12"/>
      <c r="V3584" s="12"/>
      <c r="AB3584" s="12"/>
      <c r="AG3584" s="14"/>
      <c r="AL3584" s="8"/>
      <c r="AQ3584" s="8"/>
      <c r="AT3584" s="14"/>
      <c r="AV3584" s="14"/>
    </row>
    <row r="3585" spans="7:48" ht="15.75" customHeight="1">
      <c r="G3585" s="12"/>
      <c r="H3585" s="13"/>
      <c r="N3585" s="8"/>
      <c r="P3585" s="12"/>
      <c r="S3585" s="8"/>
      <c r="U3585" s="12"/>
      <c r="V3585" s="12"/>
      <c r="AB3585" s="12"/>
      <c r="AG3585" s="14"/>
      <c r="AL3585" s="8"/>
      <c r="AQ3585" s="8"/>
      <c r="AT3585" s="14"/>
      <c r="AV3585" s="14"/>
    </row>
    <row r="3586" spans="7:48" ht="15.75" customHeight="1">
      <c r="G3586" s="12"/>
      <c r="H3586" s="13"/>
      <c r="N3586" s="8"/>
      <c r="P3586" s="12"/>
      <c r="S3586" s="8"/>
      <c r="U3586" s="12"/>
      <c r="V3586" s="12"/>
      <c r="AB3586" s="12"/>
      <c r="AG3586" s="14"/>
      <c r="AL3586" s="8"/>
      <c r="AQ3586" s="8"/>
      <c r="AT3586" s="14"/>
      <c r="AV3586" s="14"/>
    </row>
    <row r="3587" spans="7:48" ht="15.75" customHeight="1">
      <c r="G3587" s="12"/>
      <c r="H3587" s="13"/>
      <c r="N3587" s="8"/>
      <c r="P3587" s="12"/>
      <c r="S3587" s="8"/>
      <c r="U3587" s="12"/>
      <c r="V3587" s="12"/>
      <c r="AB3587" s="12"/>
      <c r="AG3587" s="14"/>
      <c r="AL3587" s="8"/>
      <c r="AQ3587" s="8"/>
      <c r="AT3587" s="14"/>
      <c r="AV3587" s="14"/>
    </row>
    <row r="3588" spans="7:48" ht="15.75" customHeight="1">
      <c r="G3588" s="12"/>
      <c r="H3588" s="13"/>
      <c r="N3588" s="8"/>
      <c r="P3588" s="12"/>
      <c r="S3588" s="8"/>
      <c r="U3588" s="12"/>
      <c r="V3588" s="12"/>
      <c r="AB3588" s="12"/>
      <c r="AG3588" s="14"/>
      <c r="AL3588" s="8"/>
      <c r="AQ3588" s="8"/>
      <c r="AT3588" s="14"/>
      <c r="AV3588" s="14"/>
    </row>
    <row r="3589" spans="7:48" ht="15.75" customHeight="1">
      <c r="G3589" s="12"/>
      <c r="H3589" s="13"/>
      <c r="N3589" s="8"/>
      <c r="P3589" s="12"/>
      <c r="S3589" s="8"/>
      <c r="U3589" s="12"/>
      <c r="V3589" s="12"/>
      <c r="AB3589" s="12"/>
      <c r="AG3589" s="14"/>
      <c r="AL3589" s="8"/>
      <c r="AQ3589" s="8"/>
      <c r="AT3589" s="14"/>
      <c r="AV3589" s="14"/>
    </row>
    <row r="3590" spans="7:48" ht="15.75" customHeight="1">
      <c r="G3590" s="12"/>
      <c r="H3590" s="13"/>
      <c r="N3590" s="8"/>
      <c r="P3590" s="12"/>
      <c r="S3590" s="8"/>
      <c r="U3590" s="12"/>
      <c r="V3590" s="12"/>
      <c r="AB3590" s="12"/>
      <c r="AG3590" s="14"/>
      <c r="AL3590" s="8"/>
      <c r="AQ3590" s="8"/>
      <c r="AT3590" s="14"/>
      <c r="AV3590" s="14"/>
    </row>
    <row r="3591" spans="7:48" ht="15.75" customHeight="1">
      <c r="G3591" s="12"/>
      <c r="H3591" s="13"/>
      <c r="N3591" s="8"/>
      <c r="P3591" s="12"/>
      <c r="S3591" s="8"/>
      <c r="U3591" s="12"/>
      <c r="V3591" s="12"/>
      <c r="AB3591" s="12"/>
      <c r="AG3591" s="14"/>
      <c r="AL3591" s="8"/>
      <c r="AQ3591" s="8"/>
      <c r="AT3591" s="14"/>
      <c r="AV3591" s="14"/>
    </row>
    <row r="3592" spans="7:48" ht="15.75" customHeight="1">
      <c r="G3592" s="12"/>
      <c r="H3592" s="13"/>
      <c r="N3592" s="8"/>
      <c r="P3592" s="12"/>
      <c r="S3592" s="8"/>
      <c r="U3592" s="12"/>
      <c r="V3592" s="12"/>
      <c r="AB3592" s="12"/>
      <c r="AG3592" s="14"/>
      <c r="AL3592" s="8"/>
      <c r="AQ3592" s="8"/>
      <c r="AT3592" s="14"/>
      <c r="AV3592" s="14"/>
    </row>
    <row r="3593" spans="7:48" ht="15.75" customHeight="1">
      <c r="G3593" s="12"/>
      <c r="H3593" s="13"/>
      <c r="N3593" s="8"/>
      <c r="P3593" s="12"/>
      <c r="S3593" s="8"/>
      <c r="U3593" s="12"/>
      <c r="V3593" s="12"/>
      <c r="AB3593" s="12"/>
      <c r="AG3593" s="14"/>
      <c r="AL3593" s="8"/>
      <c r="AQ3593" s="8"/>
      <c r="AT3593" s="14"/>
      <c r="AV3593" s="14"/>
    </row>
    <row r="3594" spans="7:48" ht="15.75" customHeight="1">
      <c r="G3594" s="12"/>
      <c r="H3594" s="13"/>
      <c r="N3594" s="8"/>
      <c r="P3594" s="12"/>
      <c r="S3594" s="8"/>
      <c r="U3594" s="12"/>
      <c r="V3594" s="12"/>
      <c r="AB3594" s="12"/>
      <c r="AG3594" s="14"/>
      <c r="AL3594" s="8"/>
      <c r="AQ3594" s="8"/>
      <c r="AT3594" s="14"/>
      <c r="AV3594" s="14"/>
    </row>
    <row r="3595" spans="7:48" ht="15.75" customHeight="1">
      <c r="G3595" s="12"/>
      <c r="H3595" s="13"/>
      <c r="N3595" s="8"/>
      <c r="P3595" s="12"/>
      <c r="S3595" s="8"/>
      <c r="U3595" s="12"/>
      <c r="V3595" s="12"/>
      <c r="AB3595" s="12"/>
      <c r="AG3595" s="14"/>
      <c r="AL3595" s="8"/>
      <c r="AQ3595" s="8"/>
      <c r="AT3595" s="14"/>
      <c r="AV3595" s="14"/>
    </row>
    <row r="3596" spans="7:48" ht="15.75" customHeight="1">
      <c r="G3596" s="12"/>
      <c r="H3596" s="13"/>
      <c r="N3596" s="8"/>
      <c r="P3596" s="12"/>
      <c r="S3596" s="8"/>
      <c r="U3596" s="12"/>
      <c r="V3596" s="12"/>
      <c r="AB3596" s="12"/>
      <c r="AG3596" s="14"/>
      <c r="AL3596" s="8"/>
      <c r="AQ3596" s="8"/>
      <c r="AT3596" s="14"/>
      <c r="AV3596" s="14"/>
    </row>
    <row r="3597" spans="7:48" ht="15.75" customHeight="1">
      <c r="G3597" s="12"/>
      <c r="H3597" s="13"/>
      <c r="N3597" s="8"/>
      <c r="P3597" s="12"/>
      <c r="S3597" s="8"/>
      <c r="U3597" s="12"/>
      <c r="V3597" s="12"/>
      <c r="AB3597" s="12"/>
      <c r="AG3597" s="14"/>
      <c r="AL3597" s="8"/>
      <c r="AQ3597" s="8"/>
      <c r="AT3597" s="14"/>
      <c r="AV3597" s="14"/>
    </row>
    <row r="3598" spans="7:48" ht="15.75" customHeight="1">
      <c r="G3598" s="12"/>
      <c r="H3598" s="13"/>
      <c r="N3598" s="8"/>
      <c r="P3598" s="12"/>
      <c r="S3598" s="8"/>
      <c r="U3598" s="12"/>
      <c r="V3598" s="12"/>
      <c r="AB3598" s="12"/>
      <c r="AG3598" s="14"/>
      <c r="AL3598" s="8"/>
      <c r="AQ3598" s="8"/>
      <c r="AT3598" s="14"/>
      <c r="AV3598" s="14"/>
    </row>
    <row r="3599" spans="7:48" ht="15.75" customHeight="1">
      <c r="G3599" s="12"/>
      <c r="H3599" s="13"/>
      <c r="N3599" s="8"/>
      <c r="P3599" s="12"/>
      <c r="S3599" s="8"/>
      <c r="U3599" s="12"/>
      <c r="V3599" s="12"/>
      <c r="AB3599" s="12"/>
      <c r="AG3599" s="14"/>
      <c r="AL3599" s="8"/>
      <c r="AQ3599" s="8"/>
      <c r="AT3599" s="14"/>
      <c r="AV3599" s="14"/>
    </row>
    <row r="3600" spans="7:48" ht="15.75" customHeight="1">
      <c r="G3600" s="12"/>
      <c r="H3600" s="13"/>
      <c r="N3600" s="8"/>
      <c r="P3600" s="12"/>
      <c r="S3600" s="8"/>
      <c r="U3600" s="12"/>
      <c r="V3600" s="12"/>
      <c r="AB3600" s="12"/>
      <c r="AG3600" s="14"/>
      <c r="AL3600" s="8"/>
      <c r="AQ3600" s="8"/>
      <c r="AT3600" s="14"/>
      <c r="AV3600" s="14"/>
    </row>
    <row r="3601" spans="7:48" ht="15.75" customHeight="1">
      <c r="G3601" s="12"/>
      <c r="H3601" s="13"/>
      <c r="N3601" s="8"/>
      <c r="P3601" s="12"/>
      <c r="S3601" s="8"/>
      <c r="U3601" s="12"/>
      <c r="V3601" s="12"/>
      <c r="AB3601" s="12"/>
      <c r="AG3601" s="14"/>
      <c r="AL3601" s="8"/>
      <c r="AQ3601" s="8"/>
      <c r="AT3601" s="14"/>
      <c r="AV3601" s="14"/>
    </row>
    <row r="3602" spans="7:48" ht="15.75" customHeight="1">
      <c r="G3602" s="12"/>
      <c r="H3602" s="13"/>
      <c r="N3602" s="8"/>
      <c r="P3602" s="12"/>
      <c r="S3602" s="8"/>
      <c r="U3602" s="12"/>
      <c r="V3602" s="12"/>
      <c r="AB3602" s="12"/>
      <c r="AG3602" s="14"/>
      <c r="AL3602" s="8"/>
      <c r="AQ3602" s="8"/>
      <c r="AT3602" s="14"/>
      <c r="AV3602" s="14"/>
    </row>
    <row r="3603" spans="7:48" ht="15.75" customHeight="1">
      <c r="G3603" s="12"/>
      <c r="H3603" s="13"/>
      <c r="N3603" s="8"/>
      <c r="P3603" s="12"/>
      <c r="S3603" s="8"/>
      <c r="U3603" s="12"/>
      <c r="V3603" s="12"/>
      <c r="AB3603" s="12"/>
      <c r="AG3603" s="14"/>
      <c r="AL3603" s="8"/>
      <c r="AQ3603" s="8"/>
      <c r="AT3603" s="14"/>
      <c r="AV3603" s="14"/>
    </row>
    <row r="3604" spans="7:48" ht="15.75" customHeight="1">
      <c r="G3604" s="12"/>
      <c r="H3604" s="13"/>
      <c r="N3604" s="8"/>
      <c r="P3604" s="12"/>
      <c r="S3604" s="8"/>
      <c r="U3604" s="12"/>
      <c r="V3604" s="12"/>
      <c r="AB3604" s="12"/>
      <c r="AG3604" s="14"/>
      <c r="AL3604" s="8"/>
      <c r="AQ3604" s="8"/>
      <c r="AT3604" s="14"/>
      <c r="AV3604" s="14"/>
    </row>
    <row r="3605" spans="7:48" ht="15.75" customHeight="1">
      <c r="G3605" s="12"/>
      <c r="H3605" s="13"/>
      <c r="N3605" s="8"/>
      <c r="P3605" s="12"/>
      <c r="S3605" s="8"/>
      <c r="U3605" s="12"/>
      <c r="V3605" s="12"/>
      <c r="AB3605" s="12"/>
      <c r="AG3605" s="14"/>
      <c r="AL3605" s="8"/>
      <c r="AQ3605" s="8"/>
      <c r="AT3605" s="14"/>
      <c r="AV3605" s="14"/>
    </row>
    <row r="3606" spans="7:48" ht="15.75" customHeight="1">
      <c r="G3606" s="12"/>
      <c r="H3606" s="13"/>
      <c r="N3606" s="8"/>
      <c r="P3606" s="12"/>
      <c r="S3606" s="8"/>
      <c r="U3606" s="12"/>
      <c r="V3606" s="12"/>
      <c r="AB3606" s="12"/>
      <c r="AG3606" s="14"/>
      <c r="AL3606" s="8"/>
      <c r="AQ3606" s="8"/>
      <c r="AT3606" s="14"/>
      <c r="AV3606" s="14"/>
    </row>
    <row r="3607" spans="7:48" ht="15.75" customHeight="1">
      <c r="G3607" s="12"/>
      <c r="H3607" s="13"/>
      <c r="N3607" s="8"/>
      <c r="P3607" s="12"/>
      <c r="S3607" s="8"/>
      <c r="U3607" s="12"/>
      <c r="V3607" s="12"/>
      <c r="AB3607" s="12"/>
      <c r="AG3607" s="14"/>
      <c r="AL3607" s="8"/>
      <c r="AQ3607" s="8"/>
      <c r="AT3607" s="14"/>
      <c r="AV3607" s="14"/>
    </row>
    <row r="3608" spans="7:48" ht="15.75" customHeight="1">
      <c r="G3608" s="12"/>
      <c r="H3608" s="13"/>
      <c r="N3608" s="8"/>
      <c r="P3608" s="12"/>
      <c r="S3608" s="8"/>
      <c r="U3608" s="12"/>
      <c r="V3608" s="12"/>
      <c r="AB3608" s="12"/>
      <c r="AG3608" s="14"/>
      <c r="AL3608" s="8"/>
      <c r="AQ3608" s="8"/>
      <c r="AT3608" s="14"/>
      <c r="AV3608" s="14"/>
    </row>
    <row r="3609" spans="7:48" ht="15.75" customHeight="1">
      <c r="G3609" s="12"/>
      <c r="H3609" s="13"/>
      <c r="N3609" s="8"/>
      <c r="P3609" s="12"/>
      <c r="S3609" s="8"/>
      <c r="U3609" s="12"/>
      <c r="V3609" s="12"/>
      <c r="AB3609" s="12"/>
      <c r="AG3609" s="14"/>
      <c r="AL3609" s="8"/>
      <c r="AQ3609" s="8"/>
      <c r="AT3609" s="14"/>
      <c r="AV3609" s="14"/>
    </row>
    <row r="3610" spans="7:48" ht="15.75" customHeight="1">
      <c r="G3610" s="12"/>
      <c r="H3610" s="13"/>
      <c r="N3610" s="8"/>
      <c r="P3610" s="12"/>
      <c r="S3610" s="8"/>
      <c r="U3610" s="12"/>
      <c r="V3610" s="12"/>
      <c r="AB3610" s="12"/>
      <c r="AG3610" s="14"/>
      <c r="AL3610" s="8"/>
      <c r="AQ3610" s="8"/>
      <c r="AT3610" s="14"/>
      <c r="AV3610" s="14"/>
    </row>
    <row r="3611" spans="7:48" ht="15.75" customHeight="1">
      <c r="G3611" s="12"/>
      <c r="H3611" s="13"/>
      <c r="N3611" s="8"/>
      <c r="P3611" s="12"/>
      <c r="S3611" s="8"/>
      <c r="U3611" s="12"/>
      <c r="V3611" s="12"/>
      <c r="AB3611" s="12"/>
      <c r="AG3611" s="14"/>
      <c r="AL3611" s="8"/>
      <c r="AQ3611" s="8"/>
      <c r="AT3611" s="14"/>
      <c r="AV3611" s="14"/>
    </row>
    <row r="3612" spans="7:48" ht="15.75" customHeight="1">
      <c r="G3612" s="12"/>
      <c r="H3612" s="13"/>
      <c r="N3612" s="8"/>
      <c r="P3612" s="12"/>
      <c r="S3612" s="8"/>
      <c r="U3612" s="12"/>
      <c r="V3612" s="12"/>
      <c r="AB3612" s="12"/>
      <c r="AG3612" s="14"/>
      <c r="AL3612" s="8"/>
      <c r="AQ3612" s="8"/>
      <c r="AT3612" s="14"/>
      <c r="AV3612" s="14"/>
    </row>
    <row r="3613" spans="7:48" ht="15.75" customHeight="1">
      <c r="G3613" s="12"/>
      <c r="H3613" s="13"/>
      <c r="N3613" s="8"/>
      <c r="P3613" s="12"/>
      <c r="S3613" s="8"/>
      <c r="U3613" s="12"/>
      <c r="V3613" s="12"/>
      <c r="AB3613" s="12"/>
      <c r="AG3613" s="14"/>
      <c r="AL3613" s="8"/>
      <c r="AQ3613" s="8"/>
      <c r="AT3613" s="14"/>
      <c r="AV3613" s="14"/>
    </row>
    <row r="3614" spans="7:48" ht="15.75" customHeight="1">
      <c r="G3614" s="12"/>
      <c r="H3614" s="13"/>
      <c r="N3614" s="8"/>
      <c r="P3614" s="12"/>
      <c r="S3614" s="8"/>
      <c r="U3614" s="12"/>
      <c r="V3614" s="12"/>
      <c r="AB3614" s="12"/>
      <c r="AG3614" s="14"/>
      <c r="AL3614" s="8"/>
      <c r="AQ3614" s="8"/>
      <c r="AT3614" s="14"/>
      <c r="AV3614" s="14"/>
    </row>
    <row r="3615" spans="7:48" ht="15.75" customHeight="1">
      <c r="G3615" s="12"/>
      <c r="H3615" s="13"/>
      <c r="N3615" s="8"/>
      <c r="P3615" s="12"/>
      <c r="S3615" s="8"/>
      <c r="U3615" s="12"/>
      <c r="V3615" s="12"/>
      <c r="AB3615" s="12"/>
      <c r="AG3615" s="14"/>
      <c r="AL3615" s="8"/>
      <c r="AQ3615" s="8"/>
      <c r="AT3615" s="14"/>
      <c r="AV3615" s="14"/>
    </row>
    <row r="3616" spans="7:48" ht="15.75" customHeight="1">
      <c r="G3616" s="12"/>
      <c r="H3616" s="13"/>
      <c r="N3616" s="8"/>
      <c r="P3616" s="12"/>
      <c r="S3616" s="8"/>
      <c r="U3616" s="12"/>
      <c r="V3616" s="12"/>
      <c r="AB3616" s="12"/>
      <c r="AG3616" s="14"/>
      <c r="AL3616" s="8"/>
      <c r="AQ3616" s="8"/>
      <c r="AT3616" s="14"/>
      <c r="AV3616" s="14"/>
    </row>
    <row r="3617" spans="7:48" ht="15.75" customHeight="1">
      <c r="G3617" s="12"/>
      <c r="H3617" s="13"/>
      <c r="N3617" s="8"/>
      <c r="P3617" s="12"/>
      <c r="S3617" s="8"/>
      <c r="U3617" s="12"/>
      <c r="V3617" s="12"/>
      <c r="AB3617" s="12"/>
      <c r="AG3617" s="14"/>
      <c r="AL3617" s="8"/>
      <c r="AQ3617" s="8"/>
      <c r="AT3617" s="14"/>
      <c r="AV3617" s="14"/>
    </row>
    <row r="3618" spans="7:48" ht="15.75" customHeight="1">
      <c r="G3618" s="12"/>
      <c r="H3618" s="13"/>
      <c r="N3618" s="8"/>
      <c r="P3618" s="12"/>
      <c r="S3618" s="8"/>
      <c r="U3618" s="12"/>
      <c r="V3618" s="12"/>
      <c r="AB3618" s="12"/>
      <c r="AG3618" s="14"/>
      <c r="AL3618" s="8"/>
      <c r="AQ3618" s="8"/>
      <c r="AT3618" s="14"/>
      <c r="AV3618" s="14"/>
    </row>
    <row r="3619" spans="7:48" ht="15.75" customHeight="1">
      <c r="G3619" s="12"/>
      <c r="H3619" s="13"/>
      <c r="N3619" s="8"/>
      <c r="P3619" s="12"/>
      <c r="S3619" s="8"/>
      <c r="U3619" s="12"/>
      <c r="V3619" s="12"/>
      <c r="AB3619" s="12"/>
      <c r="AG3619" s="14"/>
      <c r="AL3619" s="8"/>
      <c r="AQ3619" s="8"/>
      <c r="AT3619" s="14"/>
      <c r="AV3619" s="14"/>
    </row>
    <row r="3620" spans="7:48" ht="15.75" customHeight="1">
      <c r="G3620" s="12"/>
      <c r="H3620" s="13"/>
      <c r="N3620" s="8"/>
      <c r="P3620" s="12"/>
      <c r="S3620" s="8"/>
      <c r="U3620" s="12"/>
      <c r="V3620" s="12"/>
      <c r="AB3620" s="12"/>
      <c r="AG3620" s="14"/>
      <c r="AL3620" s="8"/>
      <c r="AQ3620" s="8"/>
      <c r="AT3620" s="14"/>
      <c r="AV3620" s="14"/>
    </row>
    <row r="3621" spans="7:48" ht="15.75" customHeight="1">
      <c r="G3621" s="12"/>
      <c r="H3621" s="13"/>
      <c r="N3621" s="8"/>
      <c r="P3621" s="12"/>
      <c r="S3621" s="8"/>
      <c r="U3621" s="12"/>
      <c r="V3621" s="12"/>
      <c r="AB3621" s="12"/>
      <c r="AG3621" s="14"/>
      <c r="AL3621" s="8"/>
      <c r="AQ3621" s="8"/>
      <c r="AT3621" s="14"/>
      <c r="AV3621" s="14"/>
    </row>
    <row r="3622" spans="7:48" ht="15.75" customHeight="1">
      <c r="G3622" s="12"/>
      <c r="H3622" s="13"/>
      <c r="N3622" s="8"/>
      <c r="P3622" s="12"/>
      <c r="S3622" s="8"/>
      <c r="U3622" s="12"/>
      <c r="V3622" s="12"/>
      <c r="AB3622" s="12"/>
      <c r="AG3622" s="14"/>
      <c r="AL3622" s="8"/>
      <c r="AQ3622" s="8"/>
      <c r="AT3622" s="14"/>
      <c r="AV3622" s="14"/>
    </row>
    <row r="3623" spans="7:48" ht="15.75" customHeight="1">
      <c r="G3623" s="12"/>
      <c r="H3623" s="13"/>
      <c r="N3623" s="8"/>
      <c r="P3623" s="12"/>
      <c r="S3623" s="8"/>
      <c r="U3623" s="12"/>
      <c r="V3623" s="12"/>
      <c r="AB3623" s="12"/>
      <c r="AG3623" s="14"/>
      <c r="AL3623" s="8"/>
      <c r="AQ3623" s="8"/>
      <c r="AT3623" s="14"/>
      <c r="AV3623" s="14"/>
    </row>
    <row r="3624" spans="7:48" ht="15.75" customHeight="1">
      <c r="G3624" s="12"/>
      <c r="H3624" s="13"/>
      <c r="N3624" s="8"/>
      <c r="P3624" s="12"/>
      <c r="S3624" s="8"/>
      <c r="U3624" s="12"/>
      <c r="V3624" s="12"/>
      <c r="AB3624" s="12"/>
      <c r="AG3624" s="14"/>
      <c r="AL3624" s="8"/>
      <c r="AQ3624" s="8"/>
      <c r="AT3624" s="14"/>
      <c r="AV3624" s="14"/>
    </row>
    <row r="3625" spans="7:48" ht="15.75" customHeight="1">
      <c r="G3625" s="12"/>
      <c r="H3625" s="13"/>
      <c r="N3625" s="8"/>
      <c r="P3625" s="12"/>
      <c r="S3625" s="8"/>
      <c r="U3625" s="12"/>
      <c r="V3625" s="12"/>
      <c r="AB3625" s="12"/>
      <c r="AG3625" s="14"/>
      <c r="AL3625" s="8"/>
      <c r="AQ3625" s="8"/>
      <c r="AT3625" s="14"/>
      <c r="AV3625" s="14"/>
    </row>
    <row r="3626" spans="7:48" ht="15.75" customHeight="1">
      <c r="G3626" s="12"/>
      <c r="H3626" s="13"/>
      <c r="N3626" s="8"/>
      <c r="P3626" s="12"/>
      <c r="S3626" s="8"/>
      <c r="U3626" s="12"/>
      <c r="V3626" s="12"/>
      <c r="AB3626" s="12"/>
      <c r="AG3626" s="14"/>
      <c r="AL3626" s="8"/>
      <c r="AQ3626" s="8"/>
      <c r="AT3626" s="14"/>
      <c r="AV3626" s="14"/>
    </row>
    <row r="3627" spans="7:48" ht="15.75" customHeight="1">
      <c r="G3627" s="12"/>
      <c r="H3627" s="13"/>
      <c r="N3627" s="8"/>
      <c r="P3627" s="12"/>
      <c r="S3627" s="8"/>
      <c r="U3627" s="12"/>
      <c r="V3627" s="12"/>
      <c r="AB3627" s="12"/>
      <c r="AG3627" s="14"/>
      <c r="AL3627" s="8"/>
      <c r="AQ3627" s="8"/>
      <c r="AT3627" s="14"/>
      <c r="AV3627" s="14"/>
    </row>
    <row r="3628" spans="7:48" ht="15.75" customHeight="1">
      <c r="G3628" s="12"/>
      <c r="H3628" s="13"/>
      <c r="N3628" s="8"/>
      <c r="P3628" s="12"/>
      <c r="S3628" s="8"/>
      <c r="U3628" s="12"/>
      <c r="V3628" s="12"/>
      <c r="AB3628" s="12"/>
      <c r="AG3628" s="14"/>
      <c r="AL3628" s="8"/>
      <c r="AQ3628" s="8"/>
      <c r="AT3628" s="14"/>
      <c r="AV3628" s="14"/>
    </row>
    <row r="3629" spans="7:48" ht="15.75" customHeight="1">
      <c r="G3629" s="12"/>
      <c r="H3629" s="13"/>
      <c r="N3629" s="8"/>
      <c r="P3629" s="12"/>
      <c r="S3629" s="8"/>
      <c r="U3629" s="12"/>
      <c r="V3629" s="12"/>
      <c r="AB3629" s="12"/>
      <c r="AG3629" s="14"/>
      <c r="AL3629" s="8"/>
      <c r="AQ3629" s="8"/>
      <c r="AT3629" s="14"/>
      <c r="AV3629" s="14"/>
    </row>
    <row r="3630" spans="7:48" ht="15.75" customHeight="1">
      <c r="G3630" s="12"/>
      <c r="H3630" s="13"/>
      <c r="N3630" s="8"/>
      <c r="P3630" s="12"/>
      <c r="S3630" s="8"/>
      <c r="U3630" s="12"/>
      <c r="V3630" s="12"/>
      <c r="AB3630" s="12"/>
      <c r="AG3630" s="14"/>
      <c r="AL3630" s="8"/>
      <c r="AQ3630" s="8"/>
      <c r="AT3630" s="14"/>
      <c r="AV3630" s="14"/>
    </row>
    <row r="3631" spans="7:48" ht="15.75" customHeight="1">
      <c r="G3631" s="12"/>
      <c r="H3631" s="13"/>
      <c r="N3631" s="8"/>
      <c r="P3631" s="12"/>
      <c r="S3631" s="8"/>
      <c r="U3631" s="12"/>
      <c r="V3631" s="12"/>
      <c r="AB3631" s="12"/>
      <c r="AG3631" s="14"/>
      <c r="AL3631" s="8"/>
      <c r="AQ3631" s="8"/>
      <c r="AT3631" s="14"/>
      <c r="AV3631" s="14"/>
    </row>
    <row r="3632" spans="7:48" ht="15.75" customHeight="1">
      <c r="G3632" s="12"/>
      <c r="H3632" s="13"/>
      <c r="N3632" s="8"/>
      <c r="P3632" s="12"/>
      <c r="S3632" s="8"/>
      <c r="U3632" s="12"/>
      <c r="V3632" s="12"/>
      <c r="AB3632" s="12"/>
      <c r="AG3632" s="14"/>
      <c r="AL3632" s="8"/>
      <c r="AQ3632" s="8"/>
      <c r="AT3632" s="14"/>
      <c r="AV3632" s="14"/>
    </row>
    <row r="3633" spans="7:48" ht="15.75" customHeight="1">
      <c r="G3633" s="12"/>
      <c r="H3633" s="13"/>
      <c r="N3633" s="8"/>
      <c r="P3633" s="12"/>
      <c r="S3633" s="8"/>
      <c r="U3633" s="12"/>
      <c r="V3633" s="12"/>
      <c r="AB3633" s="12"/>
      <c r="AG3633" s="14"/>
      <c r="AL3633" s="8"/>
      <c r="AQ3633" s="8"/>
      <c r="AT3633" s="14"/>
      <c r="AV3633" s="14"/>
    </row>
    <row r="3634" spans="7:48" ht="15.75" customHeight="1">
      <c r="G3634" s="12"/>
      <c r="H3634" s="13"/>
      <c r="N3634" s="8"/>
      <c r="P3634" s="12"/>
      <c r="S3634" s="8"/>
      <c r="U3634" s="12"/>
      <c r="V3634" s="12"/>
      <c r="AB3634" s="12"/>
      <c r="AG3634" s="14"/>
      <c r="AL3634" s="8"/>
      <c r="AQ3634" s="8"/>
      <c r="AT3634" s="14"/>
      <c r="AV3634" s="14"/>
    </row>
    <row r="3635" spans="7:48" ht="15.75" customHeight="1">
      <c r="G3635" s="12"/>
      <c r="H3635" s="13"/>
      <c r="N3635" s="8"/>
      <c r="P3635" s="12"/>
      <c r="S3635" s="8"/>
      <c r="U3635" s="12"/>
      <c r="V3635" s="12"/>
      <c r="AB3635" s="12"/>
      <c r="AG3635" s="14"/>
      <c r="AL3635" s="8"/>
      <c r="AQ3635" s="8"/>
      <c r="AT3635" s="14"/>
      <c r="AV3635" s="14"/>
    </row>
    <row r="3636" spans="7:48" ht="15.75" customHeight="1">
      <c r="G3636" s="12"/>
      <c r="H3636" s="13"/>
      <c r="N3636" s="8"/>
      <c r="P3636" s="12"/>
      <c r="S3636" s="8"/>
      <c r="U3636" s="12"/>
      <c r="V3636" s="12"/>
      <c r="AB3636" s="12"/>
      <c r="AG3636" s="14"/>
      <c r="AL3636" s="8"/>
      <c r="AQ3636" s="8"/>
      <c r="AT3636" s="14"/>
      <c r="AV3636" s="14"/>
    </row>
    <row r="3637" spans="7:48" ht="15.75" customHeight="1">
      <c r="G3637" s="12"/>
      <c r="H3637" s="13"/>
      <c r="N3637" s="8"/>
      <c r="P3637" s="12"/>
      <c r="S3637" s="8"/>
      <c r="U3637" s="12"/>
      <c r="V3637" s="12"/>
      <c r="AB3637" s="12"/>
      <c r="AG3637" s="14"/>
      <c r="AL3637" s="8"/>
      <c r="AQ3637" s="8"/>
      <c r="AT3637" s="14"/>
      <c r="AV3637" s="14"/>
    </row>
    <row r="3638" spans="7:48" ht="15.75" customHeight="1">
      <c r="G3638" s="12"/>
      <c r="H3638" s="13"/>
      <c r="N3638" s="8"/>
      <c r="P3638" s="12"/>
      <c r="S3638" s="8"/>
      <c r="U3638" s="12"/>
      <c r="V3638" s="12"/>
      <c r="AB3638" s="12"/>
      <c r="AG3638" s="14"/>
      <c r="AL3638" s="8"/>
      <c r="AQ3638" s="8"/>
      <c r="AT3638" s="14"/>
      <c r="AV3638" s="14"/>
    </row>
    <row r="3639" spans="7:48" ht="15.75" customHeight="1">
      <c r="G3639" s="12"/>
      <c r="H3639" s="13"/>
      <c r="N3639" s="8"/>
      <c r="P3639" s="12"/>
      <c r="S3639" s="8"/>
      <c r="U3639" s="12"/>
      <c r="V3639" s="12"/>
      <c r="AB3639" s="12"/>
      <c r="AG3639" s="14"/>
      <c r="AL3639" s="8"/>
      <c r="AQ3639" s="8"/>
      <c r="AT3639" s="14"/>
      <c r="AV3639" s="14"/>
    </row>
    <row r="3640" spans="7:48" ht="15.75" customHeight="1">
      <c r="G3640" s="12"/>
      <c r="H3640" s="13"/>
      <c r="N3640" s="8"/>
      <c r="P3640" s="12"/>
      <c r="S3640" s="8"/>
      <c r="U3640" s="12"/>
      <c r="V3640" s="12"/>
      <c r="AB3640" s="12"/>
      <c r="AG3640" s="14"/>
      <c r="AL3640" s="8"/>
      <c r="AQ3640" s="8"/>
      <c r="AT3640" s="14"/>
      <c r="AV3640" s="14"/>
    </row>
    <row r="3641" spans="7:48" ht="15.75" customHeight="1">
      <c r="G3641" s="12"/>
      <c r="H3641" s="13"/>
      <c r="N3641" s="8"/>
      <c r="P3641" s="12"/>
      <c r="S3641" s="8"/>
      <c r="U3641" s="12"/>
      <c r="V3641" s="12"/>
      <c r="AB3641" s="12"/>
      <c r="AG3641" s="14"/>
      <c r="AL3641" s="8"/>
      <c r="AQ3641" s="8"/>
      <c r="AT3641" s="14"/>
      <c r="AV3641" s="14"/>
    </row>
    <row r="3642" spans="7:48" ht="15.75" customHeight="1">
      <c r="G3642" s="12"/>
      <c r="H3642" s="13"/>
      <c r="N3642" s="8"/>
      <c r="P3642" s="12"/>
      <c r="S3642" s="8"/>
      <c r="U3642" s="12"/>
      <c r="V3642" s="12"/>
      <c r="AB3642" s="12"/>
      <c r="AG3642" s="14"/>
      <c r="AL3642" s="8"/>
      <c r="AQ3642" s="8"/>
      <c r="AT3642" s="14"/>
      <c r="AV3642" s="14"/>
    </row>
    <row r="3643" spans="7:48" ht="15.75" customHeight="1">
      <c r="G3643" s="12"/>
      <c r="H3643" s="13"/>
      <c r="N3643" s="8"/>
      <c r="P3643" s="12"/>
      <c r="S3643" s="8"/>
      <c r="U3643" s="12"/>
      <c r="V3643" s="12"/>
      <c r="AB3643" s="12"/>
      <c r="AG3643" s="14"/>
      <c r="AL3643" s="8"/>
      <c r="AQ3643" s="8"/>
      <c r="AT3643" s="14"/>
      <c r="AV3643" s="14"/>
    </row>
    <row r="3644" spans="7:48" ht="15.75" customHeight="1">
      <c r="G3644" s="12"/>
      <c r="H3644" s="13"/>
      <c r="N3644" s="8"/>
      <c r="P3644" s="12"/>
      <c r="S3644" s="8"/>
      <c r="U3644" s="12"/>
      <c r="V3644" s="12"/>
      <c r="AB3644" s="12"/>
      <c r="AG3644" s="14"/>
      <c r="AL3644" s="8"/>
      <c r="AQ3644" s="8"/>
      <c r="AT3644" s="14"/>
      <c r="AV3644" s="14"/>
    </row>
    <row r="3645" spans="7:48" ht="15.75" customHeight="1">
      <c r="G3645" s="12"/>
      <c r="H3645" s="13"/>
      <c r="N3645" s="8"/>
      <c r="P3645" s="12"/>
      <c r="S3645" s="8"/>
      <c r="U3645" s="12"/>
      <c r="V3645" s="12"/>
      <c r="AB3645" s="12"/>
      <c r="AG3645" s="14"/>
      <c r="AL3645" s="8"/>
      <c r="AQ3645" s="8"/>
      <c r="AT3645" s="14"/>
      <c r="AV3645" s="14"/>
    </row>
    <row r="3646" spans="7:48" ht="15.75" customHeight="1">
      <c r="G3646" s="12"/>
      <c r="H3646" s="13"/>
      <c r="N3646" s="8"/>
      <c r="P3646" s="12"/>
      <c r="S3646" s="8"/>
      <c r="U3646" s="12"/>
      <c r="V3646" s="12"/>
      <c r="AB3646" s="12"/>
      <c r="AG3646" s="14"/>
      <c r="AL3646" s="8"/>
      <c r="AQ3646" s="8"/>
      <c r="AT3646" s="14"/>
      <c r="AV3646" s="14"/>
    </row>
    <row r="3647" spans="7:48" ht="15.75" customHeight="1">
      <c r="G3647" s="12"/>
      <c r="H3647" s="13"/>
      <c r="N3647" s="8"/>
      <c r="P3647" s="12"/>
      <c r="S3647" s="8"/>
      <c r="U3647" s="12"/>
      <c r="V3647" s="12"/>
      <c r="AB3647" s="12"/>
      <c r="AG3647" s="14"/>
      <c r="AL3647" s="8"/>
      <c r="AQ3647" s="8"/>
      <c r="AT3647" s="14"/>
      <c r="AV3647" s="14"/>
    </row>
    <row r="3648" spans="7:48" ht="15.75" customHeight="1">
      <c r="G3648" s="12"/>
      <c r="H3648" s="13"/>
      <c r="N3648" s="8"/>
      <c r="P3648" s="12"/>
      <c r="S3648" s="8"/>
      <c r="U3648" s="12"/>
      <c r="V3648" s="12"/>
      <c r="AB3648" s="12"/>
      <c r="AG3648" s="14"/>
      <c r="AL3648" s="8"/>
      <c r="AQ3648" s="8"/>
      <c r="AT3648" s="14"/>
      <c r="AV3648" s="14"/>
    </row>
    <row r="3649" spans="7:48" ht="15.75" customHeight="1">
      <c r="G3649" s="12"/>
      <c r="H3649" s="13"/>
      <c r="N3649" s="8"/>
      <c r="P3649" s="12"/>
      <c r="S3649" s="8"/>
      <c r="U3649" s="12"/>
      <c r="V3649" s="12"/>
      <c r="AB3649" s="12"/>
      <c r="AG3649" s="14"/>
      <c r="AL3649" s="8"/>
      <c r="AQ3649" s="8"/>
      <c r="AT3649" s="14"/>
      <c r="AV3649" s="14"/>
    </row>
    <row r="3650" spans="7:48" ht="15.75" customHeight="1">
      <c r="G3650" s="12"/>
      <c r="H3650" s="13"/>
      <c r="N3650" s="8"/>
      <c r="P3650" s="12"/>
      <c r="S3650" s="8"/>
      <c r="U3650" s="12"/>
      <c r="V3650" s="12"/>
      <c r="AB3650" s="12"/>
      <c r="AG3650" s="14"/>
      <c r="AL3650" s="8"/>
      <c r="AQ3650" s="8"/>
      <c r="AT3650" s="14"/>
      <c r="AV3650" s="14"/>
    </row>
    <row r="3651" spans="7:48" ht="15.75" customHeight="1">
      <c r="G3651" s="12"/>
      <c r="H3651" s="13"/>
      <c r="N3651" s="8"/>
      <c r="P3651" s="12"/>
      <c r="S3651" s="8"/>
      <c r="U3651" s="12"/>
      <c r="V3651" s="12"/>
      <c r="AB3651" s="12"/>
      <c r="AG3651" s="14"/>
      <c r="AL3651" s="8"/>
      <c r="AQ3651" s="8"/>
      <c r="AT3651" s="14"/>
      <c r="AV3651" s="14"/>
    </row>
    <row r="3652" spans="7:48" ht="15.75" customHeight="1">
      <c r="G3652" s="12"/>
      <c r="H3652" s="13"/>
      <c r="N3652" s="8"/>
      <c r="P3652" s="12"/>
      <c r="S3652" s="8"/>
      <c r="U3652" s="12"/>
      <c r="V3652" s="12"/>
      <c r="AB3652" s="12"/>
      <c r="AG3652" s="14"/>
      <c r="AL3652" s="8"/>
      <c r="AQ3652" s="8"/>
      <c r="AT3652" s="14"/>
      <c r="AV3652" s="14"/>
    </row>
    <row r="3653" spans="7:48" ht="15.75" customHeight="1">
      <c r="G3653" s="12"/>
      <c r="H3653" s="13"/>
      <c r="N3653" s="8"/>
      <c r="P3653" s="12"/>
      <c r="S3653" s="8"/>
      <c r="U3653" s="12"/>
      <c r="V3653" s="12"/>
      <c r="AB3653" s="12"/>
      <c r="AG3653" s="14"/>
      <c r="AL3653" s="8"/>
      <c r="AQ3653" s="8"/>
      <c r="AT3653" s="14"/>
      <c r="AV3653" s="14"/>
    </row>
    <row r="3654" spans="7:48" ht="15.75" customHeight="1">
      <c r="G3654" s="12"/>
      <c r="H3654" s="13"/>
      <c r="N3654" s="8"/>
      <c r="P3654" s="12"/>
      <c r="S3654" s="8"/>
      <c r="U3654" s="12"/>
      <c r="V3654" s="12"/>
      <c r="AB3654" s="12"/>
      <c r="AG3654" s="14"/>
      <c r="AL3654" s="8"/>
      <c r="AQ3654" s="8"/>
      <c r="AT3654" s="14"/>
      <c r="AV3654" s="14"/>
    </row>
    <row r="3655" spans="7:48" ht="15.75" customHeight="1">
      <c r="G3655" s="12"/>
      <c r="H3655" s="13"/>
      <c r="N3655" s="8"/>
      <c r="P3655" s="12"/>
      <c r="S3655" s="8"/>
      <c r="U3655" s="12"/>
      <c r="V3655" s="12"/>
      <c r="AB3655" s="12"/>
      <c r="AG3655" s="14"/>
      <c r="AL3655" s="8"/>
      <c r="AQ3655" s="8"/>
      <c r="AT3655" s="14"/>
      <c r="AV3655" s="14"/>
    </row>
    <row r="3656" spans="7:48" ht="15.75" customHeight="1">
      <c r="G3656" s="12"/>
      <c r="H3656" s="13"/>
      <c r="N3656" s="8"/>
      <c r="P3656" s="12"/>
      <c r="S3656" s="8"/>
      <c r="U3656" s="12"/>
      <c r="V3656" s="12"/>
      <c r="AB3656" s="12"/>
      <c r="AG3656" s="14"/>
      <c r="AL3656" s="8"/>
      <c r="AQ3656" s="8"/>
      <c r="AT3656" s="14"/>
      <c r="AV3656" s="14"/>
    </row>
    <row r="3657" spans="7:48" ht="15.75" customHeight="1">
      <c r="G3657" s="12"/>
      <c r="H3657" s="13"/>
      <c r="N3657" s="8"/>
      <c r="P3657" s="12"/>
      <c r="S3657" s="8"/>
      <c r="U3657" s="12"/>
      <c r="V3657" s="12"/>
      <c r="AB3657" s="12"/>
      <c r="AG3657" s="14"/>
      <c r="AL3657" s="8"/>
      <c r="AQ3657" s="8"/>
      <c r="AT3657" s="14"/>
      <c r="AV3657" s="14"/>
    </row>
    <row r="3658" spans="7:48" ht="15.75" customHeight="1">
      <c r="G3658" s="12"/>
      <c r="H3658" s="13"/>
      <c r="N3658" s="8"/>
      <c r="P3658" s="12"/>
      <c r="S3658" s="8"/>
      <c r="U3658" s="12"/>
      <c r="V3658" s="12"/>
      <c r="AB3658" s="12"/>
      <c r="AG3658" s="14"/>
      <c r="AL3658" s="8"/>
      <c r="AQ3658" s="8"/>
      <c r="AT3658" s="14"/>
      <c r="AV3658" s="14"/>
    </row>
    <row r="3659" spans="7:48" ht="15.75" customHeight="1">
      <c r="G3659" s="12"/>
      <c r="H3659" s="13"/>
      <c r="N3659" s="8"/>
      <c r="P3659" s="12"/>
      <c r="S3659" s="8"/>
      <c r="U3659" s="12"/>
      <c r="V3659" s="12"/>
      <c r="AB3659" s="12"/>
      <c r="AG3659" s="14"/>
      <c r="AL3659" s="8"/>
      <c r="AQ3659" s="8"/>
      <c r="AT3659" s="14"/>
      <c r="AV3659" s="14"/>
    </row>
    <row r="3660" spans="7:48" ht="15.75" customHeight="1">
      <c r="G3660" s="12"/>
      <c r="H3660" s="13"/>
      <c r="N3660" s="8"/>
      <c r="P3660" s="12"/>
      <c r="S3660" s="8"/>
      <c r="U3660" s="12"/>
      <c r="V3660" s="12"/>
      <c r="AB3660" s="12"/>
      <c r="AG3660" s="14"/>
      <c r="AL3660" s="8"/>
      <c r="AQ3660" s="8"/>
      <c r="AT3660" s="14"/>
      <c r="AV3660" s="14"/>
    </row>
    <row r="3661" spans="7:48" ht="15.75" customHeight="1">
      <c r="G3661" s="12"/>
      <c r="H3661" s="13"/>
      <c r="N3661" s="8"/>
      <c r="P3661" s="12"/>
      <c r="S3661" s="8"/>
      <c r="U3661" s="12"/>
      <c r="V3661" s="12"/>
      <c r="AB3661" s="12"/>
      <c r="AG3661" s="14"/>
      <c r="AL3661" s="8"/>
      <c r="AQ3661" s="8"/>
      <c r="AT3661" s="14"/>
      <c r="AV3661" s="14"/>
    </row>
    <row r="3662" spans="7:48" ht="15.75" customHeight="1">
      <c r="G3662" s="12"/>
      <c r="H3662" s="13"/>
      <c r="N3662" s="8"/>
      <c r="P3662" s="12"/>
      <c r="S3662" s="8"/>
      <c r="U3662" s="12"/>
      <c r="V3662" s="12"/>
      <c r="AB3662" s="12"/>
      <c r="AG3662" s="14"/>
      <c r="AL3662" s="8"/>
      <c r="AQ3662" s="8"/>
      <c r="AT3662" s="14"/>
      <c r="AV3662" s="14"/>
    </row>
    <row r="3663" spans="7:48" ht="15.75" customHeight="1">
      <c r="G3663" s="12"/>
      <c r="H3663" s="13"/>
      <c r="N3663" s="8"/>
      <c r="P3663" s="12"/>
      <c r="S3663" s="8"/>
      <c r="U3663" s="12"/>
      <c r="V3663" s="12"/>
      <c r="AB3663" s="12"/>
      <c r="AG3663" s="14"/>
      <c r="AL3663" s="8"/>
      <c r="AQ3663" s="8"/>
      <c r="AT3663" s="14"/>
      <c r="AV3663" s="14"/>
    </row>
    <row r="3664" spans="7:48" ht="15.75" customHeight="1">
      <c r="G3664" s="12"/>
      <c r="H3664" s="13"/>
      <c r="N3664" s="8"/>
      <c r="P3664" s="12"/>
      <c r="S3664" s="8"/>
      <c r="U3664" s="12"/>
      <c r="V3664" s="12"/>
      <c r="AB3664" s="12"/>
      <c r="AG3664" s="14"/>
      <c r="AL3664" s="8"/>
      <c r="AQ3664" s="8"/>
      <c r="AT3664" s="14"/>
      <c r="AV3664" s="14"/>
    </row>
    <row r="3665" spans="7:48" ht="15.75" customHeight="1">
      <c r="G3665" s="12"/>
      <c r="H3665" s="13"/>
      <c r="N3665" s="8"/>
      <c r="P3665" s="12"/>
      <c r="S3665" s="8"/>
      <c r="U3665" s="12"/>
      <c r="V3665" s="12"/>
      <c r="AB3665" s="12"/>
      <c r="AG3665" s="14"/>
      <c r="AL3665" s="8"/>
      <c r="AQ3665" s="8"/>
      <c r="AT3665" s="14"/>
      <c r="AV3665" s="14"/>
    </row>
    <row r="3666" spans="7:48" ht="15.75" customHeight="1">
      <c r="G3666" s="12"/>
      <c r="H3666" s="13"/>
      <c r="N3666" s="8"/>
      <c r="P3666" s="12"/>
      <c r="S3666" s="8"/>
      <c r="U3666" s="12"/>
      <c r="V3666" s="12"/>
      <c r="AB3666" s="12"/>
      <c r="AG3666" s="14"/>
      <c r="AL3666" s="8"/>
      <c r="AQ3666" s="8"/>
      <c r="AT3666" s="14"/>
      <c r="AV3666" s="14"/>
    </row>
    <row r="3667" spans="7:48" ht="15.75" customHeight="1">
      <c r="G3667" s="12"/>
      <c r="H3667" s="13"/>
      <c r="N3667" s="8"/>
      <c r="P3667" s="12"/>
      <c r="S3667" s="8"/>
      <c r="U3667" s="12"/>
      <c r="V3667" s="12"/>
      <c r="AB3667" s="12"/>
      <c r="AG3667" s="14"/>
      <c r="AL3667" s="8"/>
      <c r="AQ3667" s="8"/>
      <c r="AT3667" s="14"/>
      <c r="AV3667" s="14"/>
    </row>
    <row r="3668" spans="7:48" ht="15.75" customHeight="1">
      <c r="G3668" s="12"/>
      <c r="H3668" s="13"/>
      <c r="N3668" s="8"/>
      <c r="P3668" s="12"/>
      <c r="S3668" s="8"/>
      <c r="U3668" s="12"/>
      <c r="V3668" s="12"/>
      <c r="AB3668" s="12"/>
      <c r="AG3668" s="14"/>
      <c r="AL3668" s="8"/>
      <c r="AQ3668" s="8"/>
      <c r="AT3668" s="14"/>
      <c r="AV3668" s="14"/>
    </row>
    <row r="3669" spans="7:48" ht="15.75" customHeight="1">
      <c r="G3669" s="12"/>
      <c r="H3669" s="13"/>
      <c r="N3669" s="8"/>
      <c r="P3669" s="12"/>
      <c r="S3669" s="8"/>
      <c r="U3669" s="12"/>
      <c r="V3669" s="12"/>
      <c r="AB3669" s="12"/>
      <c r="AG3669" s="14"/>
      <c r="AL3669" s="8"/>
      <c r="AQ3669" s="8"/>
      <c r="AT3669" s="14"/>
      <c r="AV3669" s="14"/>
    </row>
    <row r="3670" spans="7:48" ht="15.75" customHeight="1">
      <c r="G3670" s="12"/>
      <c r="H3670" s="13"/>
      <c r="N3670" s="8"/>
      <c r="P3670" s="12"/>
      <c r="S3670" s="8"/>
      <c r="U3670" s="12"/>
      <c r="V3670" s="12"/>
      <c r="AB3670" s="12"/>
      <c r="AG3670" s="14"/>
      <c r="AL3670" s="8"/>
      <c r="AQ3670" s="8"/>
      <c r="AT3670" s="14"/>
      <c r="AV3670" s="14"/>
    </row>
    <row r="3671" spans="7:48" ht="15.75" customHeight="1">
      <c r="G3671" s="12"/>
      <c r="H3671" s="13"/>
      <c r="N3671" s="8"/>
      <c r="P3671" s="12"/>
      <c r="S3671" s="8"/>
      <c r="U3671" s="12"/>
      <c r="V3671" s="12"/>
      <c r="AB3671" s="12"/>
      <c r="AG3671" s="14"/>
      <c r="AL3671" s="8"/>
      <c r="AQ3671" s="8"/>
      <c r="AT3671" s="14"/>
      <c r="AV3671" s="14"/>
    </row>
    <row r="3672" spans="7:48" ht="15.75" customHeight="1">
      <c r="G3672" s="12"/>
      <c r="H3672" s="13"/>
      <c r="N3672" s="8"/>
      <c r="P3672" s="12"/>
      <c r="S3672" s="8"/>
      <c r="U3672" s="12"/>
      <c r="V3672" s="12"/>
      <c r="AB3672" s="12"/>
      <c r="AG3672" s="14"/>
      <c r="AL3672" s="8"/>
      <c r="AQ3672" s="8"/>
      <c r="AT3672" s="14"/>
      <c r="AV3672" s="14"/>
    </row>
    <row r="3673" spans="7:48" ht="15.75" customHeight="1">
      <c r="G3673" s="12"/>
      <c r="H3673" s="13"/>
      <c r="N3673" s="8"/>
      <c r="P3673" s="12"/>
      <c r="S3673" s="8"/>
      <c r="U3673" s="12"/>
      <c r="V3673" s="12"/>
      <c r="AB3673" s="12"/>
      <c r="AG3673" s="14"/>
      <c r="AL3673" s="8"/>
      <c r="AQ3673" s="8"/>
      <c r="AT3673" s="14"/>
      <c r="AV3673" s="14"/>
    </row>
    <row r="3674" spans="7:48" ht="15.75" customHeight="1">
      <c r="G3674" s="12"/>
      <c r="H3674" s="13"/>
      <c r="N3674" s="8"/>
      <c r="P3674" s="12"/>
      <c r="S3674" s="8"/>
      <c r="U3674" s="12"/>
      <c r="V3674" s="12"/>
      <c r="AB3674" s="12"/>
      <c r="AG3674" s="14"/>
      <c r="AL3674" s="8"/>
      <c r="AQ3674" s="8"/>
      <c r="AT3674" s="14"/>
      <c r="AV3674" s="14"/>
    </row>
    <row r="3675" spans="7:48" ht="15.75" customHeight="1">
      <c r="G3675" s="12"/>
      <c r="H3675" s="13"/>
      <c r="N3675" s="8"/>
      <c r="P3675" s="12"/>
      <c r="S3675" s="8"/>
      <c r="U3675" s="12"/>
      <c r="V3675" s="12"/>
      <c r="AB3675" s="12"/>
      <c r="AG3675" s="14"/>
      <c r="AL3675" s="8"/>
      <c r="AQ3675" s="8"/>
      <c r="AT3675" s="14"/>
      <c r="AV3675" s="14"/>
    </row>
    <row r="3676" spans="7:48" ht="15.75" customHeight="1">
      <c r="G3676" s="12"/>
      <c r="H3676" s="13"/>
      <c r="N3676" s="8"/>
      <c r="P3676" s="12"/>
      <c r="S3676" s="8"/>
      <c r="U3676" s="12"/>
      <c r="V3676" s="12"/>
      <c r="AB3676" s="12"/>
      <c r="AG3676" s="14"/>
      <c r="AL3676" s="8"/>
      <c r="AQ3676" s="8"/>
      <c r="AT3676" s="14"/>
      <c r="AV3676" s="14"/>
    </row>
    <row r="3677" spans="7:48" ht="15.75" customHeight="1">
      <c r="G3677" s="12"/>
      <c r="H3677" s="13"/>
      <c r="N3677" s="8"/>
      <c r="P3677" s="12"/>
      <c r="S3677" s="8"/>
      <c r="U3677" s="12"/>
      <c r="V3677" s="12"/>
      <c r="AB3677" s="12"/>
      <c r="AG3677" s="14"/>
      <c r="AL3677" s="8"/>
      <c r="AQ3677" s="8"/>
      <c r="AT3677" s="14"/>
      <c r="AV3677" s="14"/>
    </row>
    <row r="3678" spans="7:48" ht="15.75" customHeight="1">
      <c r="G3678" s="12"/>
      <c r="H3678" s="13"/>
      <c r="N3678" s="8"/>
      <c r="P3678" s="12"/>
      <c r="S3678" s="8"/>
      <c r="U3678" s="12"/>
      <c r="V3678" s="12"/>
      <c r="AB3678" s="12"/>
      <c r="AG3678" s="14"/>
      <c r="AL3678" s="8"/>
      <c r="AQ3678" s="8"/>
      <c r="AT3678" s="14"/>
      <c r="AV3678" s="14"/>
    </row>
    <row r="3679" spans="7:48" ht="15.75" customHeight="1">
      <c r="G3679" s="12"/>
      <c r="H3679" s="13"/>
      <c r="N3679" s="8"/>
      <c r="P3679" s="12"/>
      <c r="S3679" s="8"/>
      <c r="U3679" s="12"/>
      <c r="V3679" s="12"/>
      <c r="AB3679" s="12"/>
      <c r="AG3679" s="14"/>
      <c r="AL3679" s="8"/>
      <c r="AQ3679" s="8"/>
      <c r="AT3679" s="14"/>
      <c r="AV3679" s="14"/>
    </row>
    <row r="3680" spans="7:48" ht="15.75" customHeight="1">
      <c r="G3680" s="12"/>
      <c r="H3680" s="13"/>
      <c r="N3680" s="8"/>
      <c r="P3680" s="12"/>
      <c r="S3680" s="8"/>
      <c r="U3680" s="12"/>
      <c r="V3680" s="12"/>
      <c r="AB3680" s="12"/>
      <c r="AG3680" s="14"/>
      <c r="AL3680" s="8"/>
      <c r="AQ3680" s="8"/>
      <c r="AT3680" s="14"/>
      <c r="AV3680" s="14"/>
    </row>
    <row r="3681" spans="7:48" ht="15.75" customHeight="1">
      <c r="G3681" s="12"/>
      <c r="H3681" s="13"/>
      <c r="N3681" s="8"/>
      <c r="P3681" s="12"/>
      <c r="S3681" s="8"/>
      <c r="U3681" s="12"/>
      <c r="V3681" s="12"/>
      <c r="AB3681" s="12"/>
      <c r="AG3681" s="14"/>
      <c r="AL3681" s="8"/>
      <c r="AQ3681" s="8"/>
      <c r="AT3681" s="14"/>
      <c r="AV3681" s="14"/>
    </row>
    <row r="3682" spans="7:48" ht="15.75" customHeight="1">
      <c r="G3682" s="12"/>
      <c r="H3682" s="13"/>
      <c r="N3682" s="8"/>
      <c r="P3682" s="12"/>
      <c r="S3682" s="8"/>
      <c r="U3682" s="12"/>
      <c r="V3682" s="12"/>
      <c r="AB3682" s="12"/>
      <c r="AG3682" s="14"/>
      <c r="AL3682" s="8"/>
      <c r="AQ3682" s="8"/>
      <c r="AT3682" s="14"/>
      <c r="AV3682" s="14"/>
    </row>
    <row r="3683" spans="7:48" ht="15.75" customHeight="1">
      <c r="G3683" s="12"/>
      <c r="H3683" s="13"/>
      <c r="N3683" s="8"/>
      <c r="P3683" s="12"/>
      <c r="S3683" s="8"/>
      <c r="U3683" s="12"/>
      <c r="V3683" s="12"/>
      <c r="AB3683" s="12"/>
      <c r="AG3683" s="14"/>
      <c r="AL3683" s="8"/>
      <c r="AQ3683" s="8"/>
      <c r="AT3683" s="14"/>
      <c r="AV3683" s="14"/>
    </row>
    <row r="3684" spans="7:48" ht="15.75" customHeight="1">
      <c r="G3684" s="12"/>
      <c r="H3684" s="13"/>
      <c r="N3684" s="8"/>
      <c r="P3684" s="12"/>
      <c r="S3684" s="8"/>
      <c r="U3684" s="12"/>
      <c r="V3684" s="12"/>
      <c r="AB3684" s="12"/>
      <c r="AG3684" s="14"/>
      <c r="AL3684" s="8"/>
      <c r="AQ3684" s="8"/>
      <c r="AT3684" s="14"/>
      <c r="AV3684" s="14"/>
    </row>
    <row r="3685" spans="7:48" ht="15.75" customHeight="1">
      <c r="G3685" s="12"/>
      <c r="H3685" s="13"/>
      <c r="N3685" s="8"/>
      <c r="P3685" s="12"/>
      <c r="S3685" s="8"/>
      <c r="U3685" s="12"/>
      <c r="V3685" s="12"/>
      <c r="AB3685" s="12"/>
      <c r="AG3685" s="14"/>
      <c r="AL3685" s="8"/>
      <c r="AQ3685" s="8"/>
      <c r="AT3685" s="14"/>
      <c r="AV3685" s="14"/>
    </row>
    <row r="3686" spans="7:48" ht="15.75" customHeight="1">
      <c r="G3686" s="12"/>
      <c r="H3686" s="13"/>
      <c r="N3686" s="8"/>
      <c r="P3686" s="12"/>
      <c r="S3686" s="8"/>
      <c r="U3686" s="12"/>
      <c r="V3686" s="12"/>
      <c r="AB3686" s="12"/>
      <c r="AG3686" s="14"/>
      <c r="AL3686" s="8"/>
      <c r="AQ3686" s="8"/>
      <c r="AT3686" s="14"/>
      <c r="AV3686" s="14"/>
    </row>
    <row r="3687" spans="7:48" ht="15.75" customHeight="1">
      <c r="G3687" s="12"/>
      <c r="H3687" s="13"/>
      <c r="N3687" s="8"/>
      <c r="P3687" s="12"/>
      <c r="S3687" s="8"/>
      <c r="U3687" s="12"/>
      <c r="V3687" s="12"/>
      <c r="AB3687" s="12"/>
      <c r="AG3687" s="14"/>
      <c r="AL3687" s="8"/>
      <c r="AQ3687" s="8"/>
      <c r="AT3687" s="14"/>
      <c r="AV3687" s="14"/>
    </row>
    <row r="3688" spans="7:48" ht="15.75" customHeight="1">
      <c r="G3688" s="12"/>
      <c r="H3688" s="13"/>
      <c r="N3688" s="8"/>
      <c r="P3688" s="12"/>
      <c r="S3688" s="8"/>
      <c r="U3688" s="12"/>
      <c r="V3688" s="12"/>
      <c r="AB3688" s="12"/>
      <c r="AG3688" s="14"/>
      <c r="AL3688" s="8"/>
      <c r="AQ3688" s="8"/>
      <c r="AT3688" s="14"/>
      <c r="AV3688" s="14"/>
    </row>
    <row r="3689" spans="7:48" ht="15.75" customHeight="1">
      <c r="G3689" s="12"/>
      <c r="H3689" s="13"/>
      <c r="N3689" s="8"/>
      <c r="P3689" s="12"/>
      <c r="S3689" s="8"/>
      <c r="U3689" s="12"/>
      <c r="V3689" s="12"/>
      <c r="AB3689" s="12"/>
      <c r="AG3689" s="14"/>
      <c r="AL3689" s="8"/>
      <c r="AQ3689" s="8"/>
      <c r="AT3689" s="14"/>
      <c r="AV3689" s="14"/>
    </row>
    <row r="3690" spans="7:48" ht="15.75" customHeight="1">
      <c r="G3690" s="12"/>
      <c r="H3690" s="13"/>
      <c r="N3690" s="8"/>
      <c r="P3690" s="12"/>
      <c r="S3690" s="8"/>
      <c r="U3690" s="12"/>
      <c r="V3690" s="12"/>
      <c r="AB3690" s="12"/>
      <c r="AG3690" s="14"/>
      <c r="AL3690" s="8"/>
      <c r="AQ3690" s="8"/>
      <c r="AT3690" s="14"/>
      <c r="AV3690" s="14"/>
    </row>
    <row r="3691" spans="7:48" ht="15.75" customHeight="1">
      <c r="G3691" s="12"/>
      <c r="H3691" s="13"/>
      <c r="N3691" s="8"/>
      <c r="P3691" s="12"/>
      <c r="S3691" s="8"/>
      <c r="U3691" s="12"/>
      <c r="V3691" s="12"/>
      <c r="AB3691" s="12"/>
      <c r="AG3691" s="14"/>
      <c r="AL3691" s="8"/>
      <c r="AQ3691" s="8"/>
      <c r="AT3691" s="14"/>
      <c r="AV3691" s="14"/>
    </row>
    <row r="3692" spans="7:48" ht="15.75" customHeight="1">
      <c r="G3692" s="12"/>
      <c r="H3692" s="13"/>
      <c r="N3692" s="8"/>
      <c r="P3692" s="12"/>
      <c r="S3692" s="8"/>
      <c r="U3692" s="12"/>
      <c r="V3692" s="12"/>
      <c r="AB3692" s="12"/>
      <c r="AG3692" s="14"/>
      <c r="AL3692" s="8"/>
      <c r="AQ3692" s="8"/>
      <c r="AT3692" s="14"/>
      <c r="AV3692" s="14"/>
    </row>
    <row r="3693" spans="7:48" ht="15.75" customHeight="1">
      <c r="G3693" s="12"/>
      <c r="H3693" s="13"/>
      <c r="N3693" s="8"/>
      <c r="P3693" s="12"/>
      <c r="S3693" s="8"/>
      <c r="U3693" s="12"/>
      <c r="V3693" s="12"/>
      <c r="AB3693" s="12"/>
      <c r="AG3693" s="14"/>
      <c r="AL3693" s="8"/>
      <c r="AQ3693" s="8"/>
      <c r="AT3693" s="14"/>
      <c r="AV3693" s="14"/>
    </row>
    <row r="3694" spans="7:48" ht="15.75" customHeight="1">
      <c r="G3694" s="12"/>
      <c r="H3694" s="13"/>
      <c r="N3694" s="8"/>
      <c r="P3694" s="12"/>
      <c r="S3694" s="8"/>
      <c r="U3694" s="12"/>
      <c r="V3694" s="12"/>
      <c r="AB3694" s="12"/>
      <c r="AG3694" s="14"/>
      <c r="AL3694" s="8"/>
      <c r="AQ3694" s="8"/>
      <c r="AT3694" s="14"/>
      <c r="AV3694" s="14"/>
    </row>
    <row r="3695" spans="7:48" ht="15.75" customHeight="1">
      <c r="G3695" s="12"/>
      <c r="H3695" s="13"/>
      <c r="N3695" s="8"/>
      <c r="P3695" s="12"/>
      <c r="S3695" s="8"/>
      <c r="U3695" s="12"/>
      <c r="V3695" s="12"/>
      <c r="AB3695" s="12"/>
      <c r="AG3695" s="14"/>
      <c r="AL3695" s="8"/>
      <c r="AQ3695" s="8"/>
      <c r="AT3695" s="14"/>
      <c r="AV3695" s="14"/>
    </row>
    <row r="3696" spans="7:48" ht="15.75" customHeight="1">
      <c r="G3696" s="12"/>
      <c r="H3696" s="13"/>
      <c r="N3696" s="8"/>
      <c r="P3696" s="12"/>
      <c r="S3696" s="8"/>
      <c r="U3696" s="12"/>
      <c r="V3696" s="12"/>
      <c r="AB3696" s="12"/>
      <c r="AG3696" s="14"/>
      <c r="AL3696" s="8"/>
      <c r="AQ3696" s="8"/>
      <c r="AT3696" s="14"/>
      <c r="AV3696" s="14"/>
    </row>
    <row r="3697" spans="7:48" ht="15.75" customHeight="1">
      <c r="G3697" s="12"/>
      <c r="H3697" s="13"/>
      <c r="N3697" s="8"/>
      <c r="P3697" s="12"/>
      <c r="S3697" s="8"/>
      <c r="U3697" s="12"/>
      <c r="V3697" s="12"/>
      <c r="AB3697" s="12"/>
      <c r="AG3697" s="14"/>
      <c r="AL3697" s="8"/>
      <c r="AQ3697" s="8"/>
      <c r="AT3697" s="14"/>
      <c r="AV3697" s="14"/>
    </row>
    <row r="3698" spans="7:48" ht="15.75" customHeight="1">
      <c r="G3698" s="12"/>
      <c r="H3698" s="13"/>
      <c r="N3698" s="8"/>
      <c r="P3698" s="12"/>
      <c r="S3698" s="8"/>
      <c r="U3698" s="12"/>
      <c r="V3698" s="12"/>
      <c r="AB3698" s="12"/>
      <c r="AG3698" s="14"/>
      <c r="AL3698" s="8"/>
      <c r="AQ3698" s="8"/>
      <c r="AT3698" s="14"/>
      <c r="AV3698" s="14"/>
    </row>
    <row r="3699" spans="7:48" ht="15.75" customHeight="1">
      <c r="G3699" s="12"/>
      <c r="H3699" s="13"/>
      <c r="N3699" s="8"/>
      <c r="P3699" s="12"/>
      <c r="S3699" s="8"/>
      <c r="U3699" s="12"/>
      <c r="V3699" s="12"/>
      <c r="AB3699" s="12"/>
      <c r="AG3699" s="14"/>
      <c r="AL3699" s="8"/>
      <c r="AQ3699" s="8"/>
      <c r="AT3699" s="14"/>
      <c r="AV3699" s="14"/>
    </row>
    <row r="3700" spans="7:48" ht="15.75" customHeight="1">
      <c r="G3700" s="12"/>
      <c r="H3700" s="13"/>
      <c r="N3700" s="8"/>
      <c r="P3700" s="12"/>
      <c r="S3700" s="8"/>
      <c r="U3700" s="12"/>
      <c r="V3700" s="12"/>
      <c r="AB3700" s="12"/>
      <c r="AG3700" s="14"/>
      <c r="AL3700" s="8"/>
      <c r="AQ3700" s="8"/>
      <c r="AT3700" s="14"/>
      <c r="AV3700" s="14"/>
    </row>
    <row r="3701" spans="7:48" ht="15.75" customHeight="1">
      <c r="G3701" s="12"/>
      <c r="H3701" s="13"/>
      <c r="N3701" s="8"/>
      <c r="P3701" s="12"/>
      <c r="S3701" s="8"/>
      <c r="U3701" s="12"/>
      <c r="V3701" s="12"/>
      <c r="AB3701" s="12"/>
      <c r="AG3701" s="14"/>
      <c r="AL3701" s="8"/>
      <c r="AQ3701" s="8"/>
      <c r="AT3701" s="14"/>
      <c r="AV3701" s="14"/>
    </row>
    <row r="3702" spans="7:48" ht="15.75" customHeight="1">
      <c r="G3702" s="12"/>
      <c r="H3702" s="13"/>
      <c r="N3702" s="8"/>
      <c r="P3702" s="12"/>
      <c r="S3702" s="8"/>
      <c r="U3702" s="12"/>
      <c r="V3702" s="12"/>
      <c r="AB3702" s="12"/>
      <c r="AG3702" s="14"/>
      <c r="AL3702" s="8"/>
      <c r="AQ3702" s="8"/>
      <c r="AT3702" s="14"/>
      <c r="AV3702" s="14"/>
    </row>
    <row r="3703" spans="7:48" ht="15.75" customHeight="1">
      <c r="G3703" s="12"/>
      <c r="H3703" s="13"/>
      <c r="N3703" s="8"/>
      <c r="P3703" s="12"/>
      <c r="S3703" s="8"/>
      <c r="U3703" s="12"/>
      <c r="V3703" s="12"/>
      <c r="AB3703" s="12"/>
      <c r="AG3703" s="14"/>
      <c r="AL3703" s="8"/>
      <c r="AQ3703" s="8"/>
      <c r="AT3703" s="14"/>
      <c r="AV3703" s="14"/>
    </row>
    <row r="3704" spans="7:48" ht="15.75" customHeight="1">
      <c r="G3704" s="12"/>
      <c r="H3704" s="13"/>
      <c r="N3704" s="8"/>
      <c r="P3704" s="12"/>
      <c r="S3704" s="8"/>
      <c r="U3704" s="12"/>
      <c r="V3704" s="12"/>
      <c r="AB3704" s="12"/>
      <c r="AG3704" s="14"/>
      <c r="AL3704" s="8"/>
      <c r="AQ3704" s="8"/>
      <c r="AT3704" s="14"/>
      <c r="AV3704" s="14"/>
    </row>
    <row r="3705" spans="7:48" ht="15.75" customHeight="1">
      <c r="G3705" s="12"/>
      <c r="H3705" s="13"/>
      <c r="N3705" s="8"/>
      <c r="P3705" s="12"/>
      <c r="S3705" s="8"/>
      <c r="U3705" s="12"/>
      <c r="V3705" s="12"/>
      <c r="AB3705" s="12"/>
      <c r="AG3705" s="14"/>
      <c r="AL3705" s="8"/>
      <c r="AQ3705" s="8"/>
      <c r="AT3705" s="14"/>
      <c r="AV3705" s="14"/>
    </row>
    <row r="3706" spans="7:48" ht="15.75" customHeight="1">
      <c r="G3706" s="12"/>
      <c r="H3706" s="13"/>
      <c r="N3706" s="8"/>
      <c r="P3706" s="12"/>
      <c r="S3706" s="8"/>
      <c r="U3706" s="12"/>
      <c r="V3706" s="12"/>
      <c r="AB3706" s="12"/>
      <c r="AG3706" s="14"/>
      <c r="AL3706" s="8"/>
      <c r="AQ3706" s="8"/>
      <c r="AT3706" s="14"/>
      <c r="AV3706" s="14"/>
    </row>
    <row r="3707" spans="7:48" ht="15.75" customHeight="1">
      <c r="G3707" s="12"/>
      <c r="H3707" s="13"/>
      <c r="N3707" s="8"/>
      <c r="P3707" s="12"/>
      <c r="S3707" s="8"/>
      <c r="U3707" s="12"/>
      <c r="V3707" s="12"/>
      <c r="AB3707" s="12"/>
      <c r="AG3707" s="14"/>
      <c r="AL3707" s="8"/>
      <c r="AQ3707" s="8"/>
      <c r="AT3707" s="14"/>
      <c r="AV3707" s="14"/>
    </row>
    <row r="3708" spans="7:48" ht="15.75" customHeight="1">
      <c r="G3708" s="12"/>
      <c r="H3708" s="13"/>
      <c r="N3708" s="8"/>
      <c r="P3708" s="12"/>
      <c r="S3708" s="8"/>
      <c r="U3708" s="12"/>
      <c r="V3708" s="12"/>
      <c r="AB3708" s="12"/>
      <c r="AG3708" s="14"/>
      <c r="AL3708" s="8"/>
      <c r="AQ3708" s="8"/>
      <c r="AT3708" s="14"/>
      <c r="AV3708" s="14"/>
    </row>
    <row r="3709" spans="7:48" ht="15.75" customHeight="1">
      <c r="G3709" s="12"/>
      <c r="H3709" s="13"/>
      <c r="N3709" s="8"/>
      <c r="P3709" s="12"/>
      <c r="S3709" s="8"/>
      <c r="U3709" s="12"/>
      <c r="V3709" s="12"/>
      <c r="AB3709" s="12"/>
      <c r="AG3709" s="14"/>
      <c r="AL3709" s="8"/>
      <c r="AQ3709" s="8"/>
      <c r="AT3709" s="14"/>
      <c r="AV3709" s="14"/>
    </row>
    <row r="3710" spans="7:48" ht="15.75" customHeight="1">
      <c r="G3710" s="12"/>
      <c r="H3710" s="13"/>
      <c r="N3710" s="8"/>
      <c r="P3710" s="12"/>
      <c r="S3710" s="8"/>
      <c r="U3710" s="12"/>
      <c r="V3710" s="12"/>
      <c r="AB3710" s="12"/>
      <c r="AG3710" s="14"/>
      <c r="AL3710" s="8"/>
      <c r="AQ3710" s="8"/>
      <c r="AT3710" s="14"/>
      <c r="AV3710" s="14"/>
    </row>
    <row r="3711" spans="7:48" ht="15.75" customHeight="1">
      <c r="G3711" s="12"/>
      <c r="H3711" s="13"/>
      <c r="N3711" s="8"/>
      <c r="P3711" s="12"/>
      <c r="S3711" s="8"/>
      <c r="U3711" s="12"/>
      <c r="V3711" s="12"/>
      <c r="AB3711" s="12"/>
      <c r="AG3711" s="14"/>
      <c r="AL3711" s="8"/>
      <c r="AQ3711" s="8"/>
      <c r="AT3711" s="14"/>
      <c r="AV3711" s="14"/>
    </row>
    <row r="3712" spans="7:48" ht="15.75" customHeight="1">
      <c r="G3712" s="12"/>
      <c r="H3712" s="13"/>
      <c r="N3712" s="8"/>
      <c r="P3712" s="12"/>
      <c r="S3712" s="8"/>
      <c r="U3712" s="12"/>
      <c r="V3712" s="12"/>
      <c r="AB3712" s="12"/>
      <c r="AG3712" s="14"/>
      <c r="AL3712" s="8"/>
      <c r="AQ3712" s="8"/>
      <c r="AT3712" s="14"/>
      <c r="AV3712" s="14"/>
    </row>
    <row r="3713" spans="7:48" ht="15.75" customHeight="1">
      <c r="G3713" s="12"/>
      <c r="H3713" s="13"/>
      <c r="N3713" s="8"/>
      <c r="P3713" s="12"/>
      <c r="S3713" s="8"/>
      <c r="U3713" s="12"/>
      <c r="V3713" s="12"/>
      <c r="AB3713" s="12"/>
      <c r="AG3713" s="14"/>
      <c r="AL3713" s="8"/>
      <c r="AQ3713" s="8"/>
      <c r="AT3713" s="14"/>
      <c r="AV3713" s="14"/>
    </row>
    <row r="3714" spans="7:48" ht="15.75" customHeight="1">
      <c r="G3714" s="12"/>
      <c r="H3714" s="13"/>
      <c r="N3714" s="8"/>
      <c r="P3714" s="12"/>
      <c r="S3714" s="8"/>
      <c r="U3714" s="12"/>
      <c r="V3714" s="12"/>
      <c r="AB3714" s="12"/>
      <c r="AG3714" s="14"/>
      <c r="AL3714" s="8"/>
      <c r="AQ3714" s="8"/>
      <c r="AT3714" s="14"/>
      <c r="AV3714" s="14"/>
    </row>
    <row r="3715" spans="7:48" ht="15.75" customHeight="1">
      <c r="G3715" s="12"/>
      <c r="H3715" s="13"/>
      <c r="N3715" s="8"/>
      <c r="P3715" s="12"/>
      <c r="S3715" s="8"/>
      <c r="U3715" s="12"/>
      <c r="V3715" s="12"/>
      <c r="AB3715" s="12"/>
      <c r="AG3715" s="14"/>
      <c r="AL3715" s="8"/>
      <c r="AQ3715" s="8"/>
      <c r="AT3715" s="14"/>
      <c r="AV3715" s="14"/>
    </row>
    <row r="3716" spans="7:48" ht="15.75" customHeight="1">
      <c r="G3716" s="12"/>
      <c r="H3716" s="13"/>
      <c r="N3716" s="8"/>
      <c r="P3716" s="12"/>
      <c r="S3716" s="8"/>
      <c r="U3716" s="12"/>
      <c r="V3716" s="12"/>
      <c r="AB3716" s="12"/>
      <c r="AG3716" s="14"/>
      <c r="AL3716" s="8"/>
      <c r="AQ3716" s="8"/>
      <c r="AT3716" s="14"/>
      <c r="AV3716" s="14"/>
    </row>
    <row r="3717" spans="7:48" ht="15.75" customHeight="1">
      <c r="G3717" s="12"/>
      <c r="H3717" s="13"/>
      <c r="N3717" s="8"/>
      <c r="P3717" s="12"/>
      <c r="S3717" s="8"/>
      <c r="U3717" s="12"/>
      <c r="V3717" s="12"/>
      <c r="AB3717" s="12"/>
      <c r="AG3717" s="14"/>
      <c r="AL3717" s="8"/>
      <c r="AQ3717" s="8"/>
      <c r="AT3717" s="14"/>
      <c r="AV3717" s="14"/>
    </row>
    <row r="3718" spans="7:48" ht="15.75" customHeight="1">
      <c r="G3718" s="12"/>
      <c r="H3718" s="13"/>
      <c r="N3718" s="8"/>
      <c r="P3718" s="12"/>
      <c r="S3718" s="8"/>
      <c r="U3718" s="12"/>
      <c r="V3718" s="12"/>
      <c r="AB3718" s="12"/>
      <c r="AG3718" s="14"/>
      <c r="AL3718" s="8"/>
      <c r="AQ3718" s="8"/>
      <c r="AT3718" s="14"/>
      <c r="AV3718" s="14"/>
    </row>
    <row r="3719" spans="7:48" ht="15.75" customHeight="1">
      <c r="G3719" s="12"/>
      <c r="H3719" s="13"/>
      <c r="N3719" s="8"/>
      <c r="P3719" s="12"/>
      <c r="S3719" s="8"/>
      <c r="U3719" s="12"/>
      <c r="V3719" s="12"/>
      <c r="AB3719" s="12"/>
      <c r="AG3719" s="14"/>
      <c r="AL3719" s="8"/>
      <c r="AQ3719" s="8"/>
      <c r="AT3719" s="14"/>
      <c r="AV3719" s="14"/>
    </row>
    <row r="3720" spans="7:48" ht="15.75" customHeight="1">
      <c r="G3720" s="12"/>
      <c r="H3720" s="13"/>
      <c r="N3720" s="8"/>
      <c r="P3720" s="12"/>
      <c r="S3720" s="8"/>
      <c r="U3720" s="12"/>
      <c r="V3720" s="12"/>
      <c r="AB3720" s="12"/>
      <c r="AG3720" s="14"/>
      <c r="AL3720" s="8"/>
      <c r="AQ3720" s="8"/>
      <c r="AT3720" s="14"/>
      <c r="AV3720" s="14"/>
    </row>
    <row r="3721" spans="7:48" ht="15.75" customHeight="1">
      <c r="G3721" s="12"/>
      <c r="H3721" s="13"/>
      <c r="N3721" s="8"/>
      <c r="P3721" s="12"/>
      <c r="S3721" s="8"/>
      <c r="U3721" s="12"/>
      <c r="V3721" s="12"/>
      <c r="AB3721" s="12"/>
      <c r="AG3721" s="14"/>
      <c r="AL3721" s="8"/>
      <c r="AQ3721" s="8"/>
      <c r="AT3721" s="14"/>
      <c r="AV3721" s="14"/>
    </row>
    <row r="3722" spans="7:48" ht="15.75" customHeight="1">
      <c r="G3722" s="12"/>
      <c r="H3722" s="13"/>
      <c r="N3722" s="8"/>
      <c r="P3722" s="12"/>
      <c r="S3722" s="8"/>
      <c r="U3722" s="12"/>
      <c r="V3722" s="12"/>
      <c r="AB3722" s="12"/>
      <c r="AG3722" s="14"/>
      <c r="AL3722" s="8"/>
      <c r="AQ3722" s="8"/>
      <c r="AT3722" s="14"/>
      <c r="AV3722" s="14"/>
    </row>
    <row r="3723" spans="7:48" ht="15.75" customHeight="1">
      <c r="G3723" s="12"/>
      <c r="H3723" s="13"/>
      <c r="N3723" s="8"/>
      <c r="P3723" s="12"/>
      <c r="S3723" s="8"/>
      <c r="U3723" s="12"/>
      <c r="V3723" s="12"/>
      <c r="AB3723" s="12"/>
      <c r="AG3723" s="14"/>
      <c r="AL3723" s="8"/>
      <c r="AQ3723" s="8"/>
      <c r="AT3723" s="14"/>
      <c r="AV3723" s="14"/>
    </row>
    <row r="3724" spans="7:48" ht="15.75" customHeight="1">
      <c r="G3724" s="12"/>
      <c r="H3724" s="13"/>
      <c r="N3724" s="8"/>
      <c r="P3724" s="12"/>
      <c r="S3724" s="8"/>
      <c r="U3724" s="12"/>
      <c r="V3724" s="12"/>
      <c r="AB3724" s="12"/>
      <c r="AG3724" s="14"/>
      <c r="AL3724" s="8"/>
      <c r="AQ3724" s="8"/>
      <c r="AT3724" s="14"/>
      <c r="AV3724" s="14"/>
    </row>
    <row r="3725" spans="7:48" ht="15.75" customHeight="1">
      <c r="G3725" s="12"/>
      <c r="H3725" s="13"/>
      <c r="N3725" s="8"/>
      <c r="P3725" s="12"/>
      <c r="S3725" s="8"/>
      <c r="U3725" s="12"/>
      <c r="V3725" s="12"/>
      <c r="AB3725" s="12"/>
      <c r="AG3725" s="14"/>
      <c r="AL3725" s="8"/>
      <c r="AQ3725" s="8"/>
      <c r="AT3725" s="14"/>
      <c r="AV3725" s="14"/>
    </row>
    <row r="3726" spans="7:48" ht="15.75" customHeight="1">
      <c r="G3726" s="12"/>
      <c r="H3726" s="13"/>
      <c r="N3726" s="8"/>
      <c r="P3726" s="12"/>
      <c r="S3726" s="8"/>
      <c r="U3726" s="12"/>
      <c r="V3726" s="12"/>
      <c r="AB3726" s="12"/>
      <c r="AG3726" s="14"/>
      <c r="AL3726" s="8"/>
      <c r="AQ3726" s="8"/>
      <c r="AT3726" s="14"/>
      <c r="AV3726" s="14"/>
    </row>
    <row r="3727" spans="7:48" ht="15.75" customHeight="1">
      <c r="G3727" s="12"/>
      <c r="H3727" s="13"/>
      <c r="N3727" s="8"/>
      <c r="P3727" s="12"/>
      <c r="S3727" s="8"/>
      <c r="U3727" s="12"/>
      <c r="V3727" s="12"/>
      <c r="AB3727" s="12"/>
      <c r="AG3727" s="14"/>
      <c r="AL3727" s="8"/>
      <c r="AQ3727" s="8"/>
      <c r="AT3727" s="14"/>
      <c r="AV3727" s="14"/>
    </row>
    <row r="3728" spans="7:48" ht="15.75" customHeight="1">
      <c r="G3728" s="12"/>
      <c r="H3728" s="13"/>
      <c r="N3728" s="8"/>
      <c r="P3728" s="12"/>
      <c r="S3728" s="8"/>
      <c r="U3728" s="12"/>
      <c r="V3728" s="12"/>
      <c r="AB3728" s="12"/>
      <c r="AG3728" s="14"/>
      <c r="AL3728" s="8"/>
      <c r="AQ3728" s="8"/>
      <c r="AT3728" s="14"/>
      <c r="AV3728" s="14"/>
    </row>
    <row r="3729" spans="7:48" ht="15.75" customHeight="1">
      <c r="G3729" s="12"/>
      <c r="H3729" s="13"/>
      <c r="N3729" s="8"/>
      <c r="P3729" s="12"/>
      <c r="S3729" s="8"/>
      <c r="U3729" s="12"/>
      <c r="V3729" s="12"/>
      <c r="AB3729" s="12"/>
      <c r="AG3729" s="14"/>
      <c r="AL3729" s="8"/>
      <c r="AQ3729" s="8"/>
      <c r="AT3729" s="14"/>
      <c r="AV3729" s="14"/>
    </row>
    <row r="3730" spans="7:48" ht="15.75" customHeight="1">
      <c r="G3730" s="12"/>
      <c r="H3730" s="13"/>
      <c r="N3730" s="8"/>
      <c r="P3730" s="12"/>
      <c r="S3730" s="8"/>
      <c r="U3730" s="12"/>
      <c r="V3730" s="12"/>
      <c r="AB3730" s="12"/>
      <c r="AG3730" s="14"/>
      <c r="AL3730" s="8"/>
      <c r="AQ3730" s="8"/>
      <c r="AT3730" s="14"/>
      <c r="AV3730" s="14"/>
    </row>
    <row r="3731" spans="7:48" ht="15.75" customHeight="1">
      <c r="G3731" s="12"/>
      <c r="H3731" s="13"/>
      <c r="N3731" s="8"/>
      <c r="P3731" s="12"/>
      <c r="S3731" s="8"/>
      <c r="U3731" s="12"/>
      <c r="V3731" s="12"/>
      <c r="AB3731" s="12"/>
      <c r="AG3731" s="14"/>
      <c r="AL3731" s="8"/>
      <c r="AQ3731" s="8"/>
      <c r="AT3731" s="14"/>
      <c r="AV3731" s="14"/>
    </row>
    <row r="3732" spans="7:48" ht="15.75" customHeight="1">
      <c r="G3732" s="12"/>
      <c r="H3732" s="13"/>
      <c r="N3732" s="8"/>
      <c r="P3732" s="12"/>
      <c r="S3732" s="8"/>
      <c r="U3732" s="12"/>
      <c r="V3732" s="12"/>
      <c r="AB3732" s="12"/>
      <c r="AG3732" s="14"/>
      <c r="AL3732" s="8"/>
      <c r="AQ3732" s="8"/>
      <c r="AT3732" s="14"/>
      <c r="AV3732" s="14"/>
    </row>
    <row r="3733" spans="7:48" ht="15.75" customHeight="1">
      <c r="G3733" s="12"/>
      <c r="H3733" s="13"/>
      <c r="N3733" s="8"/>
      <c r="P3733" s="12"/>
      <c r="S3733" s="8"/>
      <c r="U3733" s="12"/>
      <c r="V3733" s="12"/>
      <c r="AB3733" s="12"/>
      <c r="AG3733" s="14"/>
      <c r="AL3733" s="8"/>
      <c r="AQ3733" s="8"/>
      <c r="AT3733" s="14"/>
      <c r="AV3733" s="14"/>
    </row>
    <row r="3734" spans="7:48" ht="15.75" customHeight="1">
      <c r="G3734" s="12"/>
      <c r="H3734" s="13"/>
      <c r="N3734" s="8"/>
      <c r="P3734" s="12"/>
      <c r="S3734" s="8"/>
      <c r="U3734" s="12"/>
      <c r="V3734" s="12"/>
      <c r="AB3734" s="12"/>
      <c r="AG3734" s="14"/>
      <c r="AL3734" s="8"/>
      <c r="AQ3734" s="8"/>
      <c r="AT3734" s="14"/>
      <c r="AV3734" s="14"/>
    </row>
    <row r="3735" spans="7:48" ht="15.75" customHeight="1">
      <c r="G3735" s="12"/>
      <c r="H3735" s="13"/>
      <c r="N3735" s="8"/>
      <c r="P3735" s="12"/>
      <c r="S3735" s="8"/>
      <c r="U3735" s="12"/>
      <c r="V3735" s="12"/>
      <c r="AB3735" s="12"/>
      <c r="AG3735" s="14"/>
      <c r="AL3735" s="8"/>
      <c r="AQ3735" s="8"/>
      <c r="AT3735" s="14"/>
      <c r="AV3735" s="14"/>
    </row>
    <row r="3736" spans="7:48" ht="15.75" customHeight="1">
      <c r="G3736" s="12"/>
      <c r="H3736" s="13"/>
      <c r="N3736" s="8"/>
      <c r="P3736" s="12"/>
      <c r="S3736" s="8"/>
      <c r="U3736" s="12"/>
      <c r="V3736" s="12"/>
      <c r="AB3736" s="12"/>
      <c r="AG3736" s="14"/>
      <c r="AL3736" s="8"/>
      <c r="AQ3736" s="8"/>
      <c r="AT3736" s="14"/>
      <c r="AV3736" s="14"/>
    </row>
    <row r="3737" spans="7:48" ht="15.75" customHeight="1">
      <c r="G3737" s="12"/>
      <c r="H3737" s="13"/>
      <c r="N3737" s="8"/>
      <c r="P3737" s="12"/>
      <c r="S3737" s="8"/>
      <c r="U3737" s="12"/>
      <c r="V3737" s="12"/>
      <c r="AB3737" s="12"/>
      <c r="AG3737" s="14"/>
      <c r="AL3737" s="8"/>
      <c r="AQ3737" s="8"/>
      <c r="AT3737" s="14"/>
      <c r="AV3737" s="14"/>
    </row>
    <row r="3738" spans="7:48" ht="15.75" customHeight="1">
      <c r="G3738" s="12"/>
      <c r="H3738" s="13"/>
      <c r="N3738" s="8"/>
      <c r="P3738" s="12"/>
      <c r="S3738" s="8"/>
      <c r="U3738" s="12"/>
      <c r="V3738" s="12"/>
      <c r="AB3738" s="12"/>
      <c r="AG3738" s="14"/>
      <c r="AL3738" s="8"/>
      <c r="AQ3738" s="8"/>
      <c r="AT3738" s="14"/>
      <c r="AV3738" s="14"/>
    </row>
    <row r="3739" spans="7:48" ht="15.75" customHeight="1">
      <c r="G3739" s="12"/>
      <c r="H3739" s="13"/>
      <c r="N3739" s="8"/>
      <c r="P3739" s="12"/>
      <c r="S3739" s="8"/>
      <c r="U3739" s="12"/>
      <c r="V3739" s="12"/>
      <c r="AB3739" s="12"/>
      <c r="AG3739" s="14"/>
      <c r="AL3739" s="8"/>
      <c r="AQ3739" s="8"/>
      <c r="AT3739" s="14"/>
      <c r="AV3739" s="14"/>
    </row>
    <row r="3740" spans="7:48" ht="15.75" customHeight="1">
      <c r="G3740" s="12"/>
      <c r="H3740" s="13"/>
      <c r="N3740" s="8"/>
      <c r="P3740" s="12"/>
      <c r="S3740" s="8"/>
      <c r="U3740" s="12"/>
      <c r="V3740" s="12"/>
      <c r="AB3740" s="12"/>
      <c r="AG3740" s="14"/>
      <c r="AL3740" s="8"/>
      <c r="AQ3740" s="8"/>
      <c r="AT3740" s="14"/>
      <c r="AV3740" s="14"/>
    </row>
    <row r="3741" spans="7:48" ht="15.75" customHeight="1">
      <c r="G3741" s="12"/>
      <c r="H3741" s="13"/>
      <c r="N3741" s="8"/>
      <c r="P3741" s="12"/>
      <c r="S3741" s="8"/>
      <c r="U3741" s="12"/>
      <c r="V3741" s="12"/>
      <c r="AB3741" s="12"/>
      <c r="AG3741" s="14"/>
      <c r="AL3741" s="8"/>
      <c r="AQ3741" s="8"/>
      <c r="AT3741" s="14"/>
      <c r="AV3741" s="14"/>
    </row>
    <row r="3742" spans="7:48" ht="15.75" customHeight="1">
      <c r="G3742" s="12"/>
      <c r="H3742" s="13"/>
      <c r="N3742" s="8"/>
      <c r="P3742" s="12"/>
      <c r="S3742" s="8"/>
      <c r="U3742" s="12"/>
      <c r="V3742" s="12"/>
      <c r="AB3742" s="12"/>
      <c r="AG3742" s="14"/>
      <c r="AL3742" s="8"/>
      <c r="AQ3742" s="8"/>
      <c r="AT3742" s="14"/>
      <c r="AV3742" s="14"/>
    </row>
    <row r="3743" spans="7:48" ht="15.75" customHeight="1">
      <c r="G3743" s="12"/>
      <c r="H3743" s="13"/>
      <c r="N3743" s="8"/>
      <c r="P3743" s="12"/>
      <c r="S3743" s="8"/>
      <c r="U3743" s="12"/>
      <c r="V3743" s="12"/>
      <c r="AB3743" s="12"/>
      <c r="AG3743" s="14"/>
      <c r="AL3743" s="8"/>
      <c r="AQ3743" s="8"/>
      <c r="AT3743" s="14"/>
      <c r="AV3743" s="14"/>
    </row>
    <row r="3744" spans="7:48" ht="15.75" customHeight="1">
      <c r="G3744" s="12"/>
      <c r="H3744" s="13"/>
      <c r="N3744" s="8"/>
      <c r="P3744" s="12"/>
      <c r="S3744" s="8"/>
      <c r="U3744" s="12"/>
      <c r="V3744" s="12"/>
      <c r="AB3744" s="12"/>
      <c r="AG3744" s="14"/>
      <c r="AL3744" s="8"/>
      <c r="AQ3744" s="8"/>
      <c r="AT3744" s="14"/>
      <c r="AV3744" s="14"/>
    </row>
    <row r="3745" spans="7:48" ht="15.75" customHeight="1">
      <c r="G3745" s="12"/>
      <c r="H3745" s="13"/>
      <c r="N3745" s="8"/>
      <c r="P3745" s="12"/>
      <c r="S3745" s="8"/>
      <c r="U3745" s="12"/>
      <c r="V3745" s="12"/>
      <c r="AB3745" s="12"/>
      <c r="AG3745" s="14"/>
      <c r="AL3745" s="8"/>
      <c r="AQ3745" s="8"/>
      <c r="AT3745" s="14"/>
      <c r="AV3745" s="14"/>
    </row>
    <row r="3746" spans="7:48" ht="15.75" customHeight="1">
      <c r="G3746" s="12"/>
      <c r="H3746" s="13"/>
      <c r="N3746" s="8"/>
      <c r="P3746" s="12"/>
      <c r="S3746" s="8"/>
      <c r="U3746" s="12"/>
      <c r="V3746" s="12"/>
      <c r="AB3746" s="12"/>
      <c r="AG3746" s="14"/>
      <c r="AL3746" s="8"/>
      <c r="AQ3746" s="8"/>
      <c r="AT3746" s="14"/>
      <c r="AV3746" s="14"/>
    </row>
    <row r="3747" spans="7:48" ht="15.75" customHeight="1">
      <c r="G3747" s="12"/>
      <c r="H3747" s="13"/>
      <c r="N3747" s="8"/>
      <c r="P3747" s="12"/>
      <c r="S3747" s="8"/>
      <c r="U3747" s="12"/>
      <c r="V3747" s="12"/>
      <c r="AB3747" s="12"/>
      <c r="AG3747" s="14"/>
      <c r="AL3747" s="8"/>
      <c r="AQ3747" s="8"/>
      <c r="AT3747" s="14"/>
      <c r="AV3747" s="14"/>
    </row>
    <row r="3748" spans="7:48" ht="15.75" customHeight="1">
      <c r="G3748" s="12"/>
      <c r="H3748" s="13"/>
      <c r="N3748" s="8"/>
      <c r="P3748" s="12"/>
      <c r="S3748" s="8"/>
      <c r="U3748" s="12"/>
      <c r="V3748" s="12"/>
      <c r="AB3748" s="12"/>
      <c r="AG3748" s="14"/>
      <c r="AL3748" s="8"/>
      <c r="AQ3748" s="8"/>
      <c r="AT3748" s="14"/>
      <c r="AV3748" s="14"/>
    </row>
    <row r="3749" spans="7:48" ht="15.75" customHeight="1">
      <c r="G3749" s="12"/>
      <c r="H3749" s="13"/>
      <c r="N3749" s="8"/>
      <c r="P3749" s="12"/>
      <c r="S3749" s="8"/>
      <c r="U3749" s="12"/>
      <c r="V3749" s="12"/>
      <c r="AB3749" s="12"/>
      <c r="AG3749" s="14"/>
      <c r="AL3749" s="8"/>
      <c r="AQ3749" s="8"/>
      <c r="AT3749" s="14"/>
      <c r="AV3749" s="14"/>
    </row>
    <row r="3750" spans="7:48" ht="15.75" customHeight="1">
      <c r="G3750" s="12"/>
      <c r="H3750" s="13"/>
      <c r="N3750" s="8"/>
      <c r="P3750" s="12"/>
      <c r="S3750" s="8"/>
      <c r="U3750" s="12"/>
      <c r="V3750" s="12"/>
      <c r="AB3750" s="12"/>
      <c r="AG3750" s="14"/>
      <c r="AL3750" s="8"/>
      <c r="AQ3750" s="8"/>
      <c r="AT3750" s="14"/>
      <c r="AV3750" s="14"/>
    </row>
    <row r="3751" spans="7:48" ht="15.75" customHeight="1">
      <c r="G3751" s="12"/>
      <c r="H3751" s="13"/>
      <c r="N3751" s="8"/>
      <c r="P3751" s="12"/>
      <c r="S3751" s="8"/>
      <c r="U3751" s="12"/>
      <c r="V3751" s="12"/>
      <c r="AB3751" s="12"/>
      <c r="AG3751" s="14"/>
      <c r="AL3751" s="8"/>
      <c r="AQ3751" s="8"/>
      <c r="AT3751" s="14"/>
      <c r="AV3751" s="14"/>
    </row>
    <row r="3752" spans="7:48" ht="15.75" customHeight="1">
      <c r="G3752" s="12"/>
      <c r="H3752" s="13"/>
      <c r="N3752" s="8"/>
      <c r="P3752" s="12"/>
      <c r="S3752" s="8"/>
      <c r="U3752" s="12"/>
      <c r="V3752" s="12"/>
      <c r="AB3752" s="12"/>
      <c r="AG3752" s="14"/>
      <c r="AL3752" s="8"/>
      <c r="AQ3752" s="8"/>
      <c r="AT3752" s="14"/>
      <c r="AV3752" s="14"/>
    </row>
    <row r="3753" spans="7:48" ht="15.75" customHeight="1">
      <c r="G3753" s="12"/>
      <c r="H3753" s="13"/>
      <c r="N3753" s="8"/>
      <c r="P3753" s="12"/>
      <c r="S3753" s="8"/>
      <c r="U3753" s="12"/>
      <c r="V3753" s="12"/>
      <c r="AB3753" s="12"/>
      <c r="AG3753" s="14"/>
      <c r="AL3753" s="8"/>
      <c r="AQ3753" s="8"/>
      <c r="AT3753" s="14"/>
      <c r="AV3753" s="14"/>
    </row>
    <row r="3754" spans="7:48" ht="15.75" customHeight="1">
      <c r="G3754" s="12"/>
      <c r="H3754" s="13"/>
      <c r="N3754" s="8"/>
      <c r="P3754" s="12"/>
      <c r="S3754" s="8"/>
      <c r="U3754" s="12"/>
      <c r="V3754" s="12"/>
      <c r="AB3754" s="12"/>
      <c r="AG3754" s="14"/>
      <c r="AL3754" s="8"/>
      <c r="AQ3754" s="8"/>
      <c r="AT3754" s="14"/>
      <c r="AV3754" s="14"/>
    </row>
    <row r="3755" spans="7:48" ht="15.75" customHeight="1">
      <c r="G3755" s="12"/>
      <c r="H3755" s="13"/>
      <c r="N3755" s="8"/>
      <c r="P3755" s="12"/>
      <c r="S3755" s="8"/>
      <c r="U3755" s="12"/>
      <c r="V3755" s="12"/>
      <c r="AB3755" s="12"/>
      <c r="AG3755" s="14"/>
      <c r="AL3755" s="8"/>
      <c r="AQ3755" s="8"/>
      <c r="AT3755" s="14"/>
      <c r="AV3755" s="14"/>
    </row>
    <row r="3756" spans="7:48" ht="15.75" customHeight="1">
      <c r="G3756" s="12"/>
      <c r="H3756" s="13"/>
      <c r="N3756" s="8"/>
      <c r="P3756" s="12"/>
      <c r="S3756" s="8"/>
      <c r="U3756" s="12"/>
      <c r="V3756" s="12"/>
      <c r="AB3756" s="12"/>
      <c r="AG3756" s="14"/>
      <c r="AL3756" s="8"/>
      <c r="AQ3756" s="8"/>
      <c r="AT3756" s="14"/>
      <c r="AV3756" s="14"/>
    </row>
    <row r="3757" spans="7:48" ht="15.75" customHeight="1">
      <c r="G3757" s="12"/>
      <c r="H3757" s="13"/>
      <c r="N3757" s="8"/>
      <c r="P3757" s="12"/>
      <c r="S3757" s="8"/>
      <c r="U3757" s="12"/>
      <c r="V3757" s="12"/>
      <c r="AB3757" s="12"/>
      <c r="AG3757" s="14"/>
      <c r="AL3757" s="8"/>
      <c r="AQ3757" s="8"/>
      <c r="AT3757" s="14"/>
      <c r="AV3757" s="14"/>
    </row>
    <row r="3758" spans="7:48" ht="15.75" customHeight="1">
      <c r="G3758" s="12"/>
      <c r="H3758" s="13"/>
      <c r="N3758" s="8"/>
      <c r="P3758" s="12"/>
      <c r="S3758" s="8"/>
      <c r="U3758" s="12"/>
      <c r="V3758" s="12"/>
      <c r="AB3758" s="12"/>
      <c r="AG3758" s="14"/>
      <c r="AL3758" s="8"/>
      <c r="AQ3758" s="8"/>
      <c r="AT3758" s="14"/>
      <c r="AV3758" s="14"/>
    </row>
    <row r="3759" spans="7:48" ht="15.75" customHeight="1">
      <c r="G3759" s="12"/>
      <c r="H3759" s="13"/>
      <c r="N3759" s="8"/>
      <c r="P3759" s="12"/>
      <c r="S3759" s="8"/>
      <c r="U3759" s="12"/>
      <c r="V3759" s="12"/>
      <c r="AB3759" s="12"/>
      <c r="AG3759" s="14"/>
      <c r="AL3759" s="8"/>
      <c r="AQ3759" s="8"/>
      <c r="AT3759" s="14"/>
      <c r="AV3759" s="14"/>
    </row>
    <row r="3760" spans="7:48" ht="15.75" customHeight="1">
      <c r="G3760" s="12"/>
      <c r="H3760" s="13"/>
      <c r="N3760" s="8"/>
      <c r="P3760" s="12"/>
      <c r="S3760" s="8"/>
      <c r="U3760" s="12"/>
      <c r="V3760" s="12"/>
      <c r="AB3760" s="12"/>
      <c r="AG3760" s="14"/>
      <c r="AL3760" s="8"/>
      <c r="AQ3760" s="8"/>
      <c r="AT3760" s="14"/>
      <c r="AV3760" s="14"/>
    </row>
    <row r="3761" spans="7:48" ht="15.75" customHeight="1">
      <c r="G3761" s="12"/>
      <c r="H3761" s="13"/>
      <c r="N3761" s="8"/>
      <c r="P3761" s="12"/>
      <c r="S3761" s="8"/>
      <c r="U3761" s="12"/>
      <c r="V3761" s="12"/>
      <c r="AB3761" s="12"/>
      <c r="AG3761" s="14"/>
      <c r="AL3761" s="8"/>
      <c r="AQ3761" s="8"/>
      <c r="AT3761" s="14"/>
      <c r="AV3761" s="14"/>
    </row>
    <row r="3762" spans="7:48" ht="15.75" customHeight="1">
      <c r="G3762" s="12"/>
      <c r="H3762" s="13"/>
      <c r="N3762" s="8"/>
      <c r="P3762" s="12"/>
      <c r="S3762" s="8"/>
      <c r="U3762" s="12"/>
      <c r="V3762" s="12"/>
      <c r="AB3762" s="12"/>
      <c r="AG3762" s="14"/>
      <c r="AL3762" s="8"/>
      <c r="AQ3762" s="8"/>
      <c r="AT3762" s="14"/>
      <c r="AV3762" s="14"/>
    </row>
    <row r="3763" spans="7:48" ht="15.75" customHeight="1">
      <c r="G3763" s="12"/>
      <c r="H3763" s="13"/>
      <c r="N3763" s="8"/>
      <c r="P3763" s="12"/>
      <c r="S3763" s="8"/>
      <c r="U3763" s="12"/>
      <c r="V3763" s="12"/>
      <c r="AB3763" s="12"/>
      <c r="AG3763" s="14"/>
      <c r="AL3763" s="8"/>
      <c r="AQ3763" s="8"/>
      <c r="AT3763" s="14"/>
      <c r="AV3763" s="14"/>
    </row>
    <row r="3764" spans="7:48" ht="15.75" customHeight="1">
      <c r="G3764" s="12"/>
      <c r="H3764" s="13"/>
      <c r="N3764" s="8"/>
      <c r="P3764" s="12"/>
      <c r="S3764" s="8"/>
      <c r="U3764" s="12"/>
      <c r="V3764" s="12"/>
      <c r="AB3764" s="12"/>
      <c r="AG3764" s="14"/>
      <c r="AL3764" s="8"/>
      <c r="AQ3764" s="8"/>
      <c r="AT3764" s="14"/>
      <c r="AV3764" s="14"/>
    </row>
    <row r="3765" spans="7:48" ht="15.75" customHeight="1">
      <c r="G3765" s="12"/>
      <c r="H3765" s="13"/>
      <c r="N3765" s="8"/>
      <c r="P3765" s="12"/>
      <c r="S3765" s="8"/>
      <c r="U3765" s="12"/>
      <c r="V3765" s="12"/>
      <c r="AB3765" s="12"/>
      <c r="AG3765" s="14"/>
      <c r="AL3765" s="8"/>
      <c r="AQ3765" s="8"/>
      <c r="AT3765" s="14"/>
      <c r="AV3765" s="14"/>
    </row>
    <row r="3766" spans="7:48" ht="15.75" customHeight="1">
      <c r="G3766" s="12"/>
      <c r="H3766" s="13"/>
      <c r="N3766" s="8"/>
      <c r="P3766" s="12"/>
      <c r="S3766" s="8"/>
      <c r="U3766" s="12"/>
      <c r="V3766" s="12"/>
      <c r="AB3766" s="12"/>
      <c r="AG3766" s="14"/>
      <c r="AL3766" s="8"/>
      <c r="AQ3766" s="8"/>
      <c r="AT3766" s="14"/>
      <c r="AV3766" s="14"/>
    </row>
    <row r="3767" spans="7:48" ht="15.75" customHeight="1">
      <c r="G3767" s="12"/>
      <c r="H3767" s="13"/>
      <c r="N3767" s="8"/>
      <c r="P3767" s="12"/>
      <c r="S3767" s="8"/>
      <c r="U3767" s="12"/>
      <c r="V3767" s="12"/>
      <c r="AB3767" s="12"/>
      <c r="AG3767" s="14"/>
      <c r="AL3767" s="8"/>
      <c r="AQ3767" s="8"/>
      <c r="AT3767" s="14"/>
      <c r="AV3767" s="14"/>
    </row>
    <row r="3768" spans="7:48" ht="15.75" customHeight="1">
      <c r="G3768" s="12"/>
      <c r="H3768" s="13"/>
      <c r="N3768" s="8"/>
      <c r="P3768" s="12"/>
      <c r="S3768" s="8"/>
      <c r="U3768" s="12"/>
      <c r="V3768" s="12"/>
      <c r="AB3768" s="12"/>
      <c r="AG3768" s="14"/>
      <c r="AL3768" s="8"/>
      <c r="AQ3768" s="8"/>
      <c r="AT3768" s="14"/>
      <c r="AV3768" s="14"/>
    </row>
    <row r="3769" spans="7:48" ht="15.75" customHeight="1">
      <c r="G3769" s="12"/>
      <c r="H3769" s="13"/>
      <c r="N3769" s="8"/>
      <c r="P3769" s="12"/>
      <c r="S3769" s="8"/>
      <c r="U3769" s="12"/>
      <c r="V3769" s="12"/>
      <c r="AB3769" s="12"/>
      <c r="AG3769" s="14"/>
      <c r="AL3769" s="8"/>
      <c r="AQ3769" s="8"/>
      <c r="AT3769" s="14"/>
      <c r="AV3769" s="14"/>
    </row>
    <row r="3770" spans="7:48" ht="15.75" customHeight="1">
      <c r="G3770" s="12"/>
      <c r="H3770" s="13"/>
      <c r="N3770" s="8"/>
      <c r="P3770" s="12"/>
      <c r="S3770" s="8"/>
      <c r="U3770" s="12"/>
      <c r="V3770" s="12"/>
      <c r="AB3770" s="12"/>
      <c r="AG3770" s="14"/>
      <c r="AL3770" s="8"/>
      <c r="AQ3770" s="8"/>
      <c r="AT3770" s="14"/>
      <c r="AV3770" s="14"/>
    </row>
    <row r="3771" spans="7:48" ht="15.75" customHeight="1">
      <c r="G3771" s="12"/>
      <c r="H3771" s="13"/>
      <c r="N3771" s="8"/>
      <c r="P3771" s="12"/>
      <c r="S3771" s="8"/>
      <c r="U3771" s="12"/>
      <c r="V3771" s="12"/>
      <c r="AB3771" s="12"/>
      <c r="AG3771" s="14"/>
      <c r="AL3771" s="8"/>
      <c r="AQ3771" s="8"/>
      <c r="AT3771" s="14"/>
      <c r="AV3771" s="14"/>
    </row>
    <row r="3772" spans="7:48" ht="15.75" customHeight="1">
      <c r="G3772" s="12"/>
      <c r="H3772" s="13"/>
      <c r="N3772" s="8"/>
      <c r="P3772" s="12"/>
      <c r="S3772" s="8"/>
      <c r="U3772" s="12"/>
      <c r="V3772" s="12"/>
      <c r="AB3772" s="12"/>
      <c r="AG3772" s="14"/>
      <c r="AL3772" s="8"/>
      <c r="AQ3772" s="8"/>
      <c r="AT3772" s="14"/>
      <c r="AV3772" s="14"/>
    </row>
    <row r="3773" spans="7:48" ht="15.75" customHeight="1">
      <c r="G3773" s="12"/>
      <c r="H3773" s="13"/>
      <c r="N3773" s="8"/>
      <c r="P3773" s="12"/>
      <c r="S3773" s="8"/>
      <c r="U3773" s="12"/>
      <c r="V3773" s="12"/>
      <c r="AB3773" s="12"/>
      <c r="AG3773" s="14"/>
      <c r="AL3773" s="8"/>
      <c r="AQ3773" s="8"/>
      <c r="AT3773" s="14"/>
      <c r="AV3773" s="14"/>
    </row>
    <row r="3774" spans="7:48" ht="15.75" customHeight="1">
      <c r="G3774" s="12"/>
      <c r="H3774" s="13"/>
      <c r="N3774" s="8"/>
      <c r="P3774" s="12"/>
      <c r="S3774" s="8"/>
      <c r="U3774" s="12"/>
      <c r="V3774" s="12"/>
      <c r="AB3774" s="12"/>
      <c r="AG3774" s="14"/>
      <c r="AL3774" s="8"/>
      <c r="AQ3774" s="8"/>
      <c r="AT3774" s="14"/>
      <c r="AV3774" s="14"/>
    </row>
    <row r="3775" spans="7:48" ht="15.75" customHeight="1">
      <c r="G3775" s="12"/>
      <c r="H3775" s="13"/>
      <c r="N3775" s="8"/>
      <c r="P3775" s="12"/>
      <c r="S3775" s="8"/>
      <c r="U3775" s="12"/>
      <c r="V3775" s="12"/>
      <c r="AB3775" s="12"/>
      <c r="AG3775" s="14"/>
      <c r="AL3775" s="8"/>
      <c r="AQ3775" s="8"/>
      <c r="AT3775" s="14"/>
      <c r="AV3775" s="14"/>
    </row>
    <row r="3776" spans="7:48" ht="15.75" customHeight="1">
      <c r="G3776" s="12"/>
      <c r="H3776" s="13"/>
      <c r="N3776" s="8"/>
      <c r="P3776" s="12"/>
      <c r="S3776" s="8"/>
      <c r="U3776" s="12"/>
      <c r="V3776" s="12"/>
      <c r="AB3776" s="12"/>
      <c r="AG3776" s="14"/>
      <c r="AL3776" s="8"/>
      <c r="AQ3776" s="8"/>
      <c r="AT3776" s="14"/>
      <c r="AV3776" s="14"/>
    </row>
    <row r="3777" spans="7:48" ht="15.75" customHeight="1">
      <c r="G3777" s="12"/>
      <c r="H3777" s="13"/>
      <c r="N3777" s="8"/>
      <c r="P3777" s="12"/>
      <c r="S3777" s="8"/>
      <c r="U3777" s="12"/>
      <c r="V3777" s="12"/>
      <c r="AB3777" s="12"/>
      <c r="AG3777" s="14"/>
      <c r="AL3777" s="8"/>
      <c r="AQ3777" s="8"/>
      <c r="AT3777" s="14"/>
      <c r="AV3777" s="14"/>
    </row>
    <row r="3778" spans="7:48" ht="15.75" customHeight="1">
      <c r="G3778" s="12"/>
      <c r="H3778" s="13"/>
      <c r="N3778" s="8"/>
      <c r="P3778" s="12"/>
      <c r="S3778" s="8"/>
      <c r="U3778" s="12"/>
      <c r="V3778" s="12"/>
      <c r="AB3778" s="12"/>
      <c r="AG3778" s="14"/>
      <c r="AL3778" s="8"/>
      <c r="AQ3778" s="8"/>
      <c r="AT3778" s="14"/>
      <c r="AV3778" s="14"/>
    </row>
    <row r="3779" spans="7:48" ht="15.75" customHeight="1">
      <c r="G3779" s="12"/>
      <c r="H3779" s="13"/>
      <c r="N3779" s="8"/>
      <c r="P3779" s="12"/>
      <c r="S3779" s="8"/>
      <c r="U3779" s="12"/>
      <c r="V3779" s="12"/>
      <c r="AB3779" s="12"/>
      <c r="AG3779" s="14"/>
      <c r="AL3779" s="8"/>
      <c r="AQ3779" s="8"/>
      <c r="AT3779" s="14"/>
      <c r="AV3779" s="14"/>
    </row>
    <row r="3780" spans="7:48" ht="15.75" customHeight="1">
      <c r="G3780" s="12"/>
      <c r="H3780" s="13"/>
      <c r="N3780" s="8"/>
      <c r="P3780" s="12"/>
      <c r="S3780" s="8"/>
      <c r="U3780" s="12"/>
      <c r="V3780" s="12"/>
      <c r="AB3780" s="12"/>
      <c r="AG3780" s="14"/>
      <c r="AL3780" s="8"/>
      <c r="AQ3780" s="8"/>
      <c r="AT3780" s="14"/>
      <c r="AV3780" s="14"/>
    </row>
    <row r="3781" spans="7:48" ht="15.75" customHeight="1">
      <c r="G3781" s="12"/>
      <c r="H3781" s="13"/>
      <c r="N3781" s="8"/>
      <c r="P3781" s="12"/>
      <c r="S3781" s="8"/>
      <c r="U3781" s="12"/>
      <c r="V3781" s="12"/>
      <c r="AB3781" s="12"/>
      <c r="AG3781" s="14"/>
      <c r="AL3781" s="8"/>
      <c r="AQ3781" s="8"/>
      <c r="AT3781" s="14"/>
      <c r="AV3781" s="14"/>
    </row>
    <row r="3782" spans="7:48" ht="15.75" customHeight="1">
      <c r="G3782" s="12"/>
      <c r="H3782" s="13"/>
      <c r="N3782" s="8"/>
      <c r="P3782" s="12"/>
      <c r="S3782" s="8"/>
      <c r="U3782" s="12"/>
      <c r="V3782" s="12"/>
      <c r="AB3782" s="12"/>
      <c r="AG3782" s="14"/>
      <c r="AL3782" s="8"/>
      <c r="AQ3782" s="8"/>
      <c r="AT3782" s="14"/>
      <c r="AV3782" s="14"/>
    </row>
    <row r="3783" spans="7:48" ht="15.75" customHeight="1">
      <c r="G3783" s="12"/>
      <c r="H3783" s="13"/>
      <c r="N3783" s="8"/>
      <c r="P3783" s="12"/>
      <c r="S3783" s="8"/>
      <c r="U3783" s="12"/>
      <c r="V3783" s="12"/>
      <c r="AB3783" s="12"/>
      <c r="AG3783" s="14"/>
      <c r="AL3783" s="8"/>
      <c r="AQ3783" s="8"/>
      <c r="AT3783" s="14"/>
      <c r="AV3783" s="14"/>
    </row>
    <row r="3784" spans="7:48" ht="15.75" customHeight="1">
      <c r="G3784" s="12"/>
      <c r="H3784" s="13"/>
      <c r="N3784" s="8"/>
      <c r="P3784" s="12"/>
      <c r="S3784" s="8"/>
      <c r="U3784" s="12"/>
      <c r="V3784" s="12"/>
      <c r="AB3784" s="12"/>
      <c r="AG3784" s="14"/>
      <c r="AL3784" s="8"/>
      <c r="AQ3784" s="8"/>
      <c r="AT3784" s="14"/>
      <c r="AV3784" s="14"/>
    </row>
    <row r="3785" spans="7:48" ht="15.75" customHeight="1">
      <c r="G3785" s="12"/>
      <c r="H3785" s="13"/>
      <c r="N3785" s="8"/>
      <c r="P3785" s="12"/>
      <c r="S3785" s="8"/>
      <c r="U3785" s="12"/>
      <c r="V3785" s="12"/>
      <c r="AB3785" s="12"/>
      <c r="AG3785" s="14"/>
      <c r="AL3785" s="8"/>
      <c r="AQ3785" s="8"/>
      <c r="AT3785" s="14"/>
      <c r="AV3785" s="14"/>
    </row>
    <row r="3786" spans="7:48" ht="15.75" customHeight="1">
      <c r="G3786" s="12"/>
      <c r="H3786" s="13"/>
      <c r="N3786" s="8"/>
      <c r="P3786" s="12"/>
      <c r="S3786" s="8"/>
      <c r="U3786" s="12"/>
      <c r="V3786" s="12"/>
      <c r="AB3786" s="12"/>
      <c r="AG3786" s="14"/>
      <c r="AL3786" s="8"/>
      <c r="AQ3786" s="8"/>
      <c r="AT3786" s="14"/>
      <c r="AV3786" s="14"/>
    </row>
    <row r="3787" spans="7:48" ht="15.75" customHeight="1">
      <c r="G3787" s="12"/>
      <c r="H3787" s="13"/>
      <c r="N3787" s="8"/>
      <c r="P3787" s="12"/>
      <c r="S3787" s="8"/>
      <c r="U3787" s="12"/>
      <c r="V3787" s="12"/>
      <c r="AB3787" s="12"/>
      <c r="AG3787" s="14"/>
      <c r="AL3787" s="8"/>
      <c r="AQ3787" s="8"/>
      <c r="AT3787" s="14"/>
      <c r="AV3787" s="14"/>
    </row>
    <row r="3788" spans="7:48" ht="15.75" customHeight="1">
      <c r="G3788" s="12"/>
      <c r="H3788" s="13"/>
      <c r="N3788" s="8"/>
      <c r="P3788" s="12"/>
      <c r="S3788" s="8"/>
      <c r="U3788" s="12"/>
      <c r="V3788" s="12"/>
      <c r="AB3788" s="12"/>
      <c r="AG3788" s="14"/>
      <c r="AL3788" s="8"/>
      <c r="AQ3788" s="8"/>
      <c r="AT3788" s="14"/>
      <c r="AV3788" s="14"/>
    </row>
    <row r="3789" spans="7:48" ht="15.75" customHeight="1">
      <c r="G3789" s="12"/>
      <c r="H3789" s="13"/>
      <c r="N3789" s="8"/>
      <c r="P3789" s="12"/>
      <c r="S3789" s="8"/>
      <c r="U3789" s="12"/>
      <c r="V3789" s="12"/>
      <c r="AB3789" s="12"/>
      <c r="AG3789" s="14"/>
      <c r="AL3789" s="8"/>
      <c r="AQ3789" s="8"/>
      <c r="AT3789" s="14"/>
      <c r="AV3789" s="14"/>
    </row>
    <row r="3790" spans="7:48" ht="15.75" customHeight="1">
      <c r="G3790" s="12"/>
      <c r="H3790" s="13"/>
      <c r="N3790" s="8"/>
      <c r="P3790" s="12"/>
      <c r="S3790" s="8"/>
      <c r="U3790" s="12"/>
      <c r="V3790" s="12"/>
      <c r="AB3790" s="12"/>
      <c r="AG3790" s="14"/>
      <c r="AL3790" s="8"/>
      <c r="AQ3790" s="8"/>
      <c r="AT3790" s="14"/>
      <c r="AV3790" s="14"/>
    </row>
    <row r="3791" spans="7:48" ht="15.75" customHeight="1">
      <c r="G3791" s="12"/>
      <c r="H3791" s="13"/>
      <c r="N3791" s="8"/>
      <c r="P3791" s="12"/>
      <c r="S3791" s="8"/>
      <c r="U3791" s="12"/>
      <c r="V3791" s="12"/>
      <c r="AB3791" s="12"/>
      <c r="AG3791" s="14"/>
      <c r="AL3791" s="8"/>
      <c r="AQ3791" s="8"/>
      <c r="AT3791" s="14"/>
      <c r="AV3791" s="14"/>
    </row>
    <row r="3792" spans="7:48" ht="15.75" customHeight="1">
      <c r="G3792" s="12"/>
      <c r="H3792" s="13"/>
      <c r="N3792" s="8"/>
      <c r="P3792" s="12"/>
      <c r="S3792" s="8"/>
      <c r="U3792" s="12"/>
      <c r="V3792" s="12"/>
      <c r="AB3792" s="12"/>
      <c r="AG3792" s="14"/>
      <c r="AL3792" s="8"/>
      <c r="AQ3792" s="8"/>
      <c r="AT3792" s="14"/>
      <c r="AV3792" s="14"/>
    </row>
    <row r="3793" spans="7:48" ht="15.75" customHeight="1">
      <c r="G3793" s="12"/>
      <c r="H3793" s="13"/>
      <c r="N3793" s="8"/>
      <c r="P3793" s="12"/>
      <c r="S3793" s="8"/>
      <c r="U3793" s="12"/>
      <c r="V3793" s="12"/>
      <c r="AB3793" s="12"/>
      <c r="AG3793" s="14"/>
      <c r="AL3793" s="8"/>
      <c r="AQ3793" s="8"/>
      <c r="AT3793" s="14"/>
      <c r="AV3793" s="14"/>
    </row>
    <row r="3794" spans="7:48" ht="15.75" customHeight="1">
      <c r="G3794" s="12"/>
      <c r="H3794" s="13"/>
      <c r="N3794" s="8"/>
      <c r="P3794" s="12"/>
      <c r="S3794" s="8"/>
      <c r="U3794" s="12"/>
      <c r="V3794" s="12"/>
      <c r="AB3794" s="12"/>
      <c r="AG3794" s="14"/>
      <c r="AL3794" s="8"/>
      <c r="AQ3794" s="8"/>
      <c r="AT3794" s="14"/>
      <c r="AV3794" s="14"/>
    </row>
    <row r="3795" spans="7:48" ht="15.75" customHeight="1">
      <c r="G3795" s="12"/>
      <c r="H3795" s="13"/>
      <c r="N3795" s="8"/>
      <c r="P3795" s="12"/>
      <c r="S3795" s="8"/>
      <c r="U3795" s="12"/>
      <c r="V3795" s="12"/>
      <c r="AB3795" s="12"/>
      <c r="AG3795" s="14"/>
      <c r="AL3795" s="8"/>
      <c r="AQ3795" s="8"/>
      <c r="AT3795" s="14"/>
      <c r="AV3795" s="14"/>
    </row>
    <row r="3796" spans="7:48" ht="15.75" customHeight="1">
      <c r="G3796" s="12"/>
      <c r="H3796" s="13"/>
      <c r="N3796" s="8"/>
      <c r="P3796" s="12"/>
      <c r="S3796" s="8"/>
      <c r="U3796" s="12"/>
      <c r="V3796" s="12"/>
      <c r="AB3796" s="12"/>
      <c r="AG3796" s="14"/>
      <c r="AL3796" s="8"/>
      <c r="AQ3796" s="8"/>
      <c r="AT3796" s="14"/>
      <c r="AV3796" s="14"/>
    </row>
    <row r="3797" spans="7:48" ht="15.75" customHeight="1">
      <c r="G3797" s="12"/>
      <c r="H3797" s="13"/>
      <c r="N3797" s="8"/>
      <c r="P3797" s="12"/>
      <c r="S3797" s="8"/>
      <c r="U3797" s="12"/>
      <c r="V3797" s="12"/>
      <c r="AB3797" s="12"/>
      <c r="AG3797" s="14"/>
      <c r="AL3797" s="8"/>
      <c r="AQ3797" s="8"/>
      <c r="AT3797" s="14"/>
      <c r="AV3797" s="14"/>
    </row>
    <row r="3798" spans="7:48" ht="15.75" customHeight="1">
      <c r="G3798" s="12"/>
      <c r="H3798" s="13"/>
      <c r="N3798" s="8"/>
      <c r="P3798" s="12"/>
      <c r="S3798" s="8"/>
      <c r="U3798" s="12"/>
      <c r="V3798" s="12"/>
      <c r="AB3798" s="12"/>
      <c r="AG3798" s="14"/>
      <c r="AL3798" s="8"/>
      <c r="AQ3798" s="8"/>
      <c r="AT3798" s="14"/>
      <c r="AV3798" s="14"/>
    </row>
    <row r="3799" spans="7:48" ht="15.75" customHeight="1">
      <c r="G3799" s="12"/>
      <c r="H3799" s="13"/>
      <c r="N3799" s="8"/>
      <c r="P3799" s="12"/>
      <c r="S3799" s="8"/>
      <c r="U3799" s="12"/>
      <c r="V3799" s="12"/>
      <c r="AB3799" s="12"/>
      <c r="AG3799" s="14"/>
      <c r="AL3799" s="8"/>
      <c r="AQ3799" s="8"/>
      <c r="AT3799" s="14"/>
      <c r="AV3799" s="14"/>
    </row>
    <row r="3800" spans="7:48" ht="15.75" customHeight="1">
      <c r="G3800" s="12"/>
      <c r="H3800" s="13"/>
      <c r="N3800" s="8"/>
      <c r="P3800" s="12"/>
      <c r="S3800" s="8"/>
      <c r="U3800" s="12"/>
      <c r="V3800" s="12"/>
      <c r="AB3800" s="12"/>
      <c r="AG3800" s="14"/>
      <c r="AL3800" s="8"/>
      <c r="AQ3800" s="8"/>
      <c r="AT3800" s="14"/>
      <c r="AV3800" s="14"/>
    </row>
    <row r="3801" spans="7:48" ht="15.75" customHeight="1">
      <c r="G3801" s="12"/>
      <c r="H3801" s="13"/>
      <c r="N3801" s="8"/>
      <c r="P3801" s="12"/>
      <c r="S3801" s="8"/>
      <c r="U3801" s="12"/>
      <c r="V3801" s="12"/>
      <c r="AB3801" s="12"/>
      <c r="AG3801" s="14"/>
      <c r="AL3801" s="8"/>
      <c r="AQ3801" s="8"/>
      <c r="AT3801" s="14"/>
      <c r="AV3801" s="14"/>
    </row>
    <row r="3802" spans="7:48" ht="15.75" customHeight="1">
      <c r="G3802" s="12"/>
      <c r="H3802" s="13"/>
      <c r="N3802" s="8"/>
      <c r="P3802" s="12"/>
      <c r="S3802" s="8"/>
      <c r="U3802" s="12"/>
      <c r="V3802" s="12"/>
      <c r="AB3802" s="12"/>
      <c r="AG3802" s="14"/>
      <c r="AL3802" s="8"/>
      <c r="AQ3802" s="8"/>
      <c r="AT3802" s="14"/>
      <c r="AV3802" s="14"/>
    </row>
    <row r="3803" spans="7:48" ht="15.75" customHeight="1">
      <c r="G3803" s="12"/>
      <c r="H3803" s="13"/>
      <c r="N3803" s="8"/>
      <c r="P3803" s="12"/>
      <c r="S3803" s="8"/>
      <c r="U3803" s="12"/>
      <c r="V3803" s="12"/>
      <c r="AB3803" s="12"/>
      <c r="AG3803" s="14"/>
      <c r="AL3803" s="8"/>
      <c r="AQ3803" s="8"/>
      <c r="AT3803" s="14"/>
      <c r="AV3803" s="14"/>
    </row>
    <row r="3804" spans="7:48" ht="15.75" customHeight="1">
      <c r="G3804" s="12"/>
      <c r="H3804" s="13"/>
      <c r="N3804" s="8"/>
      <c r="P3804" s="12"/>
      <c r="S3804" s="8"/>
      <c r="U3804" s="12"/>
      <c r="V3804" s="12"/>
      <c r="AB3804" s="12"/>
      <c r="AG3804" s="14"/>
      <c r="AL3804" s="8"/>
      <c r="AQ3804" s="8"/>
      <c r="AT3804" s="14"/>
      <c r="AV3804" s="14"/>
    </row>
    <row r="3805" spans="7:48" ht="15.75" customHeight="1">
      <c r="G3805" s="12"/>
      <c r="H3805" s="13"/>
      <c r="N3805" s="8"/>
      <c r="P3805" s="12"/>
      <c r="S3805" s="8"/>
      <c r="U3805" s="12"/>
      <c r="V3805" s="12"/>
      <c r="AB3805" s="12"/>
      <c r="AG3805" s="14"/>
      <c r="AL3805" s="8"/>
      <c r="AQ3805" s="8"/>
      <c r="AT3805" s="14"/>
      <c r="AV3805" s="14"/>
    </row>
    <row r="3806" spans="7:48" ht="15.75" customHeight="1">
      <c r="G3806" s="12"/>
      <c r="H3806" s="13"/>
      <c r="N3806" s="8"/>
      <c r="P3806" s="12"/>
      <c r="S3806" s="8"/>
      <c r="U3806" s="12"/>
      <c r="V3806" s="12"/>
      <c r="AB3806" s="12"/>
      <c r="AG3806" s="14"/>
      <c r="AL3806" s="8"/>
      <c r="AQ3806" s="8"/>
      <c r="AT3806" s="14"/>
      <c r="AV3806" s="14"/>
    </row>
    <row r="3807" spans="7:48" ht="15.75" customHeight="1">
      <c r="G3807" s="12"/>
      <c r="H3807" s="13"/>
      <c r="N3807" s="8"/>
      <c r="P3807" s="12"/>
      <c r="S3807" s="8"/>
      <c r="U3807" s="12"/>
      <c r="V3807" s="12"/>
      <c r="AB3807" s="12"/>
      <c r="AG3807" s="14"/>
      <c r="AL3807" s="8"/>
      <c r="AQ3807" s="8"/>
      <c r="AT3807" s="14"/>
      <c r="AV3807" s="14"/>
    </row>
    <row r="3808" spans="7:48" ht="15.75" customHeight="1">
      <c r="G3808" s="12"/>
      <c r="H3808" s="13"/>
      <c r="N3808" s="8"/>
      <c r="P3808" s="12"/>
      <c r="S3808" s="8"/>
      <c r="U3808" s="12"/>
      <c r="V3808" s="12"/>
      <c r="AB3808" s="12"/>
      <c r="AG3808" s="14"/>
      <c r="AL3808" s="8"/>
      <c r="AQ3808" s="8"/>
      <c r="AT3808" s="14"/>
      <c r="AV3808" s="14"/>
    </row>
    <row r="3809" spans="7:48" ht="15.75" customHeight="1">
      <c r="G3809" s="12"/>
      <c r="H3809" s="13"/>
      <c r="N3809" s="8"/>
      <c r="P3809" s="12"/>
      <c r="S3809" s="8"/>
      <c r="U3809" s="12"/>
      <c r="V3809" s="12"/>
      <c r="AB3809" s="12"/>
      <c r="AG3809" s="14"/>
      <c r="AL3809" s="8"/>
      <c r="AQ3809" s="8"/>
      <c r="AT3809" s="14"/>
      <c r="AV3809" s="14"/>
    </row>
    <row r="3810" spans="7:48" ht="15.75" customHeight="1">
      <c r="G3810" s="12"/>
      <c r="H3810" s="13"/>
      <c r="N3810" s="8"/>
      <c r="P3810" s="12"/>
      <c r="S3810" s="8"/>
      <c r="U3810" s="12"/>
      <c r="V3810" s="12"/>
      <c r="AB3810" s="12"/>
      <c r="AG3810" s="14"/>
      <c r="AL3810" s="8"/>
      <c r="AQ3810" s="8"/>
      <c r="AT3810" s="14"/>
      <c r="AV3810" s="14"/>
    </row>
    <row r="3811" spans="7:48" ht="15.75" customHeight="1">
      <c r="G3811" s="12"/>
      <c r="H3811" s="13"/>
      <c r="N3811" s="8"/>
      <c r="P3811" s="12"/>
      <c r="S3811" s="8"/>
      <c r="U3811" s="12"/>
      <c r="V3811" s="12"/>
      <c r="AB3811" s="12"/>
      <c r="AG3811" s="14"/>
      <c r="AL3811" s="8"/>
      <c r="AQ3811" s="8"/>
      <c r="AT3811" s="14"/>
      <c r="AV3811" s="14"/>
    </row>
    <row r="3812" spans="7:48" ht="15.75" customHeight="1">
      <c r="G3812" s="12"/>
      <c r="H3812" s="13"/>
      <c r="N3812" s="8"/>
      <c r="P3812" s="12"/>
      <c r="S3812" s="8"/>
      <c r="U3812" s="12"/>
      <c r="V3812" s="12"/>
      <c r="AB3812" s="12"/>
      <c r="AG3812" s="14"/>
      <c r="AL3812" s="8"/>
      <c r="AQ3812" s="8"/>
      <c r="AT3812" s="14"/>
      <c r="AV3812" s="14"/>
    </row>
    <row r="3813" spans="7:48" ht="15.75" customHeight="1">
      <c r="G3813" s="12"/>
      <c r="H3813" s="13"/>
      <c r="N3813" s="8"/>
      <c r="P3813" s="12"/>
      <c r="S3813" s="8"/>
      <c r="U3813" s="12"/>
      <c r="V3813" s="12"/>
      <c r="AB3813" s="12"/>
      <c r="AG3813" s="14"/>
      <c r="AL3813" s="8"/>
      <c r="AQ3813" s="8"/>
      <c r="AT3813" s="14"/>
      <c r="AV3813" s="14"/>
    </row>
    <row r="3814" spans="7:48" ht="15.75" customHeight="1">
      <c r="G3814" s="12"/>
      <c r="H3814" s="13"/>
      <c r="N3814" s="8"/>
      <c r="P3814" s="12"/>
      <c r="S3814" s="8"/>
      <c r="U3814" s="12"/>
      <c r="V3814" s="12"/>
      <c r="AB3814" s="12"/>
      <c r="AG3814" s="14"/>
      <c r="AL3814" s="8"/>
      <c r="AQ3814" s="8"/>
      <c r="AT3814" s="14"/>
      <c r="AV3814" s="14"/>
    </row>
    <row r="3815" spans="7:48" ht="15.75" customHeight="1">
      <c r="G3815" s="12"/>
      <c r="H3815" s="13"/>
      <c r="N3815" s="8"/>
      <c r="P3815" s="12"/>
      <c r="S3815" s="8"/>
      <c r="U3815" s="12"/>
      <c r="V3815" s="12"/>
      <c r="AB3815" s="12"/>
      <c r="AG3815" s="14"/>
      <c r="AL3815" s="8"/>
      <c r="AQ3815" s="8"/>
      <c r="AT3815" s="14"/>
      <c r="AV3815" s="14"/>
    </row>
    <row r="3816" spans="7:48" ht="15.75" customHeight="1">
      <c r="G3816" s="12"/>
      <c r="H3816" s="13"/>
      <c r="N3816" s="8"/>
      <c r="P3816" s="12"/>
      <c r="S3816" s="8"/>
      <c r="U3816" s="12"/>
      <c r="V3816" s="12"/>
      <c r="AB3816" s="12"/>
      <c r="AG3816" s="14"/>
      <c r="AL3816" s="8"/>
      <c r="AQ3816" s="8"/>
      <c r="AT3816" s="14"/>
      <c r="AV3816" s="14"/>
    </row>
    <row r="3817" spans="7:48" ht="15.75" customHeight="1">
      <c r="G3817" s="12"/>
      <c r="H3817" s="13"/>
      <c r="N3817" s="8"/>
      <c r="P3817" s="12"/>
      <c r="S3817" s="8"/>
      <c r="U3817" s="12"/>
      <c r="V3817" s="12"/>
      <c r="AB3817" s="12"/>
      <c r="AG3817" s="14"/>
      <c r="AL3817" s="8"/>
      <c r="AQ3817" s="8"/>
      <c r="AT3817" s="14"/>
      <c r="AV3817" s="14"/>
    </row>
    <row r="3818" spans="7:48" ht="15.75" customHeight="1">
      <c r="G3818" s="12"/>
      <c r="H3818" s="13"/>
      <c r="N3818" s="8"/>
      <c r="P3818" s="12"/>
      <c r="S3818" s="8"/>
      <c r="U3818" s="12"/>
      <c r="V3818" s="12"/>
      <c r="AB3818" s="12"/>
      <c r="AG3818" s="14"/>
      <c r="AL3818" s="8"/>
      <c r="AQ3818" s="8"/>
      <c r="AT3818" s="14"/>
      <c r="AV3818" s="14"/>
    </row>
    <row r="3819" spans="7:48" ht="15.75" customHeight="1">
      <c r="G3819" s="12"/>
      <c r="H3819" s="13"/>
      <c r="N3819" s="8"/>
      <c r="P3819" s="12"/>
      <c r="S3819" s="8"/>
      <c r="U3819" s="12"/>
      <c r="V3819" s="12"/>
      <c r="AB3819" s="12"/>
      <c r="AG3819" s="14"/>
      <c r="AL3819" s="8"/>
      <c r="AQ3819" s="8"/>
      <c r="AT3819" s="14"/>
      <c r="AV3819" s="14"/>
    </row>
    <row r="3820" spans="7:48" ht="15.75" customHeight="1">
      <c r="G3820" s="12"/>
      <c r="H3820" s="13"/>
      <c r="N3820" s="8"/>
      <c r="P3820" s="12"/>
      <c r="S3820" s="8"/>
      <c r="U3820" s="12"/>
      <c r="V3820" s="12"/>
      <c r="AB3820" s="12"/>
      <c r="AG3820" s="14"/>
      <c r="AL3820" s="8"/>
      <c r="AQ3820" s="8"/>
      <c r="AT3820" s="14"/>
      <c r="AV3820" s="14"/>
    </row>
    <row r="3821" spans="7:48" ht="15.75" customHeight="1">
      <c r="G3821" s="12"/>
      <c r="H3821" s="13"/>
      <c r="N3821" s="8"/>
      <c r="P3821" s="12"/>
      <c r="S3821" s="8"/>
      <c r="U3821" s="12"/>
      <c r="V3821" s="12"/>
      <c r="AB3821" s="12"/>
      <c r="AG3821" s="14"/>
      <c r="AL3821" s="8"/>
      <c r="AQ3821" s="8"/>
      <c r="AT3821" s="14"/>
      <c r="AV3821" s="14"/>
    </row>
    <row r="3822" spans="7:48" ht="15.75" customHeight="1">
      <c r="G3822" s="12"/>
      <c r="H3822" s="13"/>
      <c r="N3822" s="8"/>
      <c r="P3822" s="12"/>
      <c r="S3822" s="8"/>
      <c r="U3822" s="12"/>
      <c r="V3822" s="12"/>
      <c r="AB3822" s="12"/>
      <c r="AG3822" s="14"/>
      <c r="AL3822" s="8"/>
      <c r="AQ3822" s="8"/>
      <c r="AT3822" s="14"/>
      <c r="AV3822" s="14"/>
    </row>
    <row r="3823" spans="7:48" ht="15.75" customHeight="1">
      <c r="G3823" s="12"/>
      <c r="H3823" s="13"/>
      <c r="N3823" s="8"/>
      <c r="P3823" s="12"/>
      <c r="S3823" s="8"/>
      <c r="U3823" s="12"/>
      <c r="V3823" s="12"/>
      <c r="AB3823" s="12"/>
      <c r="AG3823" s="14"/>
      <c r="AL3823" s="8"/>
      <c r="AQ3823" s="8"/>
      <c r="AT3823" s="14"/>
      <c r="AV3823" s="14"/>
    </row>
    <row r="3824" spans="7:48" ht="15.75" customHeight="1">
      <c r="G3824" s="12"/>
      <c r="H3824" s="13"/>
      <c r="N3824" s="8"/>
      <c r="P3824" s="12"/>
      <c r="S3824" s="8"/>
      <c r="U3824" s="12"/>
      <c r="V3824" s="12"/>
      <c r="AB3824" s="12"/>
      <c r="AG3824" s="14"/>
      <c r="AL3824" s="8"/>
      <c r="AQ3824" s="8"/>
      <c r="AT3824" s="14"/>
      <c r="AV3824" s="14"/>
    </row>
    <row r="3825" spans="7:48" ht="15.75" customHeight="1">
      <c r="G3825" s="12"/>
      <c r="H3825" s="13"/>
      <c r="N3825" s="8"/>
      <c r="P3825" s="12"/>
      <c r="S3825" s="8"/>
      <c r="U3825" s="12"/>
      <c r="V3825" s="12"/>
      <c r="AB3825" s="12"/>
      <c r="AG3825" s="14"/>
      <c r="AL3825" s="8"/>
      <c r="AQ3825" s="8"/>
      <c r="AT3825" s="14"/>
      <c r="AV3825" s="14"/>
    </row>
    <row r="3826" spans="7:48" ht="15.75" customHeight="1">
      <c r="G3826" s="12"/>
      <c r="H3826" s="13"/>
      <c r="N3826" s="8"/>
      <c r="P3826" s="12"/>
      <c r="S3826" s="8"/>
      <c r="U3826" s="12"/>
      <c r="V3826" s="12"/>
      <c r="AB3826" s="12"/>
      <c r="AG3826" s="14"/>
      <c r="AL3826" s="8"/>
      <c r="AQ3826" s="8"/>
      <c r="AT3826" s="14"/>
      <c r="AV3826" s="14"/>
    </row>
    <row r="3827" spans="7:48" ht="15.75" customHeight="1">
      <c r="G3827" s="12"/>
      <c r="H3827" s="13"/>
      <c r="N3827" s="8"/>
      <c r="P3827" s="12"/>
      <c r="S3827" s="8"/>
      <c r="U3827" s="12"/>
      <c r="V3827" s="12"/>
      <c r="AB3827" s="12"/>
      <c r="AG3827" s="14"/>
      <c r="AL3827" s="8"/>
      <c r="AQ3827" s="8"/>
      <c r="AT3827" s="14"/>
      <c r="AV3827" s="14"/>
    </row>
    <row r="3828" spans="7:48" ht="15.75" customHeight="1">
      <c r="G3828" s="12"/>
      <c r="H3828" s="13"/>
      <c r="N3828" s="8"/>
      <c r="P3828" s="12"/>
      <c r="S3828" s="8"/>
      <c r="U3828" s="12"/>
      <c r="V3828" s="12"/>
      <c r="AB3828" s="12"/>
      <c r="AG3828" s="14"/>
      <c r="AL3828" s="8"/>
      <c r="AQ3828" s="8"/>
      <c r="AT3828" s="14"/>
      <c r="AV3828" s="14"/>
    </row>
    <row r="3829" spans="7:48" ht="15.75" customHeight="1">
      <c r="G3829" s="12"/>
      <c r="H3829" s="13"/>
      <c r="N3829" s="8"/>
      <c r="P3829" s="12"/>
      <c r="S3829" s="8"/>
      <c r="U3829" s="12"/>
      <c r="V3829" s="12"/>
      <c r="AB3829" s="12"/>
      <c r="AG3829" s="14"/>
      <c r="AL3829" s="8"/>
      <c r="AQ3829" s="8"/>
      <c r="AT3829" s="14"/>
      <c r="AV3829" s="14"/>
    </row>
    <row r="3830" spans="7:48" ht="15.75" customHeight="1">
      <c r="G3830" s="12"/>
      <c r="H3830" s="13"/>
      <c r="N3830" s="8"/>
      <c r="P3830" s="12"/>
      <c r="S3830" s="8"/>
      <c r="U3830" s="12"/>
      <c r="V3830" s="12"/>
      <c r="AB3830" s="12"/>
      <c r="AG3830" s="14"/>
      <c r="AL3830" s="8"/>
      <c r="AQ3830" s="8"/>
      <c r="AT3830" s="14"/>
      <c r="AV3830" s="14"/>
    </row>
    <row r="3831" spans="7:48" ht="15.75" customHeight="1">
      <c r="G3831" s="12"/>
      <c r="H3831" s="13"/>
      <c r="N3831" s="8"/>
      <c r="P3831" s="12"/>
      <c r="S3831" s="8"/>
      <c r="U3831" s="12"/>
      <c r="V3831" s="12"/>
      <c r="AB3831" s="12"/>
      <c r="AG3831" s="14"/>
      <c r="AL3831" s="8"/>
      <c r="AQ3831" s="8"/>
      <c r="AT3831" s="14"/>
      <c r="AV3831" s="14"/>
    </row>
    <row r="3832" spans="7:48" ht="15.75" customHeight="1">
      <c r="G3832" s="12"/>
      <c r="H3832" s="13"/>
      <c r="N3832" s="8"/>
      <c r="P3832" s="12"/>
      <c r="S3832" s="8"/>
      <c r="U3832" s="12"/>
      <c r="V3832" s="12"/>
      <c r="AB3832" s="12"/>
      <c r="AG3832" s="14"/>
      <c r="AL3832" s="8"/>
      <c r="AQ3832" s="8"/>
      <c r="AT3832" s="14"/>
      <c r="AV3832" s="14"/>
    </row>
    <row r="3833" spans="7:48" ht="15.75" customHeight="1">
      <c r="G3833" s="12"/>
      <c r="H3833" s="13"/>
      <c r="N3833" s="8"/>
      <c r="P3833" s="12"/>
      <c r="S3833" s="8"/>
      <c r="U3833" s="12"/>
      <c r="V3833" s="12"/>
      <c r="AB3833" s="12"/>
      <c r="AG3833" s="14"/>
      <c r="AL3833" s="8"/>
      <c r="AQ3833" s="8"/>
      <c r="AT3833" s="14"/>
      <c r="AV3833" s="14"/>
    </row>
    <row r="3834" spans="7:48" ht="15.75" customHeight="1">
      <c r="G3834" s="12"/>
      <c r="H3834" s="13"/>
      <c r="N3834" s="8"/>
      <c r="P3834" s="12"/>
      <c r="S3834" s="8"/>
      <c r="U3834" s="12"/>
      <c r="V3834" s="12"/>
      <c r="AB3834" s="12"/>
      <c r="AG3834" s="14"/>
      <c r="AL3834" s="8"/>
      <c r="AQ3834" s="8"/>
      <c r="AT3834" s="14"/>
      <c r="AV3834" s="14"/>
    </row>
    <row r="3835" spans="7:48" ht="15.75" customHeight="1">
      <c r="G3835" s="12"/>
      <c r="H3835" s="13"/>
      <c r="N3835" s="8"/>
      <c r="P3835" s="12"/>
      <c r="S3835" s="8"/>
      <c r="U3835" s="12"/>
      <c r="V3835" s="12"/>
      <c r="AB3835" s="12"/>
      <c r="AG3835" s="14"/>
      <c r="AL3835" s="8"/>
      <c r="AQ3835" s="8"/>
      <c r="AT3835" s="14"/>
      <c r="AV3835" s="14"/>
    </row>
    <row r="3836" spans="7:48" ht="15.75" customHeight="1">
      <c r="G3836" s="12"/>
      <c r="H3836" s="13"/>
      <c r="N3836" s="8"/>
      <c r="P3836" s="12"/>
      <c r="S3836" s="8"/>
      <c r="U3836" s="12"/>
      <c r="V3836" s="12"/>
      <c r="AB3836" s="12"/>
      <c r="AG3836" s="14"/>
      <c r="AL3836" s="8"/>
      <c r="AQ3836" s="8"/>
      <c r="AT3836" s="14"/>
      <c r="AV3836" s="14"/>
    </row>
    <row r="3837" spans="7:48" ht="15.75" customHeight="1">
      <c r="G3837" s="12"/>
      <c r="H3837" s="13"/>
      <c r="N3837" s="8"/>
      <c r="P3837" s="12"/>
      <c r="S3837" s="8"/>
      <c r="U3837" s="12"/>
      <c r="V3837" s="12"/>
      <c r="AB3837" s="12"/>
      <c r="AG3837" s="14"/>
      <c r="AL3837" s="8"/>
      <c r="AQ3837" s="8"/>
      <c r="AT3837" s="14"/>
      <c r="AV3837" s="14"/>
    </row>
    <row r="3838" spans="7:48" ht="15.75" customHeight="1">
      <c r="G3838" s="12"/>
      <c r="H3838" s="13"/>
      <c r="N3838" s="8"/>
      <c r="P3838" s="12"/>
      <c r="S3838" s="8"/>
      <c r="U3838" s="12"/>
      <c r="V3838" s="12"/>
      <c r="AB3838" s="12"/>
      <c r="AG3838" s="14"/>
      <c r="AL3838" s="8"/>
      <c r="AQ3838" s="8"/>
      <c r="AT3838" s="14"/>
      <c r="AV3838" s="14"/>
    </row>
    <row r="3839" spans="7:48" ht="15.75" customHeight="1">
      <c r="G3839" s="12"/>
      <c r="H3839" s="13"/>
      <c r="N3839" s="8"/>
      <c r="P3839" s="12"/>
      <c r="S3839" s="8"/>
      <c r="U3839" s="12"/>
      <c r="V3839" s="12"/>
      <c r="AB3839" s="12"/>
      <c r="AG3839" s="14"/>
      <c r="AL3839" s="8"/>
      <c r="AQ3839" s="8"/>
      <c r="AT3839" s="14"/>
      <c r="AV3839" s="14"/>
    </row>
    <row r="3840" spans="7:48" ht="15.75" customHeight="1">
      <c r="G3840" s="12"/>
      <c r="H3840" s="13"/>
      <c r="N3840" s="8"/>
      <c r="P3840" s="12"/>
      <c r="S3840" s="8"/>
      <c r="U3840" s="12"/>
      <c r="V3840" s="12"/>
      <c r="AB3840" s="12"/>
      <c r="AG3840" s="14"/>
      <c r="AL3840" s="8"/>
      <c r="AQ3840" s="8"/>
      <c r="AT3840" s="14"/>
      <c r="AV3840" s="14"/>
    </row>
    <row r="3841" spans="7:48" ht="15.75" customHeight="1">
      <c r="G3841" s="12"/>
      <c r="H3841" s="13"/>
      <c r="N3841" s="8"/>
      <c r="P3841" s="12"/>
      <c r="S3841" s="8"/>
      <c r="U3841" s="12"/>
      <c r="V3841" s="12"/>
      <c r="AB3841" s="12"/>
      <c r="AG3841" s="14"/>
      <c r="AL3841" s="8"/>
      <c r="AQ3841" s="8"/>
      <c r="AT3841" s="14"/>
      <c r="AV3841" s="14"/>
    </row>
    <row r="3842" spans="7:48" ht="15.75" customHeight="1">
      <c r="G3842" s="12"/>
      <c r="H3842" s="13"/>
      <c r="N3842" s="8"/>
      <c r="P3842" s="12"/>
      <c r="S3842" s="8"/>
      <c r="U3842" s="12"/>
      <c r="V3842" s="12"/>
      <c r="AB3842" s="12"/>
      <c r="AG3842" s="14"/>
      <c r="AL3842" s="8"/>
      <c r="AQ3842" s="8"/>
      <c r="AT3842" s="14"/>
      <c r="AV3842" s="14"/>
    </row>
    <row r="3843" spans="7:48" ht="15.75" customHeight="1">
      <c r="G3843" s="12"/>
      <c r="H3843" s="13"/>
      <c r="N3843" s="8"/>
      <c r="P3843" s="12"/>
      <c r="S3843" s="8"/>
      <c r="U3843" s="12"/>
      <c r="V3843" s="12"/>
      <c r="AB3843" s="12"/>
      <c r="AG3843" s="14"/>
      <c r="AL3843" s="8"/>
      <c r="AQ3843" s="8"/>
      <c r="AT3843" s="14"/>
      <c r="AV3843" s="14"/>
    </row>
    <row r="3844" spans="7:48" ht="15.75" customHeight="1">
      <c r="G3844" s="12"/>
      <c r="H3844" s="13"/>
      <c r="N3844" s="8"/>
      <c r="P3844" s="12"/>
      <c r="S3844" s="8"/>
      <c r="U3844" s="12"/>
      <c r="V3844" s="12"/>
      <c r="AB3844" s="12"/>
      <c r="AG3844" s="14"/>
      <c r="AL3844" s="8"/>
      <c r="AQ3844" s="8"/>
      <c r="AT3844" s="14"/>
      <c r="AV3844" s="14"/>
    </row>
    <row r="3845" spans="7:48" ht="15.75" customHeight="1">
      <c r="G3845" s="12"/>
      <c r="H3845" s="13"/>
      <c r="N3845" s="8"/>
      <c r="P3845" s="12"/>
      <c r="S3845" s="8"/>
      <c r="U3845" s="12"/>
      <c r="V3845" s="12"/>
      <c r="AB3845" s="12"/>
      <c r="AG3845" s="14"/>
      <c r="AL3845" s="8"/>
      <c r="AQ3845" s="8"/>
      <c r="AT3845" s="14"/>
      <c r="AV3845" s="14"/>
    </row>
    <row r="3846" spans="7:48" ht="15.75" customHeight="1">
      <c r="G3846" s="12"/>
      <c r="H3846" s="13"/>
      <c r="N3846" s="8"/>
      <c r="P3846" s="12"/>
      <c r="S3846" s="8"/>
      <c r="U3846" s="12"/>
      <c r="V3846" s="12"/>
      <c r="AB3846" s="12"/>
      <c r="AG3846" s="14"/>
      <c r="AL3846" s="8"/>
      <c r="AQ3846" s="8"/>
      <c r="AT3846" s="14"/>
      <c r="AV3846" s="14"/>
    </row>
    <row r="3847" spans="7:48" ht="15.75" customHeight="1">
      <c r="G3847" s="12"/>
      <c r="H3847" s="13"/>
      <c r="N3847" s="8"/>
      <c r="P3847" s="12"/>
      <c r="S3847" s="8"/>
      <c r="U3847" s="12"/>
      <c r="V3847" s="12"/>
      <c r="AB3847" s="12"/>
      <c r="AG3847" s="14"/>
      <c r="AL3847" s="8"/>
      <c r="AQ3847" s="8"/>
      <c r="AT3847" s="14"/>
      <c r="AV3847" s="14"/>
    </row>
    <row r="3848" spans="7:48" ht="15.75" customHeight="1">
      <c r="G3848" s="12"/>
      <c r="H3848" s="13"/>
      <c r="N3848" s="8"/>
      <c r="P3848" s="12"/>
      <c r="S3848" s="8"/>
      <c r="U3848" s="12"/>
      <c r="V3848" s="12"/>
      <c r="AB3848" s="12"/>
      <c r="AG3848" s="14"/>
      <c r="AL3848" s="8"/>
      <c r="AQ3848" s="8"/>
      <c r="AT3848" s="14"/>
      <c r="AV3848" s="14"/>
    </row>
    <row r="3849" spans="7:48" ht="15.75" customHeight="1">
      <c r="G3849" s="12"/>
      <c r="H3849" s="13"/>
      <c r="N3849" s="8"/>
      <c r="P3849" s="12"/>
      <c r="S3849" s="8"/>
      <c r="U3849" s="12"/>
      <c r="V3849" s="12"/>
      <c r="AB3849" s="12"/>
      <c r="AG3849" s="14"/>
      <c r="AL3849" s="8"/>
      <c r="AQ3849" s="8"/>
      <c r="AT3849" s="14"/>
      <c r="AV3849" s="14"/>
    </row>
    <row r="3850" spans="7:48" ht="15.75" customHeight="1">
      <c r="G3850" s="12"/>
      <c r="H3850" s="13"/>
      <c r="N3850" s="8"/>
      <c r="P3850" s="12"/>
      <c r="S3850" s="8"/>
      <c r="U3850" s="12"/>
      <c r="V3850" s="12"/>
      <c r="AB3850" s="12"/>
      <c r="AG3850" s="14"/>
      <c r="AL3850" s="8"/>
      <c r="AQ3850" s="8"/>
      <c r="AT3850" s="14"/>
      <c r="AV3850" s="14"/>
    </row>
    <row r="3851" spans="7:48" ht="15.75" customHeight="1">
      <c r="G3851" s="12"/>
      <c r="H3851" s="13"/>
      <c r="N3851" s="8"/>
      <c r="P3851" s="12"/>
      <c r="S3851" s="8"/>
      <c r="U3851" s="12"/>
      <c r="V3851" s="12"/>
      <c r="AB3851" s="12"/>
      <c r="AG3851" s="14"/>
      <c r="AL3851" s="8"/>
      <c r="AQ3851" s="8"/>
      <c r="AT3851" s="14"/>
      <c r="AV3851" s="14"/>
    </row>
    <row r="3852" spans="7:48" ht="15.75" customHeight="1">
      <c r="G3852" s="12"/>
      <c r="H3852" s="13"/>
      <c r="N3852" s="8"/>
      <c r="P3852" s="12"/>
      <c r="S3852" s="8"/>
      <c r="U3852" s="12"/>
      <c r="V3852" s="12"/>
      <c r="AB3852" s="12"/>
      <c r="AG3852" s="14"/>
      <c r="AL3852" s="8"/>
      <c r="AQ3852" s="8"/>
      <c r="AT3852" s="14"/>
      <c r="AV3852" s="14"/>
    </row>
    <row r="3853" spans="7:48" ht="15.75" customHeight="1">
      <c r="G3853" s="12"/>
      <c r="H3853" s="13"/>
      <c r="N3853" s="8"/>
      <c r="P3853" s="12"/>
      <c r="S3853" s="8"/>
      <c r="U3853" s="12"/>
      <c r="V3853" s="12"/>
      <c r="AB3853" s="12"/>
      <c r="AG3853" s="14"/>
      <c r="AL3853" s="8"/>
      <c r="AQ3853" s="8"/>
      <c r="AT3853" s="14"/>
      <c r="AV3853" s="14"/>
    </row>
    <row r="3854" spans="7:48" ht="15.75" customHeight="1">
      <c r="G3854" s="12"/>
      <c r="H3854" s="13"/>
      <c r="N3854" s="8"/>
      <c r="P3854" s="12"/>
      <c r="S3854" s="8"/>
      <c r="U3854" s="12"/>
      <c r="V3854" s="12"/>
      <c r="AB3854" s="12"/>
      <c r="AG3854" s="14"/>
      <c r="AL3854" s="8"/>
      <c r="AQ3854" s="8"/>
      <c r="AT3854" s="14"/>
      <c r="AV3854" s="14"/>
    </row>
    <row r="3855" spans="7:48" ht="15.75" customHeight="1">
      <c r="G3855" s="12"/>
      <c r="H3855" s="13"/>
      <c r="N3855" s="8"/>
      <c r="P3855" s="12"/>
      <c r="S3855" s="8"/>
      <c r="U3855" s="12"/>
      <c r="V3855" s="12"/>
      <c r="AB3855" s="12"/>
      <c r="AG3855" s="14"/>
      <c r="AL3855" s="8"/>
      <c r="AQ3855" s="8"/>
      <c r="AT3855" s="14"/>
      <c r="AV3855" s="14"/>
    </row>
    <row r="3856" spans="7:48" ht="15.75" customHeight="1">
      <c r="G3856" s="12"/>
      <c r="H3856" s="13"/>
      <c r="N3856" s="8"/>
      <c r="P3856" s="12"/>
      <c r="S3856" s="8"/>
      <c r="U3856" s="12"/>
      <c r="V3856" s="12"/>
      <c r="AB3856" s="12"/>
      <c r="AG3856" s="14"/>
      <c r="AL3856" s="8"/>
      <c r="AQ3856" s="8"/>
      <c r="AT3856" s="14"/>
      <c r="AV3856" s="14"/>
    </row>
    <row r="3857" spans="7:48" ht="15.75" customHeight="1">
      <c r="G3857" s="12"/>
      <c r="H3857" s="13"/>
      <c r="N3857" s="8"/>
      <c r="P3857" s="12"/>
      <c r="S3857" s="8"/>
      <c r="U3857" s="12"/>
      <c r="V3857" s="12"/>
      <c r="AB3857" s="12"/>
      <c r="AG3857" s="14"/>
      <c r="AL3857" s="8"/>
      <c r="AQ3857" s="8"/>
      <c r="AT3857" s="14"/>
      <c r="AV3857" s="14"/>
    </row>
    <row r="3858" spans="7:48" ht="15.75" customHeight="1">
      <c r="G3858" s="12"/>
      <c r="H3858" s="13"/>
      <c r="N3858" s="8"/>
      <c r="P3858" s="12"/>
      <c r="S3858" s="8"/>
      <c r="U3858" s="12"/>
      <c r="V3858" s="12"/>
      <c r="AB3858" s="12"/>
      <c r="AG3858" s="14"/>
      <c r="AL3858" s="8"/>
      <c r="AQ3858" s="8"/>
      <c r="AT3858" s="14"/>
      <c r="AV3858" s="14"/>
    </row>
    <row r="3859" spans="7:48" ht="15.75" customHeight="1">
      <c r="G3859" s="12"/>
      <c r="H3859" s="13"/>
      <c r="N3859" s="8"/>
      <c r="P3859" s="12"/>
      <c r="S3859" s="8"/>
      <c r="U3859" s="12"/>
      <c r="V3859" s="12"/>
      <c r="AB3859" s="12"/>
      <c r="AG3859" s="14"/>
      <c r="AL3859" s="8"/>
      <c r="AQ3859" s="8"/>
      <c r="AT3859" s="14"/>
      <c r="AV3859" s="14"/>
    </row>
    <row r="3860" spans="7:48" ht="15.75" customHeight="1">
      <c r="G3860" s="12"/>
      <c r="H3860" s="13"/>
      <c r="N3860" s="8"/>
      <c r="P3860" s="12"/>
      <c r="S3860" s="8"/>
      <c r="U3860" s="12"/>
      <c r="V3860" s="12"/>
      <c r="AB3860" s="12"/>
      <c r="AG3860" s="14"/>
      <c r="AL3860" s="8"/>
      <c r="AQ3860" s="8"/>
      <c r="AT3860" s="14"/>
      <c r="AV3860" s="14"/>
    </row>
    <row r="3861" spans="7:48" ht="15.75" customHeight="1">
      <c r="G3861" s="12"/>
      <c r="H3861" s="13"/>
      <c r="N3861" s="8"/>
      <c r="P3861" s="12"/>
      <c r="S3861" s="8"/>
      <c r="U3861" s="12"/>
      <c r="V3861" s="12"/>
      <c r="AB3861" s="12"/>
      <c r="AG3861" s="14"/>
      <c r="AL3861" s="8"/>
      <c r="AQ3861" s="8"/>
      <c r="AT3861" s="14"/>
      <c r="AV3861" s="14"/>
    </row>
    <row r="3862" spans="7:48" ht="15.75" customHeight="1">
      <c r="G3862" s="12"/>
      <c r="H3862" s="13"/>
      <c r="N3862" s="8"/>
      <c r="P3862" s="12"/>
      <c r="S3862" s="8"/>
      <c r="U3862" s="12"/>
      <c r="V3862" s="12"/>
      <c r="AB3862" s="12"/>
      <c r="AG3862" s="14"/>
      <c r="AL3862" s="8"/>
      <c r="AQ3862" s="8"/>
      <c r="AT3862" s="14"/>
      <c r="AV3862" s="14"/>
    </row>
    <row r="3863" spans="7:48" ht="15.75" customHeight="1">
      <c r="G3863" s="12"/>
      <c r="H3863" s="13"/>
      <c r="N3863" s="8"/>
      <c r="P3863" s="12"/>
      <c r="S3863" s="8"/>
      <c r="U3863" s="12"/>
      <c r="V3863" s="12"/>
      <c r="AB3863" s="12"/>
      <c r="AG3863" s="14"/>
      <c r="AL3863" s="8"/>
      <c r="AQ3863" s="8"/>
      <c r="AT3863" s="14"/>
      <c r="AV3863" s="14"/>
    </row>
    <row r="3864" spans="7:48" ht="15.75" customHeight="1">
      <c r="G3864" s="12"/>
      <c r="H3864" s="13"/>
      <c r="N3864" s="8"/>
      <c r="P3864" s="12"/>
      <c r="S3864" s="8"/>
      <c r="U3864" s="12"/>
      <c r="V3864" s="12"/>
      <c r="AB3864" s="12"/>
      <c r="AG3864" s="14"/>
      <c r="AL3864" s="8"/>
      <c r="AQ3864" s="8"/>
      <c r="AT3864" s="14"/>
      <c r="AV3864" s="14"/>
    </row>
    <row r="3865" spans="7:48" ht="15.75" customHeight="1">
      <c r="G3865" s="12"/>
      <c r="H3865" s="13"/>
      <c r="N3865" s="8"/>
      <c r="P3865" s="12"/>
      <c r="S3865" s="8"/>
      <c r="U3865" s="12"/>
      <c r="V3865" s="12"/>
      <c r="AB3865" s="12"/>
      <c r="AG3865" s="14"/>
      <c r="AL3865" s="8"/>
      <c r="AQ3865" s="8"/>
      <c r="AT3865" s="14"/>
      <c r="AV3865" s="14"/>
    </row>
    <row r="3866" spans="7:48" ht="15.75" customHeight="1">
      <c r="G3866" s="12"/>
      <c r="H3866" s="13"/>
      <c r="N3866" s="8"/>
      <c r="P3866" s="12"/>
      <c r="S3866" s="8"/>
      <c r="U3866" s="12"/>
      <c r="V3866" s="12"/>
      <c r="AB3866" s="12"/>
      <c r="AG3866" s="14"/>
      <c r="AL3866" s="8"/>
      <c r="AQ3866" s="8"/>
      <c r="AT3866" s="14"/>
      <c r="AV3866" s="14"/>
    </row>
    <row r="3867" spans="7:48" ht="15.75" customHeight="1">
      <c r="G3867" s="12"/>
      <c r="H3867" s="13"/>
      <c r="N3867" s="8"/>
      <c r="P3867" s="12"/>
      <c r="S3867" s="8"/>
      <c r="U3867" s="12"/>
      <c r="V3867" s="12"/>
      <c r="AB3867" s="12"/>
      <c r="AG3867" s="14"/>
      <c r="AL3867" s="8"/>
      <c r="AQ3867" s="8"/>
      <c r="AT3867" s="14"/>
      <c r="AV3867" s="14"/>
    </row>
    <row r="3868" spans="7:48" ht="15.75" customHeight="1">
      <c r="G3868" s="12"/>
      <c r="H3868" s="13"/>
      <c r="N3868" s="8"/>
      <c r="P3868" s="12"/>
      <c r="S3868" s="8"/>
      <c r="U3868" s="12"/>
      <c r="V3868" s="12"/>
      <c r="AB3868" s="12"/>
      <c r="AG3868" s="14"/>
      <c r="AL3868" s="8"/>
      <c r="AQ3868" s="8"/>
      <c r="AT3868" s="14"/>
      <c r="AV3868" s="14"/>
    </row>
    <row r="3869" spans="7:48" ht="15.75" customHeight="1">
      <c r="G3869" s="12"/>
      <c r="H3869" s="13"/>
      <c r="N3869" s="8"/>
      <c r="P3869" s="12"/>
      <c r="S3869" s="8"/>
      <c r="U3869" s="12"/>
      <c r="V3869" s="12"/>
      <c r="AB3869" s="12"/>
      <c r="AG3869" s="14"/>
      <c r="AL3869" s="8"/>
      <c r="AQ3869" s="8"/>
      <c r="AT3869" s="14"/>
      <c r="AV3869" s="14"/>
    </row>
    <row r="3870" spans="7:48" ht="15.75" customHeight="1">
      <c r="G3870" s="12"/>
      <c r="H3870" s="13"/>
      <c r="N3870" s="8"/>
      <c r="P3870" s="12"/>
      <c r="S3870" s="8"/>
      <c r="U3870" s="12"/>
      <c r="V3870" s="12"/>
      <c r="AB3870" s="12"/>
      <c r="AG3870" s="14"/>
      <c r="AL3870" s="8"/>
      <c r="AQ3870" s="8"/>
      <c r="AT3870" s="14"/>
      <c r="AV3870" s="14"/>
    </row>
    <row r="3871" spans="7:48" ht="15.75" customHeight="1">
      <c r="G3871" s="12"/>
      <c r="H3871" s="13"/>
      <c r="N3871" s="8"/>
      <c r="P3871" s="12"/>
      <c r="S3871" s="8"/>
      <c r="U3871" s="12"/>
      <c r="V3871" s="12"/>
      <c r="AB3871" s="12"/>
      <c r="AG3871" s="14"/>
      <c r="AL3871" s="8"/>
      <c r="AQ3871" s="8"/>
      <c r="AT3871" s="14"/>
      <c r="AV3871" s="14"/>
    </row>
    <row r="3872" spans="7:48" ht="15.75" customHeight="1">
      <c r="G3872" s="12"/>
      <c r="H3872" s="13"/>
      <c r="N3872" s="8"/>
      <c r="P3872" s="12"/>
      <c r="S3872" s="8"/>
      <c r="U3872" s="12"/>
      <c r="V3872" s="12"/>
      <c r="AB3872" s="12"/>
      <c r="AG3872" s="14"/>
      <c r="AL3872" s="8"/>
      <c r="AQ3872" s="8"/>
      <c r="AT3872" s="14"/>
      <c r="AV3872" s="14"/>
    </row>
    <row r="3873" spans="7:48" ht="15.75" customHeight="1">
      <c r="G3873" s="12"/>
      <c r="H3873" s="13"/>
      <c r="N3873" s="8"/>
      <c r="P3873" s="12"/>
      <c r="S3873" s="8"/>
      <c r="U3873" s="12"/>
      <c r="V3873" s="12"/>
      <c r="AB3873" s="12"/>
      <c r="AG3873" s="14"/>
      <c r="AL3873" s="8"/>
      <c r="AQ3873" s="8"/>
      <c r="AT3873" s="14"/>
      <c r="AV3873" s="14"/>
    </row>
    <row r="3874" spans="7:48" ht="15.75" customHeight="1">
      <c r="G3874" s="12"/>
      <c r="H3874" s="13"/>
      <c r="N3874" s="8"/>
      <c r="P3874" s="12"/>
      <c r="S3874" s="8"/>
      <c r="U3874" s="12"/>
      <c r="V3874" s="12"/>
      <c r="AB3874" s="12"/>
      <c r="AG3874" s="14"/>
      <c r="AL3874" s="8"/>
      <c r="AQ3874" s="8"/>
      <c r="AT3874" s="14"/>
      <c r="AV3874" s="14"/>
    </row>
    <row r="3875" spans="7:48" ht="15.75" customHeight="1">
      <c r="G3875" s="12"/>
      <c r="H3875" s="13"/>
      <c r="N3875" s="8"/>
      <c r="P3875" s="12"/>
      <c r="S3875" s="8"/>
      <c r="U3875" s="12"/>
      <c r="V3875" s="12"/>
      <c r="AB3875" s="12"/>
      <c r="AG3875" s="14"/>
      <c r="AL3875" s="8"/>
      <c r="AQ3875" s="8"/>
      <c r="AT3875" s="14"/>
      <c r="AV3875" s="14"/>
    </row>
    <row r="3876" spans="7:48" ht="15.75" customHeight="1">
      <c r="G3876" s="12"/>
      <c r="H3876" s="13"/>
      <c r="N3876" s="8"/>
      <c r="P3876" s="12"/>
      <c r="S3876" s="8"/>
      <c r="U3876" s="12"/>
      <c r="V3876" s="12"/>
      <c r="AB3876" s="12"/>
      <c r="AG3876" s="14"/>
      <c r="AL3876" s="8"/>
      <c r="AQ3876" s="8"/>
      <c r="AT3876" s="14"/>
      <c r="AV3876" s="14"/>
    </row>
    <row r="3877" spans="7:48" ht="15.75" customHeight="1">
      <c r="G3877" s="12"/>
      <c r="H3877" s="13"/>
      <c r="N3877" s="8"/>
      <c r="P3877" s="12"/>
      <c r="S3877" s="8"/>
      <c r="U3877" s="12"/>
      <c r="V3877" s="12"/>
      <c r="AB3877" s="12"/>
      <c r="AG3877" s="14"/>
      <c r="AL3877" s="8"/>
      <c r="AQ3877" s="8"/>
      <c r="AT3877" s="14"/>
      <c r="AV3877" s="14"/>
    </row>
    <row r="3878" spans="7:48" ht="15.75" customHeight="1">
      <c r="G3878" s="12"/>
      <c r="H3878" s="13"/>
      <c r="N3878" s="8"/>
      <c r="P3878" s="12"/>
      <c r="S3878" s="8"/>
      <c r="U3878" s="12"/>
      <c r="V3878" s="12"/>
      <c r="AB3878" s="12"/>
      <c r="AG3878" s="14"/>
      <c r="AL3878" s="8"/>
      <c r="AQ3878" s="8"/>
      <c r="AT3878" s="14"/>
      <c r="AV3878" s="14"/>
    </row>
    <row r="3879" spans="7:48" ht="15.75" customHeight="1">
      <c r="G3879" s="12"/>
      <c r="H3879" s="13"/>
      <c r="N3879" s="8"/>
      <c r="P3879" s="12"/>
      <c r="S3879" s="8"/>
      <c r="U3879" s="12"/>
      <c r="V3879" s="12"/>
      <c r="AB3879" s="12"/>
      <c r="AG3879" s="14"/>
      <c r="AL3879" s="8"/>
      <c r="AQ3879" s="8"/>
      <c r="AT3879" s="14"/>
      <c r="AV3879" s="14"/>
    </row>
    <row r="3880" spans="7:48" ht="15.75" customHeight="1">
      <c r="G3880" s="12"/>
      <c r="H3880" s="13"/>
      <c r="N3880" s="8"/>
      <c r="P3880" s="12"/>
      <c r="S3880" s="8"/>
      <c r="U3880" s="12"/>
      <c r="V3880" s="12"/>
      <c r="AB3880" s="12"/>
      <c r="AG3880" s="14"/>
      <c r="AL3880" s="8"/>
      <c r="AQ3880" s="8"/>
      <c r="AT3880" s="14"/>
      <c r="AV3880" s="14"/>
    </row>
    <row r="3881" spans="7:48" ht="15.75" customHeight="1">
      <c r="G3881" s="12"/>
      <c r="H3881" s="13"/>
      <c r="N3881" s="8"/>
      <c r="P3881" s="12"/>
      <c r="S3881" s="8"/>
      <c r="U3881" s="12"/>
      <c r="V3881" s="12"/>
      <c r="AB3881" s="12"/>
      <c r="AG3881" s="14"/>
      <c r="AL3881" s="8"/>
      <c r="AQ3881" s="8"/>
      <c r="AT3881" s="14"/>
      <c r="AV3881" s="14"/>
    </row>
    <row r="3882" spans="7:48" ht="15.75" customHeight="1">
      <c r="G3882" s="12"/>
      <c r="H3882" s="13"/>
      <c r="N3882" s="8"/>
      <c r="P3882" s="12"/>
      <c r="S3882" s="8"/>
      <c r="U3882" s="12"/>
      <c r="V3882" s="12"/>
      <c r="AB3882" s="12"/>
      <c r="AG3882" s="14"/>
      <c r="AL3882" s="8"/>
      <c r="AQ3882" s="8"/>
      <c r="AT3882" s="14"/>
      <c r="AV3882" s="14"/>
    </row>
    <row r="3883" spans="7:48" ht="15.75" customHeight="1">
      <c r="G3883" s="12"/>
      <c r="H3883" s="13"/>
      <c r="N3883" s="8"/>
      <c r="P3883" s="12"/>
      <c r="S3883" s="8"/>
      <c r="U3883" s="12"/>
      <c r="V3883" s="12"/>
      <c r="AB3883" s="12"/>
      <c r="AG3883" s="14"/>
      <c r="AL3883" s="8"/>
      <c r="AQ3883" s="8"/>
      <c r="AT3883" s="14"/>
      <c r="AV3883" s="14"/>
    </row>
    <row r="3884" spans="7:48" ht="15.75" customHeight="1">
      <c r="G3884" s="12"/>
      <c r="H3884" s="13"/>
      <c r="N3884" s="8"/>
      <c r="P3884" s="12"/>
      <c r="S3884" s="8"/>
      <c r="U3884" s="12"/>
      <c r="V3884" s="12"/>
      <c r="AB3884" s="12"/>
      <c r="AG3884" s="14"/>
      <c r="AL3884" s="8"/>
      <c r="AQ3884" s="8"/>
      <c r="AT3884" s="14"/>
      <c r="AV3884" s="14"/>
    </row>
    <row r="3885" spans="7:48" ht="15.75" customHeight="1">
      <c r="G3885" s="12"/>
      <c r="H3885" s="13"/>
      <c r="N3885" s="8"/>
      <c r="P3885" s="12"/>
      <c r="S3885" s="8"/>
      <c r="U3885" s="12"/>
      <c r="V3885" s="12"/>
      <c r="AB3885" s="12"/>
      <c r="AG3885" s="14"/>
      <c r="AL3885" s="8"/>
      <c r="AQ3885" s="8"/>
      <c r="AT3885" s="14"/>
      <c r="AV3885" s="14"/>
    </row>
    <row r="3886" spans="7:48" ht="15.75" customHeight="1">
      <c r="G3886" s="12"/>
      <c r="H3886" s="13"/>
      <c r="N3886" s="8"/>
      <c r="P3886" s="12"/>
      <c r="S3886" s="8"/>
      <c r="U3886" s="12"/>
      <c r="V3886" s="12"/>
      <c r="AB3886" s="12"/>
      <c r="AG3886" s="14"/>
      <c r="AL3886" s="8"/>
      <c r="AQ3886" s="8"/>
      <c r="AT3886" s="14"/>
      <c r="AV3886" s="14"/>
    </row>
    <row r="3887" spans="7:48" ht="15.75" customHeight="1">
      <c r="G3887" s="12"/>
      <c r="H3887" s="13"/>
      <c r="N3887" s="8"/>
      <c r="P3887" s="12"/>
      <c r="S3887" s="8"/>
      <c r="U3887" s="12"/>
      <c r="V3887" s="12"/>
      <c r="AB3887" s="12"/>
      <c r="AG3887" s="14"/>
      <c r="AL3887" s="8"/>
      <c r="AQ3887" s="8"/>
      <c r="AT3887" s="14"/>
      <c r="AV3887" s="14"/>
    </row>
    <row r="3888" spans="7:48" ht="15.75" customHeight="1">
      <c r="G3888" s="12"/>
      <c r="H3888" s="13"/>
      <c r="N3888" s="8"/>
      <c r="P3888" s="12"/>
      <c r="S3888" s="8"/>
      <c r="U3888" s="12"/>
      <c r="V3888" s="12"/>
      <c r="AB3888" s="12"/>
      <c r="AG3888" s="14"/>
      <c r="AL3888" s="8"/>
      <c r="AQ3888" s="8"/>
      <c r="AT3888" s="14"/>
      <c r="AV3888" s="14"/>
    </row>
    <row r="3889" spans="7:48" ht="15.75" customHeight="1">
      <c r="G3889" s="12"/>
      <c r="H3889" s="13"/>
      <c r="N3889" s="8"/>
      <c r="P3889" s="12"/>
      <c r="S3889" s="8"/>
      <c r="U3889" s="12"/>
      <c r="V3889" s="12"/>
      <c r="AB3889" s="12"/>
      <c r="AG3889" s="14"/>
      <c r="AL3889" s="8"/>
      <c r="AQ3889" s="8"/>
      <c r="AT3889" s="14"/>
      <c r="AV3889" s="14"/>
    </row>
    <row r="3890" spans="7:48" ht="15.75" customHeight="1">
      <c r="G3890" s="12"/>
      <c r="H3890" s="13"/>
      <c r="N3890" s="8"/>
      <c r="P3890" s="12"/>
      <c r="S3890" s="8"/>
      <c r="U3890" s="12"/>
      <c r="V3890" s="12"/>
      <c r="AB3890" s="12"/>
      <c r="AG3890" s="14"/>
      <c r="AL3890" s="8"/>
      <c r="AQ3890" s="8"/>
      <c r="AT3890" s="14"/>
      <c r="AV3890" s="14"/>
    </row>
    <row r="3891" spans="7:48" ht="15.75" customHeight="1">
      <c r="G3891" s="12"/>
      <c r="H3891" s="13"/>
      <c r="N3891" s="8"/>
      <c r="P3891" s="12"/>
      <c r="S3891" s="8"/>
      <c r="U3891" s="12"/>
      <c r="V3891" s="12"/>
      <c r="AB3891" s="12"/>
      <c r="AG3891" s="14"/>
      <c r="AL3891" s="8"/>
      <c r="AQ3891" s="8"/>
      <c r="AT3891" s="14"/>
      <c r="AV3891" s="14"/>
    </row>
    <row r="3892" spans="7:48" ht="15.75" customHeight="1">
      <c r="G3892" s="12"/>
      <c r="H3892" s="13"/>
      <c r="N3892" s="8"/>
      <c r="P3892" s="12"/>
      <c r="S3892" s="8"/>
      <c r="U3892" s="12"/>
      <c r="V3892" s="12"/>
      <c r="AB3892" s="12"/>
      <c r="AG3892" s="14"/>
      <c r="AL3892" s="8"/>
      <c r="AQ3892" s="8"/>
      <c r="AT3892" s="14"/>
      <c r="AV3892" s="14"/>
    </row>
    <row r="3893" spans="7:48" ht="15.75" customHeight="1">
      <c r="G3893" s="12"/>
      <c r="H3893" s="13"/>
      <c r="N3893" s="8"/>
      <c r="P3893" s="12"/>
      <c r="S3893" s="8"/>
      <c r="U3893" s="12"/>
      <c r="V3893" s="12"/>
      <c r="AB3893" s="12"/>
      <c r="AG3893" s="14"/>
      <c r="AL3893" s="8"/>
      <c r="AQ3893" s="8"/>
      <c r="AT3893" s="14"/>
      <c r="AV3893" s="14"/>
    </row>
    <row r="3894" spans="7:48" ht="15.75" customHeight="1">
      <c r="G3894" s="12"/>
      <c r="H3894" s="13"/>
      <c r="N3894" s="8"/>
      <c r="P3894" s="12"/>
      <c r="S3894" s="8"/>
      <c r="U3894" s="12"/>
      <c r="V3894" s="12"/>
      <c r="AB3894" s="12"/>
      <c r="AG3894" s="14"/>
      <c r="AL3894" s="8"/>
      <c r="AQ3894" s="8"/>
      <c r="AT3894" s="14"/>
      <c r="AV3894" s="14"/>
    </row>
    <row r="3895" spans="7:48" ht="15.75" customHeight="1">
      <c r="G3895" s="12"/>
      <c r="H3895" s="13"/>
      <c r="N3895" s="8"/>
      <c r="P3895" s="12"/>
      <c r="S3895" s="8"/>
      <c r="U3895" s="12"/>
      <c r="V3895" s="12"/>
      <c r="AB3895" s="12"/>
      <c r="AG3895" s="14"/>
      <c r="AL3895" s="8"/>
      <c r="AQ3895" s="8"/>
      <c r="AT3895" s="14"/>
      <c r="AV3895" s="14"/>
    </row>
    <row r="3896" spans="7:48" ht="15.75" customHeight="1">
      <c r="G3896" s="12"/>
      <c r="H3896" s="13"/>
      <c r="N3896" s="8"/>
      <c r="P3896" s="12"/>
      <c r="S3896" s="8"/>
      <c r="U3896" s="12"/>
      <c r="V3896" s="12"/>
      <c r="AB3896" s="12"/>
      <c r="AG3896" s="14"/>
      <c r="AL3896" s="8"/>
      <c r="AQ3896" s="8"/>
      <c r="AT3896" s="14"/>
      <c r="AV3896" s="14"/>
    </row>
    <row r="3897" spans="7:48" ht="15.75" customHeight="1">
      <c r="G3897" s="12"/>
      <c r="H3897" s="13"/>
      <c r="N3897" s="8"/>
      <c r="P3897" s="12"/>
      <c r="S3897" s="8"/>
      <c r="U3897" s="12"/>
      <c r="V3897" s="12"/>
      <c r="AB3897" s="12"/>
      <c r="AG3897" s="14"/>
      <c r="AL3897" s="8"/>
      <c r="AQ3897" s="8"/>
      <c r="AT3897" s="14"/>
      <c r="AV3897" s="14"/>
    </row>
    <row r="3898" spans="7:48" ht="15.75" customHeight="1">
      <c r="G3898" s="12"/>
      <c r="H3898" s="13"/>
      <c r="N3898" s="8"/>
      <c r="P3898" s="12"/>
      <c r="S3898" s="8"/>
      <c r="U3898" s="12"/>
      <c r="V3898" s="12"/>
      <c r="AB3898" s="12"/>
      <c r="AG3898" s="14"/>
      <c r="AL3898" s="8"/>
      <c r="AQ3898" s="8"/>
      <c r="AT3898" s="14"/>
      <c r="AV3898" s="14"/>
    </row>
    <row r="3899" spans="7:48" ht="15.75" customHeight="1">
      <c r="G3899" s="12"/>
      <c r="H3899" s="13"/>
      <c r="N3899" s="8"/>
      <c r="P3899" s="12"/>
      <c r="S3899" s="8"/>
      <c r="U3899" s="12"/>
      <c r="V3899" s="12"/>
      <c r="AB3899" s="12"/>
      <c r="AG3899" s="14"/>
      <c r="AL3899" s="8"/>
      <c r="AQ3899" s="8"/>
      <c r="AT3899" s="14"/>
      <c r="AV3899" s="14"/>
    </row>
    <row r="3900" spans="7:48" ht="15.75" customHeight="1">
      <c r="G3900" s="12"/>
      <c r="H3900" s="13"/>
      <c r="N3900" s="8"/>
      <c r="P3900" s="12"/>
      <c r="S3900" s="8"/>
      <c r="U3900" s="12"/>
      <c r="V3900" s="12"/>
      <c r="AB3900" s="12"/>
      <c r="AG3900" s="14"/>
      <c r="AL3900" s="8"/>
      <c r="AQ3900" s="8"/>
      <c r="AT3900" s="14"/>
      <c r="AV3900" s="14"/>
    </row>
    <row r="3901" spans="7:48" ht="15.75" customHeight="1">
      <c r="G3901" s="12"/>
      <c r="H3901" s="13"/>
      <c r="N3901" s="8"/>
      <c r="P3901" s="12"/>
      <c r="S3901" s="8"/>
      <c r="U3901" s="12"/>
      <c r="V3901" s="12"/>
      <c r="AB3901" s="12"/>
      <c r="AG3901" s="14"/>
      <c r="AL3901" s="8"/>
      <c r="AQ3901" s="8"/>
      <c r="AT3901" s="14"/>
      <c r="AV3901" s="14"/>
    </row>
    <row r="3902" spans="7:48" ht="15.75" customHeight="1">
      <c r="G3902" s="12"/>
      <c r="H3902" s="13"/>
      <c r="N3902" s="8"/>
      <c r="P3902" s="12"/>
      <c r="S3902" s="8"/>
      <c r="U3902" s="12"/>
      <c r="V3902" s="12"/>
      <c r="AB3902" s="12"/>
      <c r="AG3902" s="14"/>
      <c r="AL3902" s="8"/>
      <c r="AQ3902" s="8"/>
      <c r="AT3902" s="14"/>
      <c r="AV3902" s="14"/>
    </row>
    <row r="3903" spans="7:48" ht="15.75" customHeight="1">
      <c r="G3903" s="12"/>
      <c r="H3903" s="13"/>
      <c r="N3903" s="8"/>
      <c r="P3903" s="12"/>
      <c r="S3903" s="8"/>
      <c r="U3903" s="12"/>
      <c r="V3903" s="12"/>
      <c r="AB3903" s="12"/>
      <c r="AG3903" s="14"/>
      <c r="AL3903" s="8"/>
      <c r="AQ3903" s="8"/>
      <c r="AT3903" s="14"/>
      <c r="AV3903" s="14"/>
    </row>
    <row r="3904" spans="7:48" ht="15.75" customHeight="1">
      <c r="G3904" s="12"/>
      <c r="H3904" s="13"/>
      <c r="N3904" s="8"/>
      <c r="P3904" s="12"/>
      <c r="S3904" s="8"/>
      <c r="U3904" s="12"/>
      <c r="V3904" s="12"/>
      <c r="AB3904" s="12"/>
      <c r="AG3904" s="14"/>
      <c r="AL3904" s="8"/>
      <c r="AQ3904" s="8"/>
      <c r="AT3904" s="14"/>
      <c r="AV3904" s="14"/>
    </row>
    <row r="3905" spans="7:48" ht="15.75" customHeight="1">
      <c r="G3905" s="12"/>
      <c r="H3905" s="13"/>
      <c r="N3905" s="8"/>
      <c r="P3905" s="12"/>
      <c r="S3905" s="8"/>
      <c r="U3905" s="12"/>
      <c r="V3905" s="12"/>
      <c r="AB3905" s="12"/>
      <c r="AG3905" s="14"/>
      <c r="AL3905" s="8"/>
      <c r="AQ3905" s="8"/>
      <c r="AT3905" s="14"/>
      <c r="AV3905" s="14"/>
    </row>
    <row r="3906" spans="7:48" ht="15.75" customHeight="1">
      <c r="G3906" s="12"/>
      <c r="H3906" s="13"/>
      <c r="N3906" s="8"/>
      <c r="P3906" s="12"/>
      <c r="S3906" s="8"/>
      <c r="U3906" s="12"/>
      <c r="V3906" s="12"/>
      <c r="AB3906" s="12"/>
      <c r="AG3906" s="14"/>
      <c r="AL3906" s="8"/>
      <c r="AQ3906" s="8"/>
      <c r="AT3906" s="14"/>
      <c r="AV3906" s="14"/>
    </row>
    <row r="3907" spans="7:48" ht="15.75" customHeight="1">
      <c r="G3907" s="12"/>
      <c r="H3907" s="13"/>
      <c r="N3907" s="8"/>
      <c r="P3907" s="12"/>
      <c r="S3907" s="8"/>
      <c r="U3907" s="12"/>
      <c r="V3907" s="12"/>
      <c r="AB3907" s="12"/>
      <c r="AG3907" s="14"/>
      <c r="AL3907" s="8"/>
      <c r="AQ3907" s="8"/>
      <c r="AT3907" s="14"/>
      <c r="AV3907" s="14"/>
    </row>
    <row r="3908" spans="7:48" ht="15.75" customHeight="1">
      <c r="G3908" s="12"/>
      <c r="H3908" s="13"/>
      <c r="N3908" s="8"/>
      <c r="P3908" s="12"/>
      <c r="S3908" s="8"/>
      <c r="U3908" s="12"/>
      <c r="V3908" s="12"/>
      <c r="AB3908" s="12"/>
      <c r="AG3908" s="14"/>
      <c r="AL3908" s="8"/>
      <c r="AQ3908" s="8"/>
      <c r="AT3908" s="14"/>
      <c r="AV3908" s="14"/>
    </row>
    <row r="3909" spans="7:48" ht="15.75" customHeight="1">
      <c r="G3909" s="12"/>
      <c r="H3909" s="13"/>
      <c r="N3909" s="8"/>
      <c r="P3909" s="12"/>
      <c r="S3909" s="8"/>
      <c r="U3909" s="12"/>
      <c r="V3909" s="12"/>
      <c r="AB3909" s="12"/>
      <c r="AG3909" s="14"/>
      <c r="AL3909" s="8"/>
      <c r="AQ3909" s="8"/>
      <c r="AT3909" s="14"/>
      <c r="AV3909" s="14"/>
    </row>
    <row r="3910" spans="7:48" ht="15.75" customHeight="1">
      <c r="G3910" s="12"/>
      <c r="H3910" s="13"/>
      <c r="N3910" s="8"/>
      <c r="P3910" s="12"/>
      <c r="S3910" s="8"/>
      <c r="U3910" s="12"/>
      <c r="V3910" s="12"/>
      <c r="AB3910" s="12"/>
      <c r="AG3910" s="14"/>
      <c r="AL3910" s="8"/>
      <c r="AQ3910" s="8"/>
      <c r="AT3910" s="14"/>
      <c r="AV3910" s="14"/>
    </row>
    <row r="3911" spans="7:48" ht="15.75" customHeight="1">
      <c r="G3911" s="12"/>
      <c r="H3911" s="13"/>
      <c r="N3911" s="8"/>
      <c r="P3911" s="12"/>
      <c r="S3911" s="8"/>
      <c r="U3911" s="12"/>
      <c r="V3911" s="12"/>
      <c r="AB3911" s="12"/>
      <c r="AG3911" s="14"/>
      <c r="AL3911" s="8"/>
      <c r="AQ3911" s="8"/>
      <c r="AT3911" s="14"/>
      <c r="AV3911" s="14"/>
    </row>
    <row r="3912" spans="7:48" ht="15.75" customHeight="1">
      <c r="G3912" s="12"/>
      <c r="H3912" s="13"/>
      <c r="N3912" s="8"/>
      <c r="P3912" s="12"/>
      <c r="S3912" s="8"/>
      <c r="U3912" s="12"/>
      <c r="V3912" s="12"/>
      <c r="AB3912" s="12"/>
      <c r="AG3912" s="14"/>
      <c r="AL3912" s="8"/>
      <c r="AQ3912" s="8"/>
      <c r="AT3912" s="14"/>
      <c r="AV3912" s="14"/>
    </row>
    <row r="3913" spans="7:48" ht="15.75" customHeight="1">
      <c r="G3913" s="12"/>
      <c r="H3913" s="13"/>
      <c r="N3913" s="8"/>
      <c r="P3913" s="12"/>
      <c r="S3913" s="8"/>
      <c r="U3913" s="12"/>
      <c r="V3913" s="12"/>
      <c r="AB3913" s="12"/>
      <c r="AG3913" s="14"/>
      <c r="AL3913" s="8"/>
      <c r="AQ3913" s="8"/>
      <c r="AT3913" s="14"/>
      <c r="AV3913" s="14"/>
    </row>
    <row r="3914" spans="7:48" ht="15.75" customHeight="1">
      <c r="G3914" s="12"/>
      <c r="H3914" s="13"/>
      <c r="N3914" s="8"/>
      <c r="P3914" s="12"/>
      <c r="S3914" s="8"/>
      <c r="U3914" s="12"/>
      <c r="V3914" s="12"/>
      <c r="AB3914" s="12"/>
      <c r="AG3914" s="14"/>
      <c r="AL3914" s="8"/>
      <c r="AQ3914" s="8"/>
      <c r="AT3914" s="14"/>
      <c r="AV3914" s="14"/>
    </row>
    <row r="3915" spans="7:48" ht="15.75" customHeight="1">
      <c r="G3915" s="12"/>
      <c r="H3915" s="13"/>
      <c r="N3915" s="8"/>
      <c r="P3915" s="12"/>
      <c r="S3915" s="8"/>
      <c r="U3915" s="12"/>
      <c r="V3915" s="12"/>
      <c r="AB3915" s="12"/>
      <c r="AG3915" s="14"/>
      <c r="AL3915" s="8"/>
      <c r="AQ3915" s="8"/>
      <c r="AT3915" s="14"/>
      <c r="AV3915" s="14"/>
    </row>
    <row r="3916" spans="7:48" ht="15.75" customHeight="1">
      <c r="G3916" s="12"/>
      <c r="H3916" s="13"/>
      <c r="N3916" s="8"/>
      <c r="P3916" s="12"/>
      <c r="S3916" s="8"/>
      <c r="U3916" s="12"/>
      <c r="V3916" s="12"/>
      <c r="AB3916" s="12"/>
      <c r="AG3916" s="14"/>
      <c r="AL3916" s="8"/>
      <c r="AQ3916" s="8"/>
      <c r="AT3916" s="14"/>
      <c r="AV3916" s="14"/>
    </row>
    <row r="3917" spans="7:48" ht="15.75" customHeight="1">
      <c r="G3917" s="12"/>
      <c r="H3917" s="13"/>
      <c r="N3917" s="8"/>
      <c r="P3917" s="12"/>
      <c r="S3917" s="8"/>
      <c r="U3917" s="12"/>
      <c r="V3917" s="12"/>
      <c r="AB3917" s="12"/>
      <c r="AG3917" s="14"/>
      <c r="AL3917" s="8"/>
      <c r="AQ3917" s="8"/>
      <c r="AT3917" s="14"/>
      <c r="AV3917" s="14"/>
    </row>
    <row r="3918" spans="7:48" ht="15.75" customHeight="1">
      <c r="G3918" s="12"/>
      <c r="H3918" s="13"/>
      <c r="N3918" s="8"/>
      <c r="P3918" s="12"/>
      <c r="S3918" s="8"/>
      <c r="U3918" s="12"/>
      <c r="V3918" s="12"/>
      <c r="AB3918" s="12"/>
      <c r="AG3918" s="14"/>
      <c r="AL3918" s="8"/>
      <c r="AQ3918" s="8"/>
      <c r="AT3918" s="14"/>
      <c r="AV3918" s="14"/>
    </row>
    <row r="3919" spans="7:48" ht="15.75" customHeight="1">
      <c r="G3919" s="12"/>
      <c r="H3919" s="13"/>
      <c r="N3919" s="8"/>
      <c r="P3919" s="12"/>
      <c r="S3919" s="8"/>
      <c r="U3919" s="12"/>
      <c r="V3919" s="12"/>
      <c r="AB3919" s="12"/>
      <c r="AG3919" s="14"/>
      <c r="AL3919" s="8"/>
      <c r="AQ3919" s="8"/>
      <c r="AT3919" s="14"/>
      <c r="AV3919" s="14"/>
    </row>
    <row r="3920" spans="7:48" ht="15.75" customHeight="1">
      <c r="G3920" s="12"/>
      <c r="H3920" s="13"/>
      <c r="N3920" s="8"/>
      <c r="P3920" s="12"/>
      <c r="S3920" s="8"/>
      <c r="U3920" s="12"/>
      <c r="V3920" s="12"/>
      <c r="AB3920" s="12"/>
      <c r="AG3920" s="14"/>
      <c r="AL3920" s="8"/>
      <c r="AQ3920" s="8"/>
      <c r="AT3920" s="14"/>
      <c r="AV3920" s="14"/>
    </row>
    <row r="3921" spans="7:48" ht="15.75" customHeight="1">
      <c r="G3921" s="12"/>
      <c r="H3921" s="13"/>
      <c r="N3921" s="8"/>
      <c r="P3921" s="12"/>
      <c r="S3921" s="8"/>
      <c r="U3921" s="12"/>
      <c r="V3921" s="12"/>
      <c r="AB3921" s="12"/>
      <c r="AG3921" s="14"/>
      <c r="AL3921" s="8"/>
      <c r="AQ3921" s="8"/>
      <c r="AT3921" s="14"/>
      <c r="AV3921" s="14"/>
    </row>
    <row r="3922" spans="7:48" ht="15.75" customHeight="1">
      <c r="G3922" s="12"/>
      <c r="H3922" s="13"/>
      <c r="N3922" s="8"/>
      <c r="P3922" s="12"/>
      <c r="S3922" s="8"/>
      <c r="U3922" s="12"/>
      <c r="V3922" s="12"/>
      <c r="AB3922" s="12"/>
      <c r="AG3922" s="14"/>
      <c r="AL3922" s="8"/>
      <c r="AQ3922" s="8"/>
      <c r="AT3922" s="14"/>
      <c r="AV3922" s="14"/>
    </row>
    <row r="3923" spans="7:48" ht="15.75" customHeight="1">
      <c r="G3923" s="12"/>
      <c r="H3923" s="13"/>
      <c r="N3923" s="8"/>
      <c r="P3923" s="12"/>
      <c r="S3923" s="8"/>
      <c r="U3923" s="12"/>
      <c r="V3923" s="12"/>
      <c r="AB3923" s="12"/>
      <c r="AG3923" s="14"/>
      <c r="AL3923" s="8"/>
      <c r="AQ3923" s="8"/>
      <c r="AT3923" s="14"/>
      <c r="AV3923" s="14"/>
    </row>
    <row r="3924" spans="7:48" ht="15.75" customHeight="1">
      <c r="G3924" s="12"/>
      <c r="H3924" s="13"/>
      <c r="N3924" s="8"/>
      <c r="P3924" s="12"/>
      <c r="S3924" s="8"/>
      <c r="U3924" s="12"/>
      <c r="V3924" s="12"/>
      <c r="AB3924" s="12"/>
      <c r="AG3924" s="14"/>
      <c r="AL3924" s="8"/>
      <c r="AQ3924" s="8"/>
      <c r="AT3924" s="14"/>
      <c r="AV3924" s="14"/>
    </row>
    <row r="3925" spans="7:48" ht="15.75" customHeight="1">
      <c r="G3925" s="12"/>
      <c r="H3925" s="13"/>
      <c r="N3925" s="8"/>
      <c r="P3925" s="12"/>
      <c r="S3925" s="8"/>
      <c r="U3925" s="12"/>
      <c r="V3925" s="12"/>
      <c r="AB3925" s="12"/>
      <c r="AG3925" s="14"/>
      <c r="AL3925" s="8"/>
      <c r="AQ3925" s="8"/>
      <c r="AT3925" s="14"/>
      <c r="AV3925" s="14"/>
    </row>
    <row r="3926" spans="7:48" ht="15.75" customHeight="1">
      <c r="G3926" s="12"/>
      <c r="H3926" s="13"/>
      <c r="N3926" s="8"/>
      <c r="P3926" s="12"/>
      <c r="S3926" s="8"/>
      <c r="U3926" s="12"/>
      <c r="V3926" s="12"/>
      <c r="AB3926" s="12"/>
      <c r="AG3926" s="14"/>
      <c r="AL3926" s="8"/>
      <c r="AQ3926" s="8"/>
      <c r="AT3926" s="14"/>
      <c r="AV3926" s="14"/>
    </row>
    <row r="3927" spans="7:48" ht="15.75" customHeight="1">
      <c r="G3927" s="12"/>
      <c r="H3927" s="13"/>
      <c r="N3927" s="8"/>
      <c r="P3927" s="12"/>
      <c r="S3927" s="8"/>
      <c r="U3927" s="12"/>
      <c r="V3927" s="12"/>
      <c r="AB3927" s="12"/>
      <c r="AG3927" s="14"/>
      <c r="AL3927" s="8"/>
      <c r="AQ3927" s="8"/>
      <c r="AT3927" s="14"/>
      <c r="AV3927" s="14"/>
    </row>
    <row r="3928" spans="7:48" ht="15.75" customHeight="1">
      <c r="G3928" s="12"/>
      <c r="H3928" s="13"/>
      <c r="N3928" s="8"/>
      <c r="P3928" s="12"/>
      <c r="S3928" s="8"/>
      <c r="U3928" s="12"/>
      <c r="V3928" s="12"/>
      <c r="AB3928" s="12"/>
      <c r="AG3928" s="14"/>
      <c r="AL3928" s="8"/>
      <c r="AQ3928" s="8"/>
      <c r="AT3928" s="14"/>
      <c r="AV3928" s="14"/>
    </row>
    <row r="3929" spans="7:48" ht="15.75" customHeight="1">
      <c r="G3929" s="12"/>
      <c r="H3929" s="13"/>
      <c r="N3929" s="8"/>
      <c r="P3929" s="12"/>
      <c r="S3929" s="8"/>
      <c r="U3929" s="12"/>
      <c r="V3929" s="12"/>
      <c r="AB3929" s="12"/>
      <c r="AG3929" s="14"/>
      <c r="AL3929" s="8"/>
      <c r="AQ3929" s="8"/>
      <c r="AT3929" s="14"/>
      <c r="AV3929" s="14"/>
    </row>
    <row r="3930" spans="7:48" ht="15.75" customHeight="1">
      <c r="G3930" s="12"/>
      <c r="H3930" s="13"/>
      <c r="N3930" s="8"/>
      <c r="P3930" s="12"/>
      <c r="S3930" s="8"/>
      <c r="U3930" s="12"/>
      <c r="V3930" s="12"/>
      <c r="AB3930" s="12"/>
      <c r="AG3930" s="14"/>
      <c r="AL3930" s="8"/>
      <c r="AQ3930" s="8"/>
      <c r="AT3930" s="14"/>
      <c r="AV3930" s="14"/>
    </row>
    <row r="3931" spans="7:48" ht="15.75" customHeight="1">
      <c r="G3931" s="12"/>
      <c r="H3931" s="13"/>
      <c r="N3931" s="8"/>
      <c r="P3931" s="12"/>
      <c r="S3931" s="8"/>
      <c r="U3931" s="12"/>
      <c r="V3931" s="12"/>
      <c r="AB3931" s="12"/>
      <c r="AG3931" s="14"/>
      <c r="AL3931" s="8"/>
      <c r="AQ3931" s="8"/>
      <c r="AT3931" s="14"/>
      <c r="AV3931" s="14"/>
    </row>
    <row r="3932" spans="7:48" ht="15.75" customHeight="1">
      <c r="G3932" s="12"/>
      <c r="H3932" s="13"/>
      <c r="N3932" s="8"/>
      <c r="P3932" s="12"/>
      <c r="S3932" s="8"/>
      <c r="U3932" s="12"/>
      <c r="V3932" s="12"/>
      <c r="AB3932" s="12"/>
      <c r="AG3932" s="14"/>
      <c r="AL3932" s="8"/>
      <c r="AQ3932" s="8"/>
      <c r="AT3932" s="14"/>
      <c r="AV3932" s="14"/>
    </row>
    <row r="3933" spans="7:48" ht="15.75" customHeight="1">
      <c r="G3933" s="12"/>
      <c r="H3933" s="13"/>
      <c r="N3933" s="8"/>
      <c r="P3933" s="12"/>
      <c r="S3933" s="8"/>
      <c r="U3933" s="12"/>
      <c r="V3933" s="12"/>
      <c r="AB3933" s="12"/>
      <c r="AG3933" s="14"/>
      <c r="AL3933" s="8"/>
      <c r="AQ3933" s="8"/>
      <c r="AT3933" s="14"/>
      <c r="AV3933" s="14"/>
    </row>
    <row r="3934" spans="7:48" ht="15.75" customHeight="1">
      <c r="G3934" s="12"/>
      <c r="H3934" s="13"/>
      <c r="N3934" s="8"/>
      <c r="P3934" s="12"/>
      <c r="S3934" s="8"/>
      <c r="U3934" s="12"/>
      <c r="V3934" s="12"/>
      <c r="AB3934" s="12"/>
      <c r="AG3934" s="14"/>
      <c r="AL3934" s="8"/>
      <c r="AQ3934" s="8"/>
      <c r="AT3934" s="14"/>
      <c r="AV3934" s="14"/>
    </row>
    <row r="3935" spans="7:48" ht="15.75" customHeight="1">
      <c r="G3935" s="12"/>
      <c r="H3935" s="13"/>
      <c r="N3935" s="8"/>
      <c r="P3935" s="12"/>
      <c r="S3935" s="8"/>
      <c r="U3935" s="12"/>
      <c r="V3935" s="12"/>
      <c r="AB3935" s="12"/>
      <c r="AG3935" s="14"/>
      <c r="AL3935" s="8"/>
      <c r="AQ3935" s="8"/>
      <c r="AT3935" s="14"/>
      <c r="AV3935" s="14"/>
    </row>
    <row r="3936" spans="7:48" ht="15.75" customHeight="1">
      <c r="G3936" s="12"/>
      <c r="H3936" s="13"/>
      <c r="N3936" s="8"/>
      <c r="P3936" s="12"/>
      <c r="S3936" s="8"/>
      <c r="U3936" s="12"/>
      <c r="V3936" s="12"/>
      <c r="AB3936" s="12"/>
      <c r="AG3936" s="14"/>
      <c r="AL3936" s="8"/>
      <c r="AQ3936" s="8"/>
      <c r="AT3936" s="14"/>
      <c r="AV3936" s="14"/>
    </row>
    <row r="3937" spans="7:48" ht="15.75" customHeight="1">
      <c r="G3937" s="12"/>
      <c r="H3937" s="13"/>
      <c r="N3937" s="8"/>
      <c r="P3937" s="12"/>
      <c r="S3937" s="8"/>
      <c r="U3937" s="12"/>
      <c r="V3937" s="12"/>
      <c r="AB3937" s="12"/>
      <c r="AG3937" s="14"/>
      <c r="AL3937" s="8"/>
      <c r="AQ3937" s="8"/>
      <c r="AT3937" s="14"/>
      <c r="AV3937" s="14"/>
    </row>
    <row r="3938" spans="7:48" ht="15.75" customHeight="1">
      <c r="G3938" s="12"/>
      <c r="H3938" s="13"/>
      <c r="N3938" s="8"/>
      <c r="P3938" s="12"/>
      <c r="S3938" s="8"/>
      <c r="U3938" s="12"/>
      <c r="V3938" s="12"/>
      <c r="AB3938" s="12"/>
      <c r="AG3938" s="14"/>
      <c r="AL3938" s="8"/>
      <c r="AQ3938" s="8"/>
      <c r="AT3938" s="14"/>
      <c r="AV3938" s="14"/>
    </row>
    <row r="3939" spans="7:48" ht="15.75" customHeight="1">
      <c r="G3939" s="12"/>
      <c r="H3939" s="13"/>
      <c r="N3939" s="8"/>
      <c r="P3939" s="12"/>
      <c r="S3939" s="8"/>
      <c r="U3939" s="12"/>
      <c r="V3939" s="12"/>
      <c r="AB3939" s="12"/>
      <c r="AG3939" s="14"/>
      <c r="AL3939" s="8"/>
      <c r="AQ3939" s="8"/>
      <c r="AT3939" s="14"/>
      <c r="AV3939" s="14"/>
    </row>
    <row r="3940" spans="7:48" ht="15.75" customHeight="1">
      <c r="G3940" s="12"/>
      <c r="H3940" s="13"/>
      <c r="N3940" s="8"/>
      <c r="P3940" s="12"/>
      <c r="S3940" s="8"/>
      <c r="U3940" s="12"/>
      <c r="V3940" s="12"/>
      <c r="AB3940" s="12"/>
      <c r="AG3940" s="14"/>
      <c r="AL3940" s="8"/>
      <c r="AQ3940" s="8"/>
      <c r="AT3940" s="14"/>
      <c r="AV3940" s="14"/>
    </row>
    <row r="3941" spans="7:48" ht="15.75" customHeight="1">
      <c r="G3941" s="12"/>
      <c r="H3941" s="13"/>
      <c r="N3941" s="8"/>
      <c r="P3941" s="12"/>
      <c r="S3941" s="8"/>
      <c r="U3941" s="12"/>
      <c r="V3941" s="12"/>
      <c r="AB3941" s="12"/>
      <c r="AG3941" s="14"/>
      <c r="AL3941" s="8"/>
      <c r="AQ3941" s="8"/>
      <c r="AT3941" s="14"/>
      <c r="AV3941" s="14"/>
    </row>
    <row r="3942" spans="7:48" ht="15.75" customHeight="1">
      <c r="G3942" s="12"/>
      <c r="H3942" s="13"/>
      <c r="N3942" s="8"/>
      <c r="P3942" s="12"/>
      <c r="S3942" s="8"/>
      <c r="U3942" s="12"/>
      <c r="V3942" s="12"/>
      <c r="AB3942" s="12"/>
      <c r="AG3942" s="14"/>
      <c r="AL3942" s="8"/>
      <c r="AQ3942" s="8"/>
      <c r="AT3942" s="14"/>
      <c r="AV3942" s="14"/>
    </row>
    <row r="3943" spans="7:48" ht="15.75" customHeight="1">
      <c r="G3943" s="12"/>
      <c r="H3943" s="13"/>
      <c r="N3943" s="8"/>
      <c r="P3943" s="12"/>
      <c r="S3943" s="8"/>
      <c r="U3943" s="12"/>
      <c r="V3943" s="12"/>
      <c r="AB3943" s="12"/>
      <c r="AG3943" s="14"/>
      <c r="AL3943" s="8"/>
      <c r="AQ3943" s="8"/>
      <c r="AT3943" s="14"/>
      <c r="AV3943" s="14"/>
    </row>
    <row r="3944" spans="7:48" ht="15.75" customHeight="1">
      <c r="G3944" s="12"/>
      <c r="H3944" s="13"/>
      <c r="N3944" s="8"/>
      <c r="P3944" s="12"/>
      <c r="S3944" s="8"/>
      <c r="U3944" s="12"/>
      <c r="V3944" s="12"/>
      <c r="AB3944" s="12"/>
      <c r="AG3944" s="14"/>
      <c r="AL3944" s="8"/>
      <c r="AQ3944" s="8"/>
      <c r="AT3944" s="14"/>
      <c r="AV3944" s="14"/>
    </row>
    <row r="3945" spans="7:48" ht="15.75" customHeight="1">
      <c r="G3945" s="12"/>
      <c r="H3945" s="13"/>
      <c r="N3945" s="8"/>
      <c r="P3945" s="12"/>
      <c r="S3945" s="8"/>
      <c r="U3945" s="12"/>
      <c r="V3945" s="12"/>
      <c r="AB3945" s="12"/>
      <c r="AG3945" s="14"/>
      <c r="AL3945" s="8"/>
      <c r="AQ3945" s="8"/>
      <c r="AT3945" s="14"/>
      <c r="AV3945" s="14"/>
    </row>
    <row r="3946" spans="7:48" ht="15.75" customHeight="1">
      <c r="G3946" s="12"/>
      <c r="H3946" s="13"/>
      <c r="N3946" s="8"/>
      <c r="P3946" s="12"/>
      <c r="S3946" s="8"/>
      <c r="U3946" s="12"/>
      <c r="V3946" s="12"/>
      <c r="AB3946" s="12"/>
      <c r="AG3946" s="14"/>
      <c r="AL3946" s="8"/>
      <c r="AQ3946" s="8"/>
      <c r="AT3946" s="14"/>
      <c r="AV3946" s="14"/>
    </row>
    <row r="3947" spans="7:48" ht="15.75" customHeight="1">
      <c r="G3947" s="12"/>
      <c r="H3947" s="13"/>
      <c r="N3947" s="8"/>
      <c r="P3947" s="12"/>
      <c r="S3947" s="8"/>
      <c r="U3947" s="12"/>
      <c r="V3947" s="12"/>
      <c r="AB3947" s="12"/>
      <c r="AG3947" s="14"/>
      <c r="AL3947" s="8"/>
      <c r="AQ3947" s="8"/>
      <c r="AT3947" s="14"/>
      <c r="AV3947" s="14"/>
    </row>
    <row r="3948" spans="7:48" ht="15.75" customHeight="1">
      <c r="G3948" s="12"/>
      <c r="H3948" s="13"/>
      <c r="N3948" s="8"/>
      <c r="P3948" s="12"/>
      <c r="S3948" s="8"/>
      <c r="U3948" s="12"/>
      <c r="V3948" s="12"/>
      <c r="AB3948" s="12"/>
      <c r="AG3948" s="14"/>
      <c r="AL3948" s="8"/>
      <c r="AQ3948" s="8"/>
      <c r="AT3948" s="14"/>
      <c r="AV3948" s="14"/>
    </row>
    <row r="3949" spans="7:48" ht="15.75" customHeight="1">
      <c r="G3949" s="12"/>
      <c r="H3949" s="13"/>
      <c r="N3949" s="8"/>
      <c r="P3949" s="12"/>
      <c r="S3949" s="8"/>
      <c r="U3949" s="12"/>
      <c r="V3949" s="12"/>
      <c r="AB3949" s="12"/>
      <c r="AG3949" s="14"/>
      <c r="AL3949" s="8"/>
      <c r="AQ3949" s="8"/>
      <c r="AT3949" s="14"/>
      <c r="AV3949" s="14"/>
    </row>
    <row r="3950" spans="7:48" ht="15.75" customHeight="1">
      <c r="G3950" s="12"/>
      <c r="H3950" s="13"/>
      <c r="N3950" s="8"/>
      <c r="P3950" s="12"/>
      <c r="S3950" s="8"/>
      <c r="U3950" s="12"/>
      <c r="V3950" s="12"/>
      <c r="AB3950" s="12"/>
      <c r="AG3950" s="14"/>
      <c r="AL3950" s="8"/>
      <c r="AQ3950" s="8"/>
      <c r="AT3950" s="14"/>
      <c r="AV3950" s="14"/>
    </row>
    <row r="3951" spans="7:48" ht="15.75" customHeight="1">
      <c r="G3951" s="12"/>
      <c r="H3951" s="13"/>
      <c r="N3951" s="8"/>
      <c r="P3951" s="12"/>
      <c r="S3951" s="8"/>
      <c r="U3951" s="12"/>
      <c r="V3951" s="12"/>
      <c r="AB3951" s="12"/>
      <c r="AG3951" s="14"/>
      <c r="AL3951" s="8"/>
      <c r="AQ3951" s="8"/>
      <c r="AT3951" s="14"/>
      <c r="AV3951" s="14"/>
    </row>
    <row r="3952" spans="7:48" ht="15.75" customHeight="1">
      <c r="G3952" s="12"/>
      <c r="H3952" s="13"/>
      <c r="N3952" s="8"/>
      <c r="P3952" s="12"/>
      <c r="S3952" s="8"/>
      <c r="U3952" s="12"/>
      <c r="V3952" s="12"/>
      <c r="AB3952" s="12"/>
      <c r="AG3952" s="14"/>
      <c r="AL3952" s="8"/>
      <c r="AQ3952" s="8"/>
      <c r="AT3952" s="14"/>
      <c r="AV3952" s="14"/>
    </row>
    <row r="3953" spans="7:48" ht="15.75" customHeight="1">
      <c r="G3953" s="12"/>
      <c r="H3953" s="13"/>
      <c r="N3953" s="8"/>
      <c r="P3953" s="12"/>
      <c r="S3953" s="8"/>
      <c r="U3953" s="12"/>
      <c r="V3953" s="12"/>
      <c r="AB3953" s="12"/>
      <c r="AG3953" s="14"/>
      <c r="AL3953" s="8"/>
      <c r="AQ3953" s="8"/>
      <c r="AT3953" s="14"/>
      <c r="AV3953" s="14"/>
    </row>
    <row r="3954" spans="7:48" ht="15.75" customHeight="1">
      <c r="G3954" s="12"/>
      <c r="H3954" s="13"/>
      <c r="N3954" s="8"/>
      <c r="P3954" s="12"/>
      <c r="S3954" s="8"/>
      <c r="U3954" s="12"/>
      <c r="V3954" s="12"/>
      <c r="AB3954" s="12"/>
      <c r="AG3954" s="14"/>
      <c r="AL3954" s="8"/>
      <c r="AQ3954" s="8"/>
      <c r="AT3954" s="14"/>
      <c r="AV3954" s="14"/>
    </row>
    <row r="3955" spans="7:48" ht="15.75" customHeight="1">
      <c r="G3955" s="12"/>
      <c r="H3955" s="13"/>
      <c r="N3955" s="8"/>
      <c r="P3955" s="12"/>
      <c r="S3955" s="8"/>
      <c r="U3955" s="12"/>
      <c r="V3955" s="12"/>
      <c r="AB3955" s="12"/>
      <c r="AG3955" s="14"/>
      <c r="AL3955" s="8"/>
      <c r="AQ3955" s="8"/>
      <c r="AT3955" s="14"/>
      <c r="AV3955" s="14"/>
    </row>
    <row r="3956" spans="7:48" ht="15.75" customHeight="1">
      <c r="G3956" s="12"/>
      <c r="H3956" s="13"/>
      <c r="N3956" s="8"/>
      <c r="P3956" s="12"/>
      <c r="S3956" s="8"/>
      <c r="U3956" s="12"/>
      <c r="V3956" s="12"/>
      <c r="AB3956" s="12"/>
      <c r="AG3956" s="14"/>
      <c r="AL3956" s="8"/>
      <c r="AQ3956" s="8"/>
      <c r="AT3956" s="14"/>
      <c r="AV3956" s="14"/>
    </row>
    <row r="3957" spans="7:48" ht="15.75" customHeight="1">
      <c r="G3957" s="12"/>
      <c r="H3957" s="13"/>
      <c r="N3957" s="8"/>
      <c r="P3957" s="12"/>
      <c r="S3957" s="8"/>
      <c r="U3957" s="12"/>
      <c r="V3957" s="12"/>
      <c r="AB3957" s="12"/>
      <c r="AG3957" s="14"/>
      <c r="AL3957" s="8"/>
      <c r="AQ3957" s="8"/>
      <c r="AT3957" s="14"/>
      <c r="AV3957" s="14"/>
    </row>
    <row r="3958" spans="7:48" ht="15.75" customHeight="1">
      <c r="G3958" s="12"/>
      <c r="H3958" s="13"/>
      <c r="N3958" s="8"/>
      <c r="P3958" s="12"/>
      <c r="S3958" s="8"/>
      <c r="U3958" s="12"/>
      <c r="V3958" s="12"/>
      <c r="AB3958" s="12"/>
      <c r="AG3958" s="14"/>
      <c r="AL3958" s="8"/>
      <c r="AQ3958" s="8"/>
      <c r="AT3958" s="14"/>
      <c r="AV3958" s="14"/>
    </row>
    <row r="3959" spans="7:48" ht="15.75" customHeight="1">
      <c r="G3959" s="12"/>
      <c r="H3959" s="13"/>
      <c r="N3959" s="8"/>
      <c r="P3959" s="12"/>
      <c r="S3959" s="8"/>
      <c r="U3959" s="12"/>
      <c r="V3959" s="12"/>
      <c r="AB3959" s="12"/>
      <c r="AG3959" s="14"/>
      <c r="AL3959" s="8"/>
      <c r="AQ3959" s="8"/>
      <c r="AT3959" s="14"/>
      <c r="AV3959" s="14"/>
    </row>
    <row r="3960" spans="7:48" ht="15.75" customHeight="1">
      <c r="G3960" s="12"/>
      <c r="H3960" s="13"/>
      <c r="N3960" s="8"/>
      <c r="P3960" s="12"/>
      <c r="S3960" s="8"/>
      <c r="U3960" s="12"/>
      <c r="V3960" s="12"/>
      <c r="AB3960" s="12"/>
      <c r="AG3960" s="14"/>
      <c r="AL3960" s="8"/>
      <c r="AQ3960" s="8"/>
      <c r="AT3960" s="14"/>
      <c r="AV3960" s="14"/>
    </row>
    <row r="3961" spans="7:48" ht="15.75" customHeight="1">
      <c r="G3961" s="12"/>
      <c r="H3961" s="13"/>
      <c r="N3961" s="8"/>
      <c r="P3961" s="12"/>
      <c r="S3961" s="8"/>
      <c r="U3961" s="12"/>
      <c r="V3961" s="12"/>
      <c r="AB3961" s="12"/>
      <c r="AG3961" s="14"/>
      <c r="AL3961" s="8"/>
      <c r="AQ3961" s="8"/>
      <c r="AT3961" s="14"/>
      <c r="AV3961" s="14"/>
    </row>
    <row r="3962" spans="7:48" ht="15.75" customHeight="1">
      <c r="G3962" s="12"/>
      <c r="H3962" s="13"/>
      <c r="N3962" s="8"/>
      <c r="P3962" s="12"/>
      <c r="S3962" s="8"/>
      <c r="U3962" s="12"/>
      <c r="V3962" s="12"/>
      <c r="AB3962" s="12"/>
      <c r="AG3962" s="14"/>
      <c r="AL3962" s="8"/>
      <c r="AQ3962" s="8"/>
      <c r="AT3962" s="14"/>
      <c r="AV3962" s="14"/>
    </row>
    <row r="3963" spans="7:48" ht="15.75" customHeight="1">
      <c r="G3963" s="12"/>
      <c r="H3963" s="13"/>
      <c r="N3963" s="8"/>
      <c r="P3963" s="12"/>
      <c r="S3963" s="8"/>
      <c r="U3963" s="12"/>
      <c r="V3963" s="12"/>
      <c r="AB3963" s="12"/>
      <c r="AG3963" s="14"/>
      <c r="AL3963" s="8"/>
      <c r="AQ3963" s="8"/>
      <c r="AT3963" s="14"/>
      <c r="AV3963" s="14"/>
    </row>
    <row r="3964" spans="7:48" ht="15.75" customHeight="1">
      <c r="G3964" s="12"/>
      <c r="H3964" s="13"/>
      <c r="N3964" s="8"/>
      <c r="P3964" s="12"/>
      <c r="S3964" s="8"/>
      <c r="U3964" s="12"/>
      <c r="V3964" s="12"/>
      <c r="AB3964" s="12"/>
      <c r="AG3964" s="14"/>
      <c r="AL3964" s="8"/>
      <c r="AQ3964" s="8"/>
      <c r="AT3964" s="14"/>
      <c r="AV3964" s="14"/>
    </row>
    <row r="3965" spans="7:48" ht="15.75" customHeight="1">
      <c r="G3965" s="12"/>
      <c r="H3965" s="13"/>
      <c r="N3965" s="8"/>
      <c r="P3965" s="12"/>
      <c r="S3965" s="8"/>
      <c r="U3965" s="12"/>
      <c r="V3965" s="12"/>
      <c r="AB3965" s="12"/>
      <c r="AG3965" s="14"/>
      <c r="AL3965" s="8"/>
      <c r="AQ3965" s="8"/>
      <c r="AT3965" s="14"/>
      <c r="AV3965" s="14"/>
    </row>
    <row r="3966" spans="7:48" ht="15.75" customHeight="1">
      <c r="G3966" s="12"/>
      <c r="H3966" s="13"/>
      <c r="N3966" s="8"/>
      <c r="P3966" s="12"/>
      <c r="S3966" s="8"/>
      <c r="U3966" s="12"/>
      <c r="V3966" s="12"/>
      <c r="AB3966" s="12"/>
      <c r="AG3966" s="14"/>
      <c r="AL3966" s="8"/>
      <c r="AQ3966" s="8"/>
      <c r="AT3966" s="14"/>
      <c r="AV3966" s="14"/>
    </row>
    <row r="3967" spans="7:48" ht="15.75" customHeight="1">
      <c r="G3967" s="12"/>
      <c r="H3967" s="13"/>
      <c r="N3967" s="8"/>
      <c r="P3967" s="12"/>
      <c r="S3967" s="8"/>
      <c r="U3967" s="12"/>
      <c r="V3967" s="12"/>
      <c r="AB3967" s="12"/>
      <c r="AG3967" s="14"/>
      <c r="AL3967" s="8"/>
      <c r="AQ3967" s="8"/>
      <c r="AT3967" s="14"/>
      <c r="AV3967" s="14"/>
    </row>
    <row r="3968" spans="7:48" ht="15.75" customHeight="1">
      <c r="G3968" s="12"/>
      <c r="H3968" s="13"/>
      <c r="N3968" s="8"/>
      <c r="P3968" s="12"/>
      <c r="S3968" s="8"/>
      <c r="U3968" s="12"/>
      <c r="V3968" s="12"/>
      <c r="AB3968" s="12"/>
      <c r="AG3968" s="14"/>
      <c r="AL3968" s="8"/>
      <c r="AQ3968" s="8"/>
      <c r="AT3968" s="14"/>
      <c r="AV3968" s="14"/>
    </row>
    <row r="3969" spans="7:48" ht="15.75" customHeight="1">
      <c r="G3969" s="12"/>
      <c r="H3969" s="13"/>
      <c r="N3969" s="8"/>
      <c r="P3969" s="12"/>
      <c r="S3969" s="8"/>
      <c r="U3969" s="12"/>
      <c r="V3969" s="12"/>
      <c r="AB3969" s="12"/>
      <c r="AG3969" s="14"/>
      <c r="AL3969" s="8"/>
      <c r="AQ3969" s="8"/>
      <c r="AT3969" s="14"/>
      <c r="AV3969" s="14"/>
    </row>
    <row r="3970" spans="7:48" ht="15.75" customHeight="1">
      <c r="G3970" s="12"/>
      <c r="H3970" s="13"/>
      <c r="N3970" s="8"/>
      <c r="P3970" s="12"/>
      <c r="S3970" s="8"/>
      <c r="U3970" s="12"/>
      <c r="V3970" s="12"/>
      <c r="AB3970" s="12"/>
      <c r="AG3970" s="14"/>
      <c r="AL3970" s="8"/>
      <c r="AQ3970" s="8"/>
      <c r="AT3970" s="14"/>
      <c r="AV3970" s="14"/>
    </row>
    <row r="3971" spans="7:48" ht="15.75" customHeight="1">
      <c r="G3971" s="12"/>
      <c r="H3971" s="13"/>
      <c r="N3971" s="8"/>
      <c r="P3971" s="12"/>
      <c r="S3971" s="8"/>
      <c r="U3971" s="12"/>
      <c r="V3971" s="12"/>
      <c r="AB3971" s="12"/>
      <c r="AG3971" s="14"/>
      <c r="AL3971" s="8"/>
      <c r="AQ3971" s="8"/>
      <c r="AT3971" s="14"/>
      <c r="AV3971" s="14"/>
    </row>
    <row r="3972" spans="7:48" ht="15.75" customHeight="1">
      <c r="G3972" s="12"/>
      <c r="H3972" s="13"/>
      <c r="N3972" s="8"/>
      <c r="P3972" s="12"/>
      <c r="S3972" s="8"/>
      <c r="U3972" s="12"/>
      <c r="V3972" s="12"/>
      <c r="AB3972" s="12"/>
      <c r="AG3972" s="14"/>
      <c r="AL3972" s="8"/>
      <c r="AQ3972" s="8"/>
      <c r="AT3972" s="14"/>
      <c r="AV3972" s="14"/>
    </row>
    <row r="3973" spans="7:48" ht="15.75" customHeight="1">
      <c r="G3973" s="12"/>
      <c r="H3973" s="13"/>
      <c r="N3973" s="8"/>
      <c r="P3973" s="12"/>
      <c r="S3973" s="8"/>
      <c r="U3973" s="12"/>
      <c r="V3973" s="12"/>
      <c r="AB3973" s="12"/>
      <c r="AG3973" s="14"/>
      <c r="AL3973" s="8"/>
      <c r="AQ3973" s="8"/>
      <c r="AT3973" s="14"/>
      <c r="AV3973" s="14"/>
    </row>
    <row r="3974" spans="7:48" ht="15.75" customHeight="1">
      <c r="G3974" s="12"/>
      <c r="H3974" s="13"/>
      <c r="N3974" s="8"/>
      <c r="P3974" s="12"/>
      <c r="S3974" s="8"/>
      <c r="U3974" s="12"/>
      <c r="V3974" s="12"/>
      <c r="AB3974" s="12"/>
      <c r="AG3974" s="14"/>
      <c r="AL3974" s="8"/>
      <c r="AQ3974" s="8"/>
      <c r="AT3974" s="14"/>
      <c r="AV3974" s="14"/>
    </row>
    <row r="3975" spans="7:48" ht="15.75" customHeight="1">
      <c r="G3975" s="12"/>
      <c r="H3975" s="13"/>
      <c r="N3975" s="8"/>
      <c r="P3975" s="12"/>
      <c r="S3975" s="8"/>
      <c r="U3975" s="12"/>
      <c r="V3975" s="12"/>
      <c r="AB3975" s="12"/>
      <c r="AG3975" s="14"/>
      <c r="AL3975" s="8"/>
      <c r="AQ3975" s="8"/>
      <c r="AT3975" s="14"/>
      <c r="AV3975" s="14"/>
    </row>
    <row r="3976" spans="7:48" ht="15.75" customHeight="1">
      <c r="G3976" s="12"/>
      <c r="H3976" s="13"/>
      <c r="N3976" s="8"/>
      <c r="P3976" s="12"/>
      <c r="S3976" s="8"/>
      <c r="U3976" s="12"/>
      <c r="V3976" s="12"/>
      <c r="AB3976" s="12"/>
      <c r="AG3976" s="14"/>
      <c r="AL3976" s="8"/>
      <c r="AQ3976" s="8"/>
      <c r="AT3976" s="14"/>
      <c r="AV3976" s="14"/>
    </row>
    <row r="3977" spans="7:48" ht="15.75" customHeight="1">
      <c r="G3977" s="12"/>
      <c r="H3977" s="13"/>
      <c r="N3977" s="8"/>
      <c r="P3977" s="12"/>
      <c r="S3977" s="8"/>
      <c r="U3977" s="12"/>
      <c r="V3977" s="12"/>
      <c r="AB3977" s="12"/>
      <c r="AG3977" s="14"/>
      <c r="AL3977" s="8"/>
      <c r="AQ3977" s="8"/>
      <c r="AT3977" s="14"/>
      <c r="AV3977" s="14"/>
    </row>
    <row r="3978" spans="7:48" ht="15.75" customHeight="1">
      <c r="G3978" s="12"/>
      <c r="H3978" s="13"/>
      <c r="N3978" s="8"/>
      <c r="P3978" s="12"/>
      <c r="S3978" s="8"/>
      <c r="U3978" s="12"/>
      <c r="V3978" s="12"/>
      <c r="AB3978" s="12"/>
      <c r="AG3978" s="14"/>
      <c r="AL3978" s="8"/>
      <c r="AQ3978" s="8"/>
      <c r="AT3978" s="14"/>
      <c r="AV3978" s="14"/>
    </row>
    <row r="3979" spans="7:48" ht="15.75" customHeight="1">
      <c r="G3979" s="12"/>
      <c r="H3979" s="13"/>
      <c r="N3979" s="8"/>
      <c r="P3979" s="12"/>
      <c r="S3979" s="8"/>
      <c r="U3979" s="12"/>
      <c r="V3979" s="12"/>
      <c r="AB3979" s="12"/>
      <c r="AG3979" s="14"/>
      <c r="AL3979" s="8"/>
      <c r="AQ3979" s="8"/>
      <c r="AT3979" s="14"/>
      <c r="AV3979" s="14"/>
    </row>
    <row r="3980" spans="7:48" ht="15.75" customHeight="1">
      <c r="G3980" s="12"/>
      <c r="H3980" s="13"/>
      <c r="N3980" s="8"/>
      <c r="P3980" s="12"/>
      <c r="S3980" s="8"/>
      <c r="U3980" s="12"/>
      <c r="V3980" s="12"/>
      <c r="AB3980" s="12"/>
      <c r="AG3980" s="14"/>
      <c r="AL3980" s="8"/>
      <c r="AQ3980" s="8"/>
      <c r="AT3980" s="14"/>
      <c r="AV3980" s="14"/>
    </row>
    <row r="3981" spans="7:48" ht="15.75" customHeight="1">
      <c r="G3981" s="12"/>
      <c r="H3981" s="13"/>
      <c r="N3981" s="8"/>
      <c r="P3981" s="12"/>
      <c r="S3981" s="8"/>
      <c r="U3981" s="12"/>
      <c r="V3981" s="12"/>
      <c r="AB3981" s="12"/>
      <c r="AG3981" s="14"/>
      <c r="AL3981" s="8"/>
      <c r="AQ3981" s="8"/>
      <c r="AT3981" s="14"/>
      <c r="AV3981" s="14"/>
    </row>
    <row r="3982" spans="7:48" ht="15.75" customHeight="1">
      <c r="G3982" s="12"/>
      <c r="H3982" s="13"/>
      <c r="N3982" s="8"/>
      <c r="P3982" s="12"/>
      <c r="S3982" s="8"/>
      <c r="U3982" s="12"/>
      <c r="V3982" s="12"/>
      <c r="AB3982" s="12"/>
      <c r="AG3982" s="14"/>
      <c r="AL3982" s="8"/>
      <c r="AQ3982" s="8"/>
      <c r="AT3982" s="14"/>
      <c r="AV3982" s="14"/>
    </row>
    <row r="3983" spans="7:48" ht="15.75" customHeight="1">
      <c r="G3983" s="12"/>
      <c r="H3983" s="13"/>
      <c r="N3983" s="8"/>
      <c r="P3983" s="12"/>
      <c r="S3983" s="8"/>
      <c r="U3983" s="12"/>
      <c r="V3983" s="12"/>
      <c r="AB3983" s="12"/>
      <c r="AG3983" s="14"/>
      <c r="AL3983" s="8"/>
      <c r="AQ3983" s="8"/>
      <c r="AT3983" s="14"/>
      <c r="AV3983" s="14"/>
    </row>
    <row r="3984" spans="7:48" ht="15.75" customHeight="1">
      <c r="G3984" s="12"/>
      <c r="H3984" s="13"/>
      <c r="N3984" s="8"/>
      <c r="P3984" s="12"/>
      <c r="S3984" s="8"/>
      <c r="U3984" s="12"/>
      <c r="V3984" s="12"/>
      <c r="AB3984" s="12"/>
      <c r="AG3984" s="14"/>
      <c r="AL3984" s="8"/>
      <c r="AQ3984" s="8"/>
      <c r="AT3984" s="14"/>
      <c r="AV3984" s="14"/>
    </row>
    <row r="3985" spans="7:48" ht="15.75" customHeight="1">
      <c r="G3985" s="12"/>
      <c r="H3985" s="13"/>
      <c r="N3985" s="8"/>
      <c r="P3985" s="12"/>
      <c r="S3985" s="8"/>
      <c r="U3985" s="12"/>
      <c r="V3985" s="12"/>
      <c r="AB3985" s="12"/>
      <c r="AG3985" s="14"/>
      <c r="AL3985" s="8"/>
      <c r="AQ3985" s="8"/>
      <c r="AT3985" s="14"/>
      <c r="AV3985" s="14"/>
    </row>
    <row r="3986" spans="7:48" ht="15.75" customHeight="1">
      <c r="G3986" s="12"/>
      <c r="H3986" s="13"/>
      <c r="N3986" s="8"/>
      <c r="P3986" s="12"/>
      <c r="S3986" s="8"/>
      <c r="U3986" s="12"/>
      <c r="V3986" s="12"/>
      <c r="AB3986" s="12"/>
      <c r="AG3986" s="14"/>
      <c r="AL3986" s="8"/>
      <c r="AQ3986" s="8"/>
      <c r="AT3986" s="14"/>
      <c r="AV3986" s="14"/>
    </row>
    <row r="3987" spans="7:48" ht="15.75" customHeight="1">
      <c r="G3987" s="12"/>
      <c r="H3987" s="13"/>
      <c r="N3987" s="8"/>
      <c r="P3987" s="12"/>
      <c r="S3987" s="8"/>
      <c r="U3987" s="12"/>
      <c r="V3987" s="12"/>
      <c r="AB3987" s="12"/>
      <c r="AG3987" s="14"/>
      <c r="AL3987" s="8"/>
      <c r="AQ3987" s="8"/>
      <c r="AT3987" s="14"/>
      <c r="AV3987" s="14"/>
    </row>
    <row r="3988" spans="7:48" ht="15.75" customHeight="1">
      <c r="G3988" s="12"/>
      <c r="H3988" s="13"/>
      <c r="N3988" s="8"/>
      <c r="P3988" s="12"/>
      <c r="S3988" s="8"/>
      <c r="U3988" s="12"/>
      <c r="V3988" s="12"/>
      <c r="AB3988" s="12"/>
      <c r="AG3988" s="14"/>
      <c r="AL3988" s="8"/>
      <c r="AQ3988" s="8"/>
      <c r="AT3988" s="14"/>
      <c r="AV3988" s="14"/>
    </row>
    <row r="3989" spans="7:48" ht="15.75" customHeight="1">
      <c r="G3989" s="12"/>
      <c r="H3989" s="13"/>
      <c r="N3989" s="8"/>
      <c r="P3989" s="12"/>
      <c r="S3989" s="8"/>
      <c r="U3989" s="12"/>
      <c r="V3989" s="12"/>
      <c r="AB3989" s="12"/>
      <c r="AG3989" s="14"/>
      <c r="AL3989" s="8"/>
      <c r="AQ3989" s="8"/>
      <c r="AT3989" s="14"/>
      <c r="AV3989" s="14"/>
    </row>
    <row r="3990" spans="7:48" ht="15.75" customHeight="1">
      <c r="G3990" s="12"/>
      <c r="H3990" s="13"/>
      <c r="N3990" s="8"/>
      <c r="P3990" s="12"/>
      <c r="S3990" s="8"/>
      <c r="U3990" s="12"/>
      <c r="V3990" s="12"/>
      <c r="AB3990" s="12"/>
      <c r="AG3990" s="14"/>
      <c r="AL3990" s="8"/>
      <c r="AQ3990" s="8"/>
      <c r="AT3990" s="14"/>
      <c r="AV3990" s="14"/>
    </row>
    <row r="3991" spans="7:48" ht="15.75" customHeight="1">
      <c r="G3991" s="12"/>
      <c r="H3991" s="13"/>
      <c r="N3991" s="8"/>
      <c r="P3991" s="12"/>
      <c r="S3991" s="8"/>
      <c r="U3991" s="12"/>
      <c r="V3991" s="12"/>
      <c r="AB3991" s="12"/>
      <c r="AG3991" s="14"/>
      <c r="AL3991" s="8"/>
      <c r="AQ3991" s="8"/>
      <c r="AT3991" s="14"/>
      <c r="AV3991" s="14"/>
    </row>
    <row r="3992" spans="7:48" ht="15.75" customHeight="1">
      <c r="G3992" s="12"/>
      <c r="H3992" s="13"/>
      <c r="N3992" s="8"/>
      <c r="P3992" s="12"/>
      <c r="S3992" s="8"/>
      <c r="U3992" s="12"/>
      <c r="V3992" s="12"/>
      <c r="AB3992" s="12"/>
      <c r="AG3992" s="14"/>
      <c r="AL3992" s="8"/>
      <c r="AQ3992" s="8"/>
      <c r="AT3992" s="14"/>
      <c r="AV3992" s="14"/>
    </row>
    <row r="3993" spans="7:48" ht="15.75" customHeight="1">
      <c r="G3993" s="12"/>
      <c r="H3993" s="13"/>
      <c r="N3993" s="8"/>
      <c r="P3993" s="12"/>
      <c r="S3993" s="8"/>
      <c r="U3993" s="12"/>
      <c r="V3993" s="12"/>
      <c r="AB3993" s="12"/>
      <c r="AG3993" s="14"/>
      <c r="AL3993" s="8"/>
      <c r="AQ3993" s="8"/>
      <c r="AT3993" s="14"/>
      <c r="AV3993" s="14"/>
    </row>
    <row r="3994" spans="7:48" ht="15.75" customHeight="1">
      <c r="G3994" s="12"/>
      <c r="H3994" s="13"/>
      <c r="N3994" s="8"/>
      <c r="P3994" s="12"/>
      <c r="S3994" s="8"/>
      <c r="U3994" s="12"/>
      <c r="V3994" s="12"/>
      <c r="AB3994" s="12"/>
      <c r="AG3994" s="14"/>
      <c r="AL3994" s="8"/>
      <c r="AQ3994" s="8"/>
      <c r="AT3994" s="14"/>
      <c r="AV3994" s="14"/>
    </row>
    <row r="3995" spans="7:48" ht="15.75" customHeight="1">
      <c r="G3995" s="12"/>
      <c r="H3995" s="13"/>
      <c r="N3995" s="8"/>
      <c r="P3995" s="12"/>
      <c r="S3995" s="8"/>
      <c r="U3995" s="12"/>
      <c r="V3995" s="12"/>
      <c r="AB3995" s="12"/>
      <c r="AG3995" s="14"/>
      <c r="AL3995" s="8"/>
      <c r="AQ3995" s="8"/>
      <c r="AT3995" s="14"/>
      <c r="AV3995" s="14"/>
    </row>
    <row r="3996" spans="7:48" ht="15.75" customHeight="1">
      <c r="G3996" s="12"/>
      <c r="H3996" s="13"/>
      <c r="N3996" s="8"/>
      <c r="P3996" s="12"/>
      <c r="S3996" s="8"/>
      <c r="U3996" s="12"/>
      <c r="V3996" s="12"/>
      <c r="AB3996" s="12"/>
      <c r="AG3996" s="14"/>
      <c r="AL3996" s="8"/>
      <c r="AQ3996" s="8"/>
      <c r="AT3996" s="14"/>
      <c r="AV3996" s="14"/>
    </row>
    <row r="3997" spans="7:48" ht="15.75" customHeight="1">
      <c r="G3997" s="12"/>
      <c r="H3997" s="13"/>
      <c r="N3997" s="8"/>
      <c r="P3997" s="12"/>
      <c r="S3997" s="8"/>
      <c r="U3997" s="12"/>
      <c r="V3997" s="12"/>
      <c r="AB3997" s="12"/>
      <c r="AG3997" s="14"/>
      <c r="AL3997" s="8"/>
      <c r="AQ3997" s="8"/>
      <c r="AT3997" s="14"/>
      <c r="AV3997" s="14"/>
    </row>
    <row r="3998" spans="7:48" ht="15.75" customHeight="1">
      <c r="G3998" s="12"/>
      <c r="H3998" s="13"/>
      <c r="N3998" s="8"/>
      <c r="P3998" s="12"/>
      <c r="S3998" s="8"/>
      <c r="U3998" s="12"/>
      <c r="V3998" s="12"/>
      <c r="AB3998" s="12"/>
      <c r="AG3998" s="14"/>
      <c r="AL3998" s="8"/>
      <c r="AQ3998" s="8"/>
      <c r="AT3998" s="14"/>
      <c r="AV3998" s="14"/>
    </row>
    <row r="3999" spans="7:48" ht="15.75" customHeight="1">
      <c r="G3999" s="12"/>
      <c r="H3999" s="13"/>
      <c r="N3999" s="8"/>
      <c r="P3999" s="12"/>
      <c r="S3999" s="8"/>
      <c r="U3999" s="12"/>
      <c r="V3999" s="12"/>
      <c r="AB3999" s="12"/>
      <c r="AG3999" s="14"/>
      <c r="AL3999" s="8"/>
      <c r="AQ3999" s="8"/>
      <c r="AT3999" s="14"/>
      <c r="AV3999" s="14"/>
    </row>
    <row r="4000" spans="7:48" ht="15.75" customHeight="1">
      <c r="G4000" s="12"/>
      <c r="H4000" s="13"/>
      <c r="N4000" s="8"/>
      <c r="P4000" s="12"/>
      <c r="S4000" s="8"/>
      <c r="U4000" s="12"/>
      <c r="V4000" s="12"/>
      <c r="AB4000" s="12"/>
      <c r="AG4000" s="14"/>
      <c r="AL4000" s="8"/>
      <c r="AQ4000" s="8"/>
      <c r="AT4000" s="14"/>
      <c r="AV4000" s="14"/>
    </row>
    <row r="4001" spans="7:48" ht="15.75" customHeight="1">
      <c r="G4001" s="12"/>
      <c r="H4001" s="13"/>
      <c r="N4001" s="8"/>
      <c r="P4001" s="12"/>
      <c r="S4001" s="8"/>
      <c r="U4001" s="12"/>
      <c r="V4001" s="12"/>
      <c r="AB4001" s="12"/>
      <c r="AG4001" s="14"/>
      <c r="AL4001" s="8"/>
      <c r="AQ4001" s="8"/>
      <c r="AT4001" s="14"/>
      <c r="AV4001" s="14"/>
    </row>
    <row r="4002" spans="7:48" ht="15.75" customHeight="1">
      <c r="G4002" s="12"/>
      <c r="H4002" s="13"/>
      <c r="N4002" s="8"/>
      <c r="P4002" s="12"/>
      <c r="S4002" s="8"/>
      <c r="U4002" s="12"/>
      <c r="V4002" s="12"/>
      <c r="AB4002" s="12"/>
      <c r="AG4002" s="14"/>
      <c r="AL4002" s="8"/>
      <c r="AQ4002" s="8"/>
      <c r="AT4002" s="14"/>
      <c r="AV4002" s="14"/>
    </row>
    <row r="4003" spans="7:48" ht="15.75" customHeight="1">
      <c r="G4003" s="12"/>
      <c r="H4003" s="13"/>
      <c r="N4003" s="8"/>
      <c r="P4003" s="12"/>
      <c r="S4003" s="8"/>
      <c r="U4003" s="12"/>
      <c r="V4003" s="12"/>
      <c r="AB4003" s="12"/>
      <c r="AG4003" s="14"/>
      <c r="AL4003" s="8"/>
      <c r="AQ4003" s="8"/>
      <c r="AT4003" s="14"/>
      <c r="AV4003" s="14"/>
    </row>
    <row r="4004" spans="7:48" ht="15.75" customHeight="1">
      <c r="G4004" s="12"/>
      <c r="H4004" s="13"/>
      <c r="N4004" s="8"/>
      <c r="P4004" s="12"/>
      <c r="S4004" s="8"/>
      <c r="U4004" s="12"/>
      <c r="V4004" s="12"/>
      <c r="AB4004" s="12"/>
      <c r="AG4004" s="14"/>
      <c r="AL4004" s="8"/>
      <c r="AQ4004" s="8"/>
      <c r="AT4004" s="14"/>
      <c r="AV4004" s="14"/>
    </row>
    <row r="4005" spans="7:48" ht="15.75" customHeight="1">
      <c r="G4005" s="12"/>
      <c r="H4005" s="13"/>
      <c r="N4005" s="8"/>
      <c r="P4005" s="12"/>
      <c r="S4005" s="8"/>
      <c r="U4005" s="12"/>
      <c r="V4005" s="12"/>
      <c r="AB4005" s="12"/>
      <c r="AG4005" s="14"/>
      <c r="AL4005" s="8"/>
      <c r="AQ4005" s="8"/>
      <c r="AT4005" s="14"/>
      <c r="AV4005" s="14"/>
    </row>
    <row r="4006" spans="7:48" ht="15.75" customHeight="1">
      <c r="G4006" s="12"/>
      <c r="H4006" s="13"/>
      <c r="N4006" s="8"/>
      <c r="P4006" s="12"/>
      <c r="S4006" s="8"/>
      <c r="U4006" s="12"/>
      <c r="V4006" s="12"/>
      <c r="AB4006" s="12"/>
      <c r="AG4006" s="14"/>
      <c r="AL4006" s="8"/>
      <c r="AQ4006" s="8"/>
      <c r="AT4006" s="14"/>
      <c r="AV4006" s="14"/>
    </row>
    <row r="4007" spans="7:48" ht="15.75" customHeight="1">
      <c r="G4007" s="12"/>
      <c r="H4007" s="13"/>
      <c r="N4007" s="8"/>
      <c r="P4007" s="12"/>
      <c r="S4007" s="8"/>
      <c r="U4007" s="12"/>
      <c r="V4007" s="12"/>
      <c r="AB4007" s="12"/>
      <c r="AG4007" s="14"/>
      <c r="AL4007" s="8"/>
      <c r="AQ4007" s="8"/>
      <c r="AT4007" s="14"/>
      <c r="AV4007" s="14"/>
    </row>
    <row r="4008" spans="7:48" ht="15.75" customHeight="1">
      <c r="G4008" s="12"/>
      <c r="H4008" s="13"/>
      <c r="N4008" s="8"/>
      <c r="P4008" s="12"/>
      <c r="S4008" s="8"/>
      <c r="U4008" s="12"/>
      <c r="V4008" s="12"/>
      <c r="AB4008" s="12"/>
      <c r="AG4008" s="14"/>
      <c r="AL4008" s="8"/>
      <c r="AQ4008" s="8"/>
      <c r="AT4008" s="14"/>
      <c r="AV4008" s="14"/>
    </row>
    <row r="4009" spans="7:48" ht="15.75" customHeight="1">
      <c r="G4009" s="12"/>
      <c r="H4009" s="13"/>
      <c r="N4009" s="8"/>
      <c r="P4009" s="12"/>
      <c r="S4009" s="8"/>
      <c r="U4009" s="12"/>
      <c r="V4009" s="12"/>
      <c r="AB4009" s="12"/>
      <c r="AG4009" s="14"/>
      <c r="AL4009" s="8"/>
      <c r="AQ4009" s="8"/>
      <c r="AT4009" s="14"/>
      <c r="AV4009" s="14"/>
    </row>
    <row r="4010" spans="7:48" ht="15.75" customHeight="1">
      <c r="G4010" s="12"/>
      <c r="H4010" s="13"/>
      <c r="N4010" s="8"/>
      <c r="P4010" s="12"/>
      <c r="S4010" s="8"/>
      <c r="U4010" s="12"/>
      <c r="V4010" s="12"/>
      <c r="AB4010" s="12"/>
      <c r="AG4010" s="14"/>
      <c r="AL4010" s="8"/>
      <c r="AQ4010" s="8"/>
      <c r="AT4010" s="14"/>
      <c r="AV4010" s="14"/>
    </row>
    <row r="4011" spans="7:48" ht="15.75" customHeight="1">
      <c r="G4011" s="12"/>
      <c r="H4011" s="13"/>
      <c r="N4011" s="8"/>
      <c r="P4011" s="12"/>
      <c r="S4011" s="8"/>
      <c r="U4011" s="12"/>
      <c r="V4011" s="12"/>
      <c r="AB4011" s="12"/>
      <c r="AG4011" s="14"/>
      <c r="AL4011" s="8"/>
      <c r="AQ4011" s="8"/>
      <c r="AT4011" s="14"/>
      <c r="AV4011" s="14"/>
    </row>
    <row r="4012" spans="7:48" ht="15.75" customHeight="1">
      <c r="G4012" s="12"/>
      <c r="H4012" s="13"/>
      <c r="N4012" s="8"/>
      <c r="P4012" s="12"/>
      <c r="S4012" s="8"/>
      <c r="U4012" s="12"/>
      <c r="V4012" s="12"/>
      <c r="AB4012" s="12"/>
      <c r="AG4012" s="14"/>
      <c r="AL4012" s="8"/>
      <c r="AQ4012" s="8"/>
      <c r="AT4012" s="14"/>
      <c r="AV4012" s="14"/>
    </row>
    <row r="4013" spans="7:48" ht="15.75" customHeight="1">
      <c r="G4013" s="12"/>
      <c r="H4013" s="13"/>
      <c r="N4013" s="8"/>
      <c r="P4013" s="12"/>
      <c r="S4013" s="8"/>
      <c r="U4013" s="12"/>
      <c r="V4013" s="12"/>
      <c r="AB4013" s="12"/>
      <c r="AG4013" s="14"/>
      <c r="AL4013" s="8"/>
      <c r="AQ4013" s="8"/>
      <c r="AT4013" s="14"/>
      <c r="AV4013" s="14"/>
    </row>
    <row r="4014" spans="7:48" ht="15.75" customHeight="1">
      <c r="G4014" s="12"/>
      <c r="H4014" s="13"/>
      <c r="N4014" s="8"/>
      <c r="P4014" s="12"/>
      <c r="S4014" s="8"/>
      <c r="U4014" s="12"/>
      <c r="V4014" s="12"/>
      <c r="AB4014" s="12"/>
      <c r="AG4014" s="14"/>
      <c r="AL4014" s="8"/>
      <c r="AQ4014" s="8"/>
      <c r="AT4014" s="14"/>
      <c r="AV4014" s="14"/>
    </row>
    <row r="4015" spans="7:48" ht="15.75" customHeight="1">
      <c r="G4015" s="12"/>
      <c r="H4015" s="13"/>
      <c r="N4015" s="8"/>
      <c r="P4015" s="12"/>
      <c r="S4015" s="8"/>
      <c r="U4015" s="12"/>
      <c r="V4015" s="12"/>
      <c r="AB4015" s="12"/>
      <c r="AG4015" s="14"/>
      <c r="AL4015" s="8"/>
      <c r="AQ4015" s="8"/>
      <c r="AT4015" s="14"/>
      <c r="AV4015" s="14"/>
    </row>
    <row r="4016" spans="7:48" ht="15.75" customHeight="1">
      <c r="G4016" s="12"/>
      <c r="H4016" s="13"/>
      <c r="N4016" s="8"/>
      <c r="P4016" s="12"/>
      <c r="S4016" s="8"/>
      <c r="U4016" s="12"/>
      <c r="V4016" s="12"/>
      <c r="AB4016" s="12"/>
      <c r="AG4016" s="14"/>
      <c r="AL4016" s="8"/>
      <c r="AQ4016" s="8"/>
      <c r="AT4016" s="14"/>
      <c r="AV4016" s="14"/>
    </row>
    <row r="4017" spans="7:48" ht="15.75" customHeight="1">
      <c r="G4017" s="12"/>
      <c r="H4017" s="13"/>
      <c r="N4017" s="8"/>
      <c r="P4017" s="12"/>
      <c r="S4017" s="8"/>
      <c r="U4017" s="12"/>
      <c r="V4017" s="12"/>
      <c r="AB4017" s="12"/>
      <c r="AG4017" s="14"/>
      <c r="AL4017" s="8"/>
      <c r="AQ4017" s="8"/>
      <c r="AT4017" s="14"/>
      <c r="AV4017" s="14"/>
    </row>
    <row r="4018" spans="7:48" ht="15.75" customHeight="1">
      <c r="G4018" s="12"/>
      <c r="H4018" s="13"/>
      <c r="N4018" s="8"/>
      <c r="P4018" s="12"/>
      <c r="S4018" s="8"/>
      <c r="U4018" s="12"/>
      <c r="V4018" s="12"/>
      <c r="AB4018" s="12"/>
      <c r="AG4018" s="14"/>
      <c r="AL4018" s="8"/>
      <c r="AQ4018" s="8"/>
      <c r="AT4018" s="14"/>
      <c r="AV4018" s="14"/>
    </row>
    <row r="4019" spans="7:48" ht="15.75" customHeight="1">
      <c r="G4019" s="12"/>
      <c r="H4019" s="13"/>
      <c r="N4019" s="8"/>
      <c r="P4019" s="12"/>
      <c r="S4019" s="8"/>
      <c r="U4019" s="12"/>
      <c r="V4019" s="12"/>
      <c r="AB4019" s="12"/>
      <c r="AG4019" s="14"/>
      <c r="AL4019" s="8"/>
      <c r="AQ4019" s="8"/>
      <c r="AT4019" s="14"/>
      <c r="AV4019" s="14"/>
    </row>
    <row r="4020" spans="7:48" ht="15.75" customHeight="1">
      <c r="G4020" s="12"/>
      <c r="H4020" s="13"/>
      <c r="N4020" s="8"/>
      <c r="P4020" s="12"/>
      <c r="S4020" s="8"/>
      <c r="U4020" s="12"/>
      <c r="V4020" s="12"/>
      <c r="AB4020" s="12"/>
      <c r="AG4020" s="14"/>
      <c r="AL4020" s="8"/>
      <c r="AQ4020" s="8"/>
      <c r="AT4020" s="14"/>
      <c r="AV4020" s="14"/>
    </row>
    <row r="4021" spans="7:48" ht="15.75" customHeight="1">
      <c r="G4021" s="12"/>
      <c r="H4021" s="13"/>
      <c r="N4021" s="8"/>
      <c r="P4021" s="12"/>
      <c r="S4021" s="8"/>
      <c r="U4021" s="12"/>
      <c r="V4021" s="12"/>
      <c r="AB4021" s="12"/>
      <c r="AG4021" s="14"/>
      <c r="AL4021" s="8"/>
      <c r="AQ4021" s="8"/>
      <c r="AT4021" s="14"/>
      <c r="AV4021" s="14"/>
    </row>
    <row r="4022" spans="7:48" ht="15.75" customHeight="1">
      <c r="G4022" s="12"/>
      <c r="H4022" s="13"/>
      <c r="N4022" s="8"/>
      <c r="P4022" s="12"/>
      <c r="S4022" s="8"/>
      <c r="U4022" s="12"/>
      <c r="V4022" s="12"/>
      <c r="AB4022" s="12"/>
      <c r="AG4022" s="14"/>
      <c r="AL4022" s="8"/>
      <c r="AQ4022" s="8"/>
      <c r="AT4022" s="14"/>
      <c r="AV4022" s="14"/>
    </row>
    <row r="4023" spans="7:48" ht="15.75" customHeight="1">
      <c r="G4023" s="12"/>
      <c r="H4023" s="13"/>
      <c r="N4023" s="8"/>
      <c r="P4023" s="12"/>
      <c r="S4023" s="8"/>
      <c r="U4023" s="12"/>
      <c r="V4023" s="12"/>
      <c r="AB4023" s="12"/>
      <c r="AG4023" s="14"/>
      <c r="AL4023" s="8"/>
      <c r="AQ4023" s="8"/>
      <c r="AT4023" s="14"/>
      <c r="AV4023" s="14"/>
    </row>
    <row r="4024" spans="7:48" ht="15.75" customHeight="1">
      <c r="G4024" s="12"/>
      <c r="H4024" s="13"/>
      <c r="N4024" s="8"/>
      <c r="P4024" s="12"/>
      <c r="S4024" s="8"/>
      <c r="U4024" s="12"/>
      <c r="V4024" s="12"/>
      <c r="AB4024" s="12"/>
      <c r="AG4024" s="14"/>
      <c r="AL4024" s="8"/>
      <c r="AQ4024" s="8"/>
      <c r="AT4024" s="14"/>
      <c r="AV4024" s="14"/>
    </row>
    <row r="4025" spans="7:48" ht="15.75" customHeight="1">
      <c r="G4025" s="12"/>
      <c r="H4025" s="13"/>
      <c r="N4025" s="8"/>
      <c r="P4025" s="12"/>
      <c r="S4025" s="8"/>
      <c r="U4025" s="12"/>
      <c r="V4025" s="12"/>
      <c r="AB4025" s="12"/>
      <c r="AG4025" s="14"/>
      <c r="AL4025" s="8"/>
      <c r="AQ4025" s="8"/>
      <c r="AT4025" s="14"/>
      <c r="AV4025" s="14"/>
    </row>
    <row r="4026" spans="7:48" ht="15.75" customHeight="1">
      <c r="G4026" s="12"/>
      <c r="H4026" s="13"/>
      <c r="N4026" s="8"/>
      <c r="P4026" s="12"/>
      <c r="S4026" s="8"/>
      <c r="U4026" s="12"/>
      <c r="V4026" s="12"/>
      <c r="AB4026" s="12"/>
      <c r="AG4026" s="14"/>
      <c r="AL4026" s="8"/>
      <c r="AQ4026" s="8"/>
      <c r="AT4026" s="14"/>
      <c r="AV4026" s="14"/>
    </row>
    <row r="4027" spans="7:48" ht="15.75" customHeight="1">
      <c r="G4027" s="12"/>
      <c r="H4027" s="13"/>
      <c r="N4027" s="8"/>
      <c r="P4027" s="12"/>
      <c r="S4027" s="8"/>
      <c r="U4027" s="12"/>
      <c r="V4027" s="12"/>
      <c r="AB4027" s="12"/>
      <c r="AG4027" s="14"/>
      <c r="AL4027" s="8"/>
      <c r="AQ4027" s="8"/>
      <c r="AT4027" s="14"/>
      <c r="AV4027" s="14"/>
    </row>
    <row r="4028" spans="7:48" ht="15.75" customHeight="1">
      <c r="G4028" s="12"/>
      <c r="H4028" s="13"/>
      <c r="N4028" s="8"/>
      <c r="P4028" s="12"/>
      <c r="S4028" s="8"/>
      <c r="U4028" s="12"/>
      <c r="V4028" s="12"/>
      <c r="AB4028" s="12"/>
      <c r="AG4028" s="14"/>
      <c r="AL4028" s="8"/>
      <c r="AQ4028" s="8"/>
      <c r="AT4028" s="14"/>
      <c r="AV4028" s="14"/>
    </row>
    <row r="4029" spans="7:48" ht="15.75" customHeight="1">
      <c r="G4029" s="12"/>
      <c r="H4029" s="13"/>
      <c r="N4029" s="8"/>
      <c r="P4029" s="12"/>
      <c r="S4029" s="8"/>
      <c r="U4029" s="12"/>
      <c r="V4029" s="12"/>
      <c r="AB4029" s="12"/>
      <c r="AG4029" s="14"/>
      <c r="AL4029" s="8"/>
      <c r="AQ4029" s="8"/>
      <c r="AT4029" s="14"/>
      <c r="AV4029" s="14"/>
    </row>
    <row r="4030" spans="7:48" ht="15.75" customHeight="1">
      <c r="G4030" s="12"/>
      <c r="H4030" s="13"/>
      <c r="N4030" s="8"/>
      <c r="P4030" s="12"/>
      <c r="S4030" s="8"/>
      <c r="U4030" s="12"/>
      <c r="V4030" s="12"/>
      <c r="AB4030" s="12"/>
      <c r="AG4030" s="14"/>
      <c r="AL4030" s="8"/>
      <c r="AQ4030" s="8"/>
      <c r="AT4030" s="14"/>
      <c r="AV4030" s="14"/>
    </row>
    <row r="4031" spans="7:48" ht="15.75" customHeight="1">
      <c r="G4031" s="12"/>
      <c r="H4031" s="13"/>
      <c r="N4031" s="8"/>
      <c r="P4031" s="12"/>
      <c r="S4031" s="8"/>
      <c r="U4031" s="12"/>
      <c r="V4031" s="12"/>
      <c r="AB4031" s="12"/>
      <c r="AG4031" s="14"/>
      <c r="AL4031" s="8"/>
      <c r="AQ4031" s="8"/>
      <c r="AT4031" s="14"/>
      <c r="AV4031" s="14"/>
    </row>
    <row r="4032" spans="7:48" ht="15.75" customHeight="1">
      <c r="G4032" s="12"/>
      <c r="H4032" s="13"/>
      <c r="N4032" s="8"/>
      <c r="P4032" s="12"/>
      <c r="S4032" s="8"/>
      <c r="U4032" s="12"/>
      <c r="V4032" s="12"/>
      <c r="AB4032" s="12"/>
      <c r="AG4032" s="14"/>
      <c r="AL4032" s="8"/>
      <c r="AQ4032" s="8"/>
      <c r="AT4032" s="14"/>
      <c r="AV4032" s="14"/>
    </row>
    <row r="4033" spans="7:48" ht="15.75" customHeight="1">
      <c r="G4033" s="12"/>
      <c r="H4033" s="13"/>
      <c r="N4033" s="8"/>
      <c r="P4033" s="12"/>
      <c r="S4033" s="8"/>
      <c r="U4033" s="12"/>
      <c r="V4033" s="12"/>
      <c r="AB4033" s="12"/>
      <c r="AG4033" s="14"/>
      <c r="AL4033" s="8"/>
      <c r="AQ4033" s="8"/>
      <c r="AT4033" s="14"/>
      <c r="AV4033" s="14"/>
    </row>
    <row r="4034" spans="7:48" ht="15.75" customHeight="1">
      <c r="G4034" s="12"/>
      <c r="H4034" s="13"/>
      <c r="N4034" s="8"/>
      <c r="P4034" s="12"/>
      <c r="S4034" s="8"/>
      <c r="U4034" s="12"/>
      <c r="V4034" s="12"/>
      <c r="AB4034" s="12"/>
      <c r="AG4034" s="14"/>
      <c r="AL4034" s="8"/>
      <c r="AQ4034" s="8"/>
      <c r="AT4034" s="14"/>
      <c r="AV4034" s="14"/>
    </row>
    <row r="4035" spans="7:48" ht="15.75" customHeight="1">
      <c r="G4035" s="12"/>
      <c r="H4035" s="13"/>
      <c r="N4035" s="8"/>
      <c r="P4035" s="12"/>
      <c r="S4035" s="8"/>
      <c r="U4035" s="12"/>
      <c r="V4035" s="12"/>
      <c r="AB4035" s="12"/>
      <c r="AG4035" s="14"/>
      <c r="AL4035" s="8"/>
      <c r="AQ4035" s="8"/>
      <c r="AT4035" s="14"/>
      <c r="AV4035" s="14"/>
    </row>
    <row r="4036" spans="7:48" ht="15.75" customHeight="1">
      <c r="G4036" s="12"/>
      <c r="H4036" s="13"/>
      <c r="N4036" s="8"/>
      <c r="P4036" s="12"/>
      <c r="S4036" s="8"/>
      <c r="U4036" s="12"/>
      <c r="V4036" s="12"/>
      <c r="AB4036" s="12"/>
      <c r="AG4036" s="14"/>
      <c r="AL4036" s="8"/>
      <c r="AQ4036" s="8"/>
      <c r="AT4036" s="14"/>
      <c r="AV4036" s="14"/>
    </row>
    <row r="4037" spans="7:48" ht="15.75" customHeight="1">
      <c r="G4037" s="12"/>
      <c r="H4037" s="13"/>
      <c r="N4037" s="8"/>
      <c r="P4037" s="12"/>
      <c r="S4037" s="8"/>
      <c r="U4037" s="12"/>
      <c r="V4037" s="12"/>
      <c r="AB4037" s="12"/>
      <c r="AG4037" s="14"/>
      <c r="AL4037" s="8"/>
      <c r="AQ4037" s="8"/>
      <c r="AT4037" s="14"/>
      <c r="AV4037" s="14"/>
    </row>
    <row r="4038" spans="7:48" ht="15.75" customHeight="1">
      <c r="G4038" s="12"/>
      <c r="H4038" s="13"/>
      <c r="N4038" s="8"/>
      <c r="P4038" s="12"/>
      <c r="S4038" s="8"/>
      <c r="U4038" s="12"/>
      <c r="V4038" s="12"/>
      <c r="AB4038" s="12"/>
      <c r="AG4038" s="14"/>
      <c r="AL4038" s="8"/>
      <c r="AQ4038" s="8"/>
      <c r="AT4038" s="14"/>
      <c r="AV4038" s="14"/>
    </row>
    <row r="4039" spans="7:48" ht="15.75" customHeight="1">
      <c r="G4039" s="12"/>
      <c r="H4039" s="13"/>
      <c r="N4039" s="8"/>
      <c r="P4039" s="12"/>
      <c r="S4039" s="8"/>
      <c r="U4039" s="12"/>
      <c r="V4039" s="12"/>
      <c r="AB4039" s="12"/>
      <c r="AG4039" s="14"/>
      <c r="AL4039" s="8"/>
      <c r="AQ4039" s="8"/>
      <c r="AT4039" s="14"/>
      <c r="AV4039" s="14"/>
    </row>
    <row r="4040" spans="7:48" ht="15.75" customHeight="1">
      <c r="G4040" s="12"/>
      <c r="H4040" s="13"/>
      <c r="N4040" s="8"/>
      <c r="P4040" s="12"/>
      <c r="S4040" s="8"/>
      <c r="U4040" s="12"/>
      <c r="V4040" s="12"/>
      <c r="AB4040" s="12"/>
      <c r="AG4040" s="14"/>
      <c r="AL4040" s="8"/>
      <c r="AQ4040" s="8"/>
      <c r="AT4040" s="14"/>
      <c r="AV4040" s="14"/>
    </row>
    <row r="4041" spans="7:48" ht="15.75" customHeight="1">
      <c r="G4041" s="12"/>
      <c r="H4041" s="13"/>
      <c r="N4041" s="8"/>
      <c r="P4041" s="12"/>
      <c r="S4041" s="8"/>
      <c r="U4041" s="12"/>
      <c r="V4041" s="12"/>
      <c r="AB4041" s="12"/>
      <c r="AG4041" s="14"/>
      <c r="AL4041" s="8"/>
      <c r="AQ4041" s="8"/>
      <c r="AT4041" s="14"/>
      <c r="AV4041" s="14"/>
    </row>
    <row r="4042" spans="7:48" ht="15.75" customHeight="1">
      <c r="G4042" s="12"/>
      <c r="H4042" s="13"/>
      <c r="N4042" s="8"/>
      <c r="P4042" s="12"/>
      <c r="S4042" s="8"/>
      <c r="U4042" s="12"/>
      <c r="V4042" s="12"/>
      <c r="AB4042" s="12"/>
      <c r="AG4042" s="14"/>
      <c r="AL4042" s="8"/>
      <c r="AQ4042" s="8"/>
      <c r="AT4042" s="14"/>
      <c r="AV4042" s="14"/>
    </row>
    <row r="4043" spans="7:48" ht="15.75" customHeight="1">
      <c r="G4043" s="12"/>
      <c r="H4043" s="13"/>
      <c r="N4043" s="8"/>
      <c r="P4043" s="12"/>
      <c r="S4043" s="8"/>
      <c r="U4043" s="12"/>
      <c r="V4043" s="12"/>
      <c r="AB4043" s="12"/>
      <c r="AG4043" s="14"/>
      <c r="AL4043" s="8"/>
      <c r="AQ4043" s="8"/>
      <c r="AT4043" s="14"/>
      <c r="AV4043" s="14"/>
    </row>
    <row r="4044" spans="7:48" ht="15.75" customHeight="1">
      <c r="G4044" s="12"/>
      <c r="H4044" s="13"/>
      <c r="N4044" s="8"/>
      <c r="P4044" s="12"/>
      <c r="S4044" s="8"/>
      <c r="U4044" s="12"/>
      <c r="V4044" s="12"/>
      <c r="AB4044" s="12"/>
      <c r="AG4044" s="14"/>
      <c r="AL4044" s="8"/>
      <c r="AQ4044" s="8"/>
      <c r="AT4044" s="14"/>
      <c r="AV4044" s="14"/>
    </row>
    <row r="4045" spans="7:48" ht="15.75" customHeight="1">
      <c r="G4045" s="12"/>
      <c r="H4045" s="13"/>
      <c r="N4045" s="8"/>
      <c r="P4045" s="12"/>
      <c r="S4045" s="8"/>
      <c r="U4045" s="12"/>
      <c r="V4045" s="12"/>
      <c r="AB4045" s="12"/>
      <c r="AG4045" s="14"/>
      <c r="AL4045" s="8"/>
      <c r="AQ4045" s="8"/>
      <c r="AT4045" s="14"/>
      <c r="AV4045" s="14"/>
    </row>
    <row r="4046" spans="7:48" ht="15.75" customHeight="1">
      <c r="G4046" s="12"/>
      <c r="H4046" s="13"/>
      <c r="N4046" s="8"/>
      <c r="P4046" s="12"/>
      <c r="S4046" s="8"/>
      <c r="U4046" s="12"/>
      <c r="V4046" s="12"/>
      <c r="AB4046" s="12"/>
      <c r="AG4046" s="14"/>
      <c r="AL4046" s="8"/>
      <c r="AQ4046" s="8"/>
      <c r="AT4046" s="14"/>
      <c r="AV4046" s="14"/>
    </row>
    <row r="4047" spans="7:48" ht="15.75" customHeight="1">
      <c r="G4047" s="12"/>
      <c r="H4047" s="13"/>
      <c r="N4047" s="8"/>
      <c r="P4047" s="12"/>
      <c r="S4047" s="8"/>
      <c r="U4047" s="12"/>
      <c r="V4047" s="12"/>
      <c r="AB4047" s="12"/>
      <c r="AG4047" s="14"/>
      <c r="AL4047" s="8"/>
      <c r="AQ4047" s="8"/>
      <c r="AT4047" s="14"/>
      <c r="AV4047" s="14"/>
    </row>
    <row r="4048" spans="7:48" ht="15.75" customHeight="1">
      <c r="G4048" s="12"/>
      <c r="H4048" s="13"/>
      <c r="N4048" s="8"/>
      <c r="P4048" s="12"/>
      <c r="S4048" s="8"/>
      <c r="U4048" s="12"/>
      <c r="V4048" s="12"/>
      <c r="AB4048" s="12"/>
      <c r="AG4048" s="14"/>
      <c r="AL4048" s="8"/>
      <c r="AQ4048" s="8"/>
      <c r="AT4048" s="14"/>
      <c r="AV4048" s="14"/>
    </row>
    <row r="4049" spans="7:48" ht="15.75" customHeight="1">
      <c r="G4049" s="12"/>
      <c r="H4049" s="13"/>
      <c r="N4049" s="8"/>
      <c r="P4049" s="12"/>
      <c r="S4049" s="8"/>
      <c r="U4049" s="12"/>
      <c r="V4049" s="12"/>
      <c r="AB4049" s="12"/>
      <c r="AG4049" s="14"/>
      <c r="AL4049" s="8"/>
      <c r="AQ4049" s="8"/>
      <c r="AT4049" s="14"/>
      <c r="AV4049" s="14"/>
    </row>
    <row r="4050" spans="7:48" ht="15.75" customHeight="1">
      <c r="G4050" s="12"/>
      <c r="H4050" s="13"/>
      <c r="N4050" s="8"/>
      <c r="P4050" s="12"/>
      <c r="S4050" s="8"/>
      <c r="U4050" s="12"/>
      <c r="V4050" s="12"/>
      <c r="AB4050" s="12"/>
      <c r="AG4050" s="14"/>
      <c r="AL4050" s="8"/>
      <c r="AQ4050" s="8"/>
      <c r="AT4050" s="14"/>
      <c r="AV4050" s="14"/>
    </row>
    <row r="4051" spans="7:48" ht="15.75" customHeight="1">
      <c r="G4051" s="12"/>
      <c r="H4051" s="13"/>
      <c r="N4051" s="8"/>
      <c r="P4051" s="12"/>
      <c r="S4051" s="8"/>
      <c r="U4051" s="12"/>
      <c r="V4051" s="12"/>
      <c r="AB4051" s="12"/>
      <c r="AG4051" s="14"/>
      <c r="AL4051" s="8"/>
      <c r="AQ4051" s="8"/>
      <c r="AT4051" s="14"/>
      <c r="AV4051" s="14"/>
    </row>
    <row r="4052" spans="7:48" ht="15.75" customHeight="1">
      <c r="G4052" s="12"/>
      <c r="H4052" s="13"/>
      <c r="N4052" s="8"/>
      <c r="P4052" s="12"/>
      <c r="S4052" s="8"/>
      <c r="U4052" s="12"/>
      <c r="V4052" s="12"/>
      <c r="AB4052" s="12"/>
      <c r="AG4052" s="14"/>
      <c r="AL4052" s="8"/>
      <c r="AQ4052" s="8"/>
      <c r="AT4052" s="14"/>
      <c r="AV4052" s="14"/>
    </row>
    <row r="4053" spans="7:48" ht="15.75" customHeight="1">
      <c r="G4053" s="12"/>
      <c r="H4053" s="13"/>
      <c r="N4053" s="8"/>
      <c r="P4053" s="12"/>
      <c r="S4053" s="8"/>
      <c r="U4053" s="12"/>
      <c r="V4053" s="12"/>
      <c r="AB4053" s="12"/>
      <c r="AG4053" s="14"/>
      <c r="AL4053" s="8"/>
      <c r="AQ4053" s="8"/>
      <c r="AT4053" s="14"/>
      <c r="AV4053" s="14"/>
    </row>
    <row r="4054" spans="7:48" ht="15.75" customHeight="1">
      <c r="G4054" s="12"/>
      <c r="H4054" s="13"/>
      <c r="N4054" s="8"/>
      <c r="P4054" s="12"/>
      <c r="S4054" s="8"/>
      <c r="U4054" s="12"/>
      <c r="V4054" s="12"/>
      <c r="AB4054" s="12"/>
      <c r="AG4054" s="14"/>
      <c r="AL4054" s="8"/>
      <c r="AQ4054" s="8"/>
      <c r="AT4054" s="14"/>
      <c r="AV4054" s="14"/>
    </row>
    <row r="4055" spans="7:48" ht="15.75" customHeight="1">
      <c r="G4055" s="12"/>
      <c r="H4055" s="13"/>
      <c r="N4055" s="8"/>
      <c r="P4055" s="12"/>
      <c r="S4055" s="8"/>
      <c r="U4055" s="12"/>
      <c r="V4055" s="12"/>
      <c r="AB4055" s="12"/>
      <c r="AG4055" s="14"/>
      <c r="AL4055" s="8"/>
      <c r="AQ4055" s="8"/>
      <c r="AT4055" s="14"/>
      <c r="AV4055" s="14"/>
    </row>
    <row r="4056" spans="7:48" ht="15.75" customHeight="1">
      <c r="G4056" s="12"/>
      <c r="H4056" s="13"/>
      <c r="N4056" s="8"/>
      <c r="P4056" s="12"/>
      <c r="S4056" s="8"/>
      <c r="U4056" s="12"/>
      <c r="V4056" s="12"/>
      <c r="AB4056" s="12"/>
      <c r="AG4056" s="14"/>
      <c r="AL4056" s="8"/>
      <c r="AQ4056" s="8"/>
      <c r="AT4056" s="14"/>
      <c r="AV4056" s="14"/>
    </row>
    <row r="4057" spans="7:48" ht="15.75" customHeight="1">
      <c r="G4057" s="12"/>
      <c r="H4057" s="13"/>
      <c r="N4057" s="8"/>
      <c r="P4057" s="12"/>
      <c r="S4057" s="8"/>
      <c r="U4057" s="12"/>
      <c r="V4057" s="12"/>
      <c r="AB4057" s="12"/>
      <c r="AG4057" s="14"/>
      <c r="AL4057" s="8"/>
      <c r="AQ4057" s="8"/>
      <c r="AT4057" s="14"/>
      <c r="AV4057" s="14"/>
    </row>
    <row r="4058" spans="7:48" ht="15.75" customHeight="1">
      <c r="G4058" s="12"/>
      <c r="H4058" s="13"/>
      <c r="N4058" s="8"/>
      <c r="P4058" s="12"/>
      <c r="S4058" s="8"/>
      <c r="U4058" s="12"/>
      <c r="V4058" s="12"/>
      <c r="AB4058" s="12"/>
      <c r="AG4058" s="14"/>
      <c r="AL4058" s="8"/>
      <c r="AQ4058" s="8"/>
      <c r="AT4058" s="14"/>
      <c r="AV4058" s="14"/>
    </row>
    <row r="4059" spans="7:48" ht="15.75" customHeight="1">
      <c r="G4059" s="12"/>
      <c r="H4059" s="13"/>
      <c r="N4059" s="8"/>
      <c r="P4059" s="12"/>
      <c r="S4059" s="8"/>
      <c r="U4059" s="12"/>
      <c r="V4059" s="12"/>
      <c r="AB4059" s="12"/>
      <c r="AG4059" s="14"/>
      <c r="AL4059" s="8"/>
      <c r="AQ4059" s="8"/>
      <c r="AT4059" s="14"/>
      <c r="AV4059" s="14"/>
    </row>
    <row r="4060" spans="7:48" ht="15.75" customHeight="1">
      <c r="G4060" s="12"/>
      <c r="H4060" s="13"/>
      <c r="N4060" s="8"/>
      <c r="P4060" s="12"/>
      <c r="S4060" s="8"/>
      <c r="U4060" s="12"/>
      <c r="V4060" s="12"/>
      <c r="AB4060" s="12"/>
      <c r="AG4060" s="14"/>
      <c r="AL4060" s="8"/>
      <c r="AQ4060" s="8"/>
      <c r="AT4060" s="14"/>
      <c r="AV4060" s="14"/>
    </row>
    <row r="4061" spans="7:48" ht="15.75" customHeight="1">
      <c r="G4061" s="12"/>
      <c r="H4061" s="13"/>
      <c r="N4061" s="8"/>
      <c r="P4061" s="12"/>
      <c r="S4061" s="8"/>
      <c r="U4061" s="12"/>
      <c r="V4061" s="12"/>
      <c r="AB4061" s="12"/>
      <c r="AG4061" s="14"/>
      <c r="AL4061" s="8"/>
      <c r="AQ4061" s="8"/>
      <c r="AT4061" s="14"/>
      <c r="AV4061" s="14"/>
    </row>
    <row r="4062" spans="7:48" ht="15.75" customHeight="1">
      <c r="G4062" s="12"/>
      <c r="H4062" s="13"/>
      <c r="N4062" s="8"/>
      <c r="P4062" s="12"/>
      <c r="S4062" s="8"/>
      <c r="U4062" s="12"/>
      <c r="V4062" s="12"/>
      <c r="AB4062" s="12"/>
      <c r="AG4062" s="14"/>
      <c r="AL4062" s="8"/>
      <c r="AQ4062" s="8"/>
      <c r="AT4062" s="14"/>
      <c r="AV4062" s="14"/>
    </row>
    <row r="4063" spans="7:48" ht="15.75" customHeight="1">
      <c r="G4063" s="12"/>
      <c r="H4063" s="13"/>
      <c r="N4063" s="8"/>
      <c r="P4063" s="12"/>
      <c r="S4063" s="8"/>
      <c r="U4063" s="12"/>
      <c r="V4063" s="12"/>
      <c r="AB4063" s="12"/>
      <c r="AG4063" s="14"/>
      <c r="AL4063" s="8"/>
      <c r="AQ4063" s="8"/>
      <c r="AT4063" s="14"/>
      <c r="AV4063" s="14"/>
    </row>
    <row r="4064" spans="7:48" ht="15.75" customHeight="1">
      <c r="G4064" s="12"/>
      <c r="H4064" s="13"/>
      <c r="N4064" s="8"/>
      <c r="P4064" s="12"/>
      <c r="S4064" s="8"/>
      <c r="U4064" s="12"/>
      <c r="V4064" s="12"/>
      <c r="AB4064" s="12"/>
      <c r="AG4064" s="14"/>
      <c r="AL4064" s="8"/>
      <c r="AQ4064" s="8"/>
      <c r="AT4064" s="14"/>
      <c r="AV4064" s="14"/>
    </row>
    <row r="4065" spans="7:48" ht="15.75" customHeight="1">
      <c r="G4065" s="12"/>
      <c r="H4065" s="13"/>
      <c r="N4065" s="8"/>
      <c r="P4065" s="12"/>
      <c r="S4065" s="8"/>
      <c r="U4065" s="12"/>
      <c r="V4065" s="12"/>
      <c r="AB4065" s="12"/>
      <c r="AG4065" s="14"/>
      <c r="AL4065" s="8"/>
      <c r="AQ4065" s="8"/>
      <c r="AT4065" s="14"/>
      <c r="AV4065" s="14"/>
    </row>
    <row r="4066" spans="7:48" ht="15.75" customHeight="1">
      <c r="G4066" s="12"/>
      <c r="H4066" s="13"/>
      <c r="N4066" s="8"/>
      <c r="P4066" s="12"/>
      <c r="S4066" s="8"/>
      <c r="U4066" s="12"/>
      <c r="V4066" s="12"/>
      <c r="AB4066" s="12"/>
      <c r="AG4066" s="14"/>
      <c r="AL4066" s="8"/>
      <c r="AQ4066" s="8"/>
      <c r="AT4066" s="14"/>
      <c r="AV4066" s="14"/>
    </row>
    <row r="4067" spans="7:48" ht="15.75" customHeight="1">
      <c r="G4067" s="12"/>
      <c r="H4067" s="13"/>
      <c r="N4067" s="8"/>
      <c r="P4067" s="12"/>
      <c r="S4067" s="8"/>
      <c r="U4067" s="12"/>
      <c r="V4067" s="12"/>
      <c r="AB4067" s="12"/>
      <c r="AG4067" s="14"/>
      <c r="AL4067" s="8"/>
      <c r="AQ4067" s="8"/>
      <c r="AT4067" s="14"/>
      <c r="AV4067" s="14"/>
    </row>
    <row r="4068" spans="7:48" ht="15.75" customHeight="1">
      <c r="G4068" s="12"/>
      <c r="H4068" s="13"/>
      <c r="N4068" s="8"/>
      <c r="P4068" s="12"/>
      <c r="S4068" s="8"/>
      <c r="U4068" s="12"/>
      <c r="V4068" s="12"/>
      <c r="AB4068" s="12"/>
      <c r="AG4068" s="14"/>
      <c r="AL4068" s="8"/>
      <c r="AQ4068" s="8"/>
      <c r="AT4068" s="14"/>
      <c r="AV4068" s="14"/>
    </row>
    <row r="4069" spans="7:48" ht="15.75" customHeight="1">
      <c r="G4069" s="12"/>
      <c r="H4069" s="13"/>
      <c r="N4069" s="8"/>
      <c r="P4069" s="12"/>
      <c r="S4069" s="8"/>
      <c r="U4069" s="12"/>
      <c r="V4069" s="12"/>
      <c r="AB4069" s="12"/>
      <c r="AG4069" s="14"/>
      <c r="AL4069" s="8"/>
      <c r="AQ4069" s="8"/>
      <c r="AT4069" s="14"/>
      <c r="AV4069" s="14"/>
    </row>
    <row r="4070" spans="7:48" ht="15.75" customHeight="1">
      <c r="G4070" s="12"/>
      <c r="H4070" s="13"/>
      <c r="N4070" s="8"/>
      <c r="P4070" s="12"/>
      <c r="S4070" s="8"/>
      <c r="U4070" s="12"/>
      <c r="V4070" s="12"/>
      <c r="AB4070" s="12"/>
      <c r="AG4070" s="14"/>
      <c r="AL4070" s="8"/>
      <c r="AQ4070" s="8"/>
      <c r="AT4070" s="14"/>
      <c r="AV4070" s="14"/>
    </row>
    <row r="4071" spans="7:48" ht="15.75" customHeight="1">
      <c r="G4071" s="12"/>
      <c r="H4071" s="13"/>
      <c r="N4071" s="8"/>
      <c r="P4071" s="12"/>
      <c r="S4071" s="8"/>
      <c r="U4071" s="12"/>
      <c r="V4071" s="12"/>
      <c r="AB4071" s="12"/>
      <c r="AG4071" s="14"/>
      <c r="AL4071" s="8"/>
      <c r="AQ4071" s="8"/>
      <c r="AT4071" s="14"/>
      <c r="AV4071" s="14"/>
    </row>
    <row r="4072" spans="7:48" ht="15.75" customHeight="1">
      <c r="G4072" s="12"/>
      <c r="H4072" s="13"/>
      <c r="N4072" s="8"/>
      <c r="P4072" s="12"/>
      <c r="S4072" s="8"/>
      <c r="U4072" s="12"/>
      <c r="V4072" s="12"/>
      <c r="AB4072" s="12"/>
      <c r="AG4072" s="14"/>
      <c r="AL4072" s="8"/>
      <c r="AQ4072" s="8"/>
      <c r="AT4072" s="14"/>
      <c r="AV4072" s="14"/>
    </row>
    <row r="4073" spans="7:48" ht="15.75" customHeight="1">
      <c r="G4073" s="12"/>
      <c r="H4073" s="13"/>
      <c r="N4073" s="8"/>
      <c r="P4073" s="12"/>
      <c r="S4073" s="8"/>
      <c r="U4073" s="12"/>
      <c r="V4073" s="12"/>
      <c r="AB4073" s="12"/>
      <c r="AG4073" s="14"/>
      <c r="AL4073" s="8"/>
      <c r="AQ4073" s="8"/>
      <c r="AT4073" s="14"/>
      <c r="AV4073" s="14"/>
    </row>
    <row r="4074" spans="7:48" ht="15.75" customHeight="1">
      <c r="G4074" s="12"/>
      <c r="H4074" s="13"/>
      <c r="N4074" s="8"/>
      <c r="P4074" s="12"/>
      <c r="S4074" s="8"/>
      <c r="U4074" s="12"/>
      <c r="V4074" s="12"/>
      <c r="AB4074" s="12"/>
      <c r="AG4074" s="14"/>
      <c r="AL4074" s="8"/>
      <c r="AQ4074" s="8"/>
      <c r="AT4074" s="14"/>
      <c r="AV4074" s="14"/>
    </row>
    <row r="4075" spans="7:48" ht="15.75" customHeight="1">
      <c r="G4075" s="12"/>
      <c r="H4075" s="13"/>
      <c r="N4075" s="8"/>
      <c r="P4075" s="12"/>
      <c r="S4075" s="8"/>
      <c r="U4075" s="12"/>
      <c r="V4075" s="12"/>
      <c r="AB4075" s="12"/>
      <c r="AG4075" s="14"/>
      <c r="AL4075" s="8"/>
      <c r="AQ4075" s="8"/>
      <c r="AT4075" s="14"/>
      <c r="AV4075" s="14"/>
    </row>
    <row r="4076" spans="7:48" ht="15.75" customHeight="1">
      <c r="G4076" s="12"/>
      <c r="H4076" s="13"/>
      <c r="N4076" s="8"/>
      <c r="P4076" s="12"/>
      <c r="S4076" s="8"/>
      <c r="U4076" s="12"/>
      <c r="V4076" s="12"/>
      <c r="AB4076" s="12"/>
      <c r="AG4076" s="14"/>
      <c r="AL4076" s="8"/>
      <c r="AQ4076" s="8"/>
      <c r="AT4076" s="14"/>
      <c r="AV4076" s="14"/>
    </row>
    <row r="4077" spans="7:48" ht="15.75" customHeight="1">
      <c r="G4077" s="12"/>
      <c r="H4077" s="13"/>
      <c r="N4077" s="8"/>
      <c r="P4077" s="12"/>
      <c r="S4077" s="8"/>
      <c r="U4077" s="12"/>
      <c r="V4077" s="12"/>
      <c r="AB4077" s="12"/>
      <c r="AG4077" s="14"/>
      <c r="AL4077" s="8"/>
      <c r="AQ4077" s="8"/>
      <c r="AT4077" s="14"/>
      <c r="AV4077" s="14"/>
    </row>
    <row r="4078" spans="7:48" ht="15.75" customHeight="1">
      <c r="G4078" s="12"/>
      <c r="H4078" s="13"/>
      <c r="N4078" s="8"/>
      <c r="P4078" s="12"/>
      <c r="S4078" s="8"/>
      <c r="U4078" s="12"/>
      <c r="V4078" s="12"/>
      <c r="AB4078" s="12"/>
      <c r="AG4078" s="14"/>
      <c r="AL4078" s="8"/>
      <c r="AQ4078" s="8"/>
      <c r="AT4078" s="14"/>
      <c r="AV4078" s="14"/>
    </row>
    <row r="4079" spans="7:48" ht="15.75" customHeight="1">
      <c r="G4079" s="12"/>
      <c r="H4079" s="13"/>
      <c r="N4079" s="8"/>
      <c r="P4079" s="12"/>
      <c r="S4079" s="8"/>
      <c r="U4079" s="12"/>
      <c r="V4079" s="12"/>
      <c r="AB4079" s="12"/>
      <c r="AG4079" s="14"/>
      <c r="AL4079" s="8"/>
      <c r="AQ4079" s="8"/>
      <c r="AT4079" s="14"/>
      <c r="AV4079" s="14"/>
    </row>
    <row r="4080" spans="7:48" ht="15.75" customHeight="1">
      <c r="G4080" s="12"/>
      <c r="H4080" s="13"/>
      <c r="N4080" s="8"/>
      <c r="P4080" s="12"/>
      <c r="S4080" s="8"/>
      <c r="U4080" s="12"/>
      <c r="V4080" s="12"/>
      <c r="AB4080" s="12"/>
      <c r="AG4080" s="14"/>
      <c r="AL4080" s="8"/>
      <c r="AQ4080" s="8"/>
      <c r="AT4080" s="14"/>
      <c r="AV4080" s="14"/>
    </row>
    <row r="4081" spans="7:48" ht="15.75" customHeight="1">
      <c r="G4081" s="12"/>
      <c r="H4081" s="13"/>
      <c r="N4081" s="8"/>
      <c r="P4081" s="12"/>
      <c r="S4081" s="8"/>
      <c r="U4081" s="12"/>
      <c r="V4081" s="12"/>
      <c r="AB4081" s="12"/>
      <c r="AG4081" s="14"/>
      <c r="AL4081" s="8"/>
      <c r="AQ4081" s="8"/>
      <c r="AT4081" s="14"/>
      <c r="AV4081" s="14"/>
    </row>
    <row r="4082" spans="7:48" ht="15.75" customHeight="1">
      <c r="G4082" s="12"/>
      <c r="H4082" s="13"/>
      <c r="N4082" s="8"/>
      <c r="P4082" s="12"/>
      <c r="S4082" s="8"/>
      <c r="U4082" s="12"/>
      <c r="V4082" s="12"/>
      <c r="AB4082" s="12"/>
      <c r="AG4082" s="14"/>
      <c r="AL4082" s="8"/>
      <c r="AQ4082" s="8"/>
      <c r="AT4082" s="14"/>
      <c r="AV4082" s="14"/>
    </row>
    <row r="4083" spans="7:48" ht="15.75" customHeight="1">
      <c r="G4083" s="12"/>
      <c r="H4083" s="13"/>
      <c r="N4083" s="8"/>
      <c r="P4083" s="12"/>
      <c r="S4083" s="8"/>
      <c r="U4083" s="12"/>
      <c r="V4083" s="12"/>
      <c r="AB4083" s="12"/>
      <c r="AG4083" s="14"/>
      <c r="AL4083" s="8"/>
      <c r="AQ4083" s="8"/>
      <c r="AT4083" s="14"/>
      <c r="AV4083" s="14"/>
    </row>
    <row r="4084" spans="7:48" ht="15.75" customHeight="1">
      <c r="G4084" s="12"/>
      <c r="H4084" s="13"/>
      <c r="N4084" s="8"/>
      <c r="P4084" s="12"/>
      <c r="S4084" s="8"/>
      <c r="U4084" s="12"/>
      <c r="V4084" s="12"/>
      <c r="AB4084" s="12"/>
      <c r="AG4084" s="14"/>
      <c r="AL4084" s="8"/>
      <c r="AQ4084" s="8"/>
      <c r="AT4084" s="14"/>
      <c r="AV4084" s="14"/>
    </row>
    <row r="4085" spans="7:48" ht="15.75" customHeight="1">
      <c r="G4085" s="12"/>
      <c r="H4085" s="13"/>
      <c r="N4085" s="8"/>
      <c r="P4085" s="12"/>
      <c r="S4085" s="8"/>
      <c r="U4085" s="12"/>
      <c r="V4085" s="12"/>
      <c r="AB4085" s="12"/>
      <c r="AG4085" s="14"/>
      <c r="AL4085" s="8"/>
      <c r="AQ4085" s="8"/>
      <c r="AT4085" s="14"/>
      <c r="AV4085" s="14"/>
    </row>
    <row r="4086" spans="7:48" ht="15.75" customHeight="1">
      <c r="G4086" s="12"/>
      <c r="H4086" s="13"/>
      <c r="N4086" s="8"/>
      <c r="P4086" s="12"/>
      <c r="S4086" s="8"/>
      <c r="U4086" s="12"/>
      <c r="V4086" s="12"/>
      <c r="AB4086" s="12"/>
      <c r="AG4086" s="14"/>
      <c r="AL4086" s="8"/>
      <c r="AQ4086" s="8"/>
      <c r="AT4086" s="14"/>
      <c r="AV4086" s="14"/>
    </row>
    <row r="4087" spans="7:48" ht="15.75" customHeight="1">
      <c r="G4087" s="12"/>
      <c r="H4087" s="13"/>
      <c r="N4087" s="8"/>
      <c r="P4087" s="12"/>
      <c r="S4087" s="8"/>
      <c r="U4087" s="12"/>
      <c r="V4087" s="12"/>
      <c r="AB4087" s="12"/>
      <c r="AG4087" s="14"/>
      <c r="AL4087" s="8"/>
      <c r="AQ4087" s="8"/>
      <c r="AT4087" s="14"/>
      <c r="AV4087" s="14"/>
    </row>
    <row r="4088" spans="7:48" ht="15.75" customHeight="1">
      <c r="G4088" s="12"/>
      <c r="H4088" s="13"/>
      <c r="N4088" s="8"/>
      <c r="P4088" s="12"/>
      <c r="S4088" s="8"/>
      <c r="U4088" s="12"/>
      <c r="V4088" s="12"/>
      <c r="AB4088" s="12"/>
      <c r="AG4088" s="14"/>
      <c r="AL4088" s="8"/>
      <c r="AQ4088" s="8"/>
      <c r="AT4088" s="14"/>
      <c r="AV4088" s="14"/>
    </row>
    <row r="4089" spans="7:48" ht="15.75" customHeight="1">
      <c r="G4089" s="12"/>
      <c r="H4089" s="13"/>
      <c r="N4089" s="8"/>
      <c r="P4089" s="12"/>
      <c r="S4089" s="8"/>
      <c r="U4089" s="12"/>
      <c r="V4089" s="12"/>
      <c r="AB4089" s="12"/>
      <c r="AG4089" s="14"/>
      <c r="AL4089" s="8"/>
      <c r="AQ4089" s="8"/>
      <c r="AT4089" s="14"/>
      <c r="AV4089" s="14"/>
    </row>
    <row r="4090" spans="7:48" ht="15.75" customHeight="1">
      <c r="G4090" s="12"/>
      <c r="H4090" s="13"/>
      <c r="N4090" s="8"/>
      <c r="P4090" s="12"/>
      <c r="S4090" s="8"/>
      <c r="U4090" s="12"/>
      <c r="V4090" s="12"/>
      <c r="AB4090" s="12"/>
      <c r="AG4090" s="14"/>
      <c r="AL4090" s="8"/>
      <c r="AQ4090" s="8"/>
      <c r="AT4090" s="14"/>
      <c r="AV4090" s="14"/>
    </row>
    <row r="4091" spans="7:48" ht="15.75" customHeight="1">
      <c r="G4091" s="12"/>
      <c r="H4091" s="13"/>
      <c r="N4091" s="8"/>
      <c r="P4091" s="12"/>
      <c r="S4091" s="8"/>
      <c r="U4091" s="12"/>
      <c r="V4091" s="12"/>
      <c r="AB4091" s="12"/>
      <c r="AG4091" s="14"/>
      <c r="AL4091" s="8"/>
      <c r="AQ4091" s="8"/>
      <c r="AT4091" s="14"/>
      <c r="AV4091" s="14"/>
    </row>
    <row r="4092" spans="7:48" ht="15.75" customHeight="1">
      <c r="G4092" s="12"/>
      <c r="H4092" s="13"/>
      <c r="N4092" s="8"/>
      <c r="P4092" s="12"/>
      <c r="S4092" s="8"/>
      <c r="U4092" s="12"/>
      <c r="V4092" s="12"/>
      <c r="AB4092" s="12"/>
      <c r="AG4092" s="14"/>
      <c r="AL4092" s="8"/>
      <c r="AQ4092" s="8"/>
      <c r="AT4092" s="14"/>
      <c r="AV4092" s="14"/>
    </row>
    <row r="4093" spans="7:48" ht="15.75" customHeight="1">
      <c r="G4093" s="12"/>
      <c r="H4093" s="13"/>
      <c r="N4093" s="8"/>
      <c r="P4093" s="12"/>
      <c r="S4093" s="8"/>
      <c r="U4093" s="12"/>
      <c r="V4093" s="12"/>
      <c r="AB4093" s="12"/>
      <c r="AG4093" s="14"/>
      <c r="AL4093" s="8"/>
      <c r="AQ4093" s="8"/>
      <c r="AT4093" s="14"/>
      <c r="AV4093" s="14"/>
    </row>
    <row r="4094" spans="7:48" ht="15.75" customHeight="1">
      <c r="G4094" s="12"/>
      <c r="H4094" s="13"/>
      <c r="N4094" s="8"/>
      <c r="P4094" s="12"/>
      <c r="S4094" s="8"/>
      <c r="U4094" s="12"/>
      <c r="V4094" s="12"/>
      <c r="AB4094" s="12"/>
      <c r="AG4094" s="14"/>
      <c r="AL4094" s="8"/>
      <c r="AQ4094" s="8"/>
      <c r="AT4094" s="14"/>
      <c r="AV4094" s="14"/>
    </row>
    <row r="4095" spans="7:48" ht="15.75" customHeight="1">
      <c r="G4095" s="12"/>
      <c r="H4095" s="13"/>
      <c r="N4095" s="8"/>
      <c r="P4095" s="12"/>
      <c r="S4095" s="8"/>
      <c r="U4095" s="12"/>
      <c r="V4095" s="12"/>
      <c r="AB4095" s="12"/>
      <c r="AG4095" s="14"/>
      <c r="AL4095" s="8"/>
      <c r="AQ4095" s="8"/>
      <c r="AT4095" s="14"/>
      <c r="AV4095" s="14"/>
    </row>
    <row r="4096" spans="7:48" ht="15.75" customHeight="1">
      <c r="G4096" s="12"/>
      <c r="H4096" s="13"/>
      <c r="N4096" s="8"/>
      <c r="P4096" s="12"/>
      <c r="S4096" s="8"/>
      <c r="U4096" s="12"/>
      <c r="V4096" s="12"/>
      <c r="AB4096" s="12"/>
      <c r="AG4096" s="14"/>
      <c r="AL4096" s="8"/>
      <c r="AQ4096" s="8"/>
      <c r="AT4096" s="14"/>
      <c r="AV4096" s="14"/>
    </row>
    <row r="4097" spans="7:48" ht="15.75" customHeight="1">
      <c r="G4097" s="12"/>
      <c r="H4097" s="13"/>
      <c r="N4097" s="8"/>
      <c r="P4097" s="12"/>
      <c r="S4097" s="8"/>
      <c r="U4097" s="12"/>
      <c r="V4097" s="12"/>
      <c r="AB4097" s="12"/>
      <c r="AG4097" s="14"/>
      <c r="AL4097" s="8"/>
      <c r="AQ4097" s="8"/>
      <c r="AT4097" s="14"/>
      <c r="AV4097" s="14"/>
    </row>
    <row r="4098" spans="7:48" ht="15.75" customHeight="1">
      <c r="G4098" s="12"/>
      <c r="H4098" s="13"/>
      <c r="N4098" s="8"/>
      <c r="P4098" s="12"/>
      <c r="S4098" s="8"/>
      <c r="U4098" s="12"/>
      <c r="V4098" s="12"/>
      <c r="AB4098" s="12"/>
      <c r="AG4098" s="14"/>
      <c r="AL4098" s="8"/>
      <c r="AQ4098" s="8"/>
      <c r="AT4098" s="14"/>
      <c r="AV4098" s="14"/>
    </row>
    <row r="4099" spans="7:48" ht="15.75" customHeight="1">
      <c r="G4099" s="12"/>
      <c r="H4099" s="13"/>
      <c r="N4099" s="8"/>
      <c r="P4099" s="12"/>
      <c r="S4099" s="8"/>
      <c r="U4099" s="12"/>
      <c r="V4099" s="12"/>
      <c r="AB4099" s="12"/>
      <c r="AG4099" s="14"/>
      <c r="AL4099" s="8"/>
      <c r="AQ4099" s="8"/>
      <c r="AT4099" s="14"/>
      <c r="AV4099" s="14"/>
    </row>
    <row r="4100" spans="7:48" ht="15.75" customHeight="1">
      <c r="G4100" s="12"/>
      <c r="H4100" s="13"/>
      <c r="N4100" s="8"/>
      <c r="P4100" s="12"/>
      <c r="S4100" s="8"/>
      <c r="U4100" s="12"/>
      <c r="V4100" s="12"/>
      <c r="AB4100" s="12"/>
      <c r="AG4100" s="14"/>
      <c r="AL4100" s="8"/>
      <c r="AQ4100" s="8"/>
      <c r="AT4100" s="14"/>
      <c r="AV4100" s="14"/>
    </row>
    <row r="4101" spans="7:48" ht="15.75" customHeight="1">
      <c r="G4101" s="12"/>
      <c r="H4101" s="13"/>
      <c r="N4101" s="8"/>
      <c r="P4101" s="12"/>
      <c r="S4101" s="8"/>
      <c r="U4101" s="12"/>
      <c r="V4101" s="12"/>
      <c r="AB4101" s="12"/>
      <c r="AG4101" s="14"/>
      <c r="AL4101" s="8"/>
      <c r="AQ4101" s="8"/>
      <c r="AT4101" s="14"/>
      <c r="AV4101" s="14"/>
    </row>
    <row r="4102" spans="7:48" ht="15.75" customHeight="1">
      <c r="G4102" s="12"/>
      <c r="H4102" s="13"/>
      <c r="N4102" s="8"/>
      <c r="P4102" s="12"/>
      <c r="S4102" s="8"/>
      <c r="U4102" s="12"/>
      <c r="V4102" s="12"/>
      <c r="AB4102" s="12"/>
      <c r="AG4102" s="14"/>
      <c r="AL4102" s="8"/>
      <c r="AQ4102" s="8"/>
      <c r="AT4102" s="14"/>
      <c r="AV4102" s="14"/>
    </row>
    <row r="4103" spans="7:48" ht="15.75" customHeight="1">
      <c r="G4103" s="12"/>
      <c r="H4103" s="13"/>
      <c r="N4103" s="8"/>
      <c r="P4103" s="12"/>
      <c r="S4103" s="8"/>
      <c r="U4103" s="12"/>
      <c r="V4103" s="12"/>
      <c r="AB4103" s="12"/>
      <c r="AG4103" s="14"/>
      <c r="AL4103" s="8"/>
      <c r="AQ4103" s="8"/>
      <c r="AT4103" s="14"/>
      <c r="AV4103" s="14"/>
    </row>
    <row r="4104" spans="7:48" ht="15.75" customHeight="1">
      <c r="G4104" s="12"/>
      <c r="H4104" s="13"/>
      <c r="N4104" s="8"/>
      <c r="P4104" s="12"/>
      <c r="S4104" s="8"/>
      <c r="U4104" s="12"/>
      <c r="V4104" s="12"/>
      <c r="AB4104" s="12"/>
      <c r="AG4104" s="14"/>
      <c r="AL4104" s="8"/>
      <c r="AQ4104" s="8"/>
      <c r="AT4104" s="14"/>
      <c r="AV4104" s="14"/>
    </row>
    <row r="4105" spans="7:48" ht="15.75" customHeight="1">
      <c r="G4105" s="12"/>
      <c r="H4105" s="13"/>
      <c r="N4105" s="8"/>
      <c r="P4105" s="12"/>
      <c r="S4105" s="8"/>
      <c r="U4105" s="12"/>
      <c r="V4105" s="12"/>
      <c r="AB4105" s="12"/>
      <c r="AG4105" s="14"/>
      <c r="AL4105" s="8"/>
      <c r="AQ4105" s="8"/>
      <c r="AT4105" s="14"/>
      <c r="AV4105" s="14"/>
    </row>
    <row r="4106" spans="7:48" ht="15.75" customHeight="1">
      <c r="G4106" s="12"/>
      <c r="H4106" s="13"/>
      <c r="N4106" s="8"/>
      <c r="P4106" s="12"/>
      <c r="S4106" s="8"/>
      <c r="U4106" s="12"/>
      <c r="V4106" s="12"/>
      <c r="AB4106" s="12"/>
      <c r="AG4106" s="14"/>
      <c r="AL4106" s="8"/>
      <c r="AQ4106" s="8"/>
      <c r="AT4106" s="14"/>
      <c r="AV4106" s="14"/>
    </row>
    <row r="4107" spans="7:48" ht="15.75" customHeight="1">
      <c r="G4107" s="12"/>
      <c r="H4107" s="13"/>
      <c r="N4107" s="8"/>
      <c r="P4107" s="12"/>
      <c r="S4107" s="8"/>
      <c r="U4107" s="12"/>
      <c r="V4107" s="12"/>
      <c r="AB4107" s="12"/>
      <c r="AG4107" s="14"/>
      <c r="AL4107" s="8"/>
      <c r="AQ4107" s="8"/>
      <c r="AT4107" s="14"/>
      <c r="AV4107" s="14"/>
    </row>
    <row r="4108" spans="7:48" ht="15.75" customHeight="1">
      <c r="G4108" s="12"/>
      <c r="H4108" s="13"/>
      <c r="N4108" s="8"/>
      <c r="P4108" s="12"/>
      <c r="S4108" s="8"/>
      <c r="U4108" s="12"/>
      <c r="V4108" s="12"/>
      <c r="AB4108" s="12"/>
      <c r="AG4108" s="14"/>
      <c r="AL4108" s="8"/>
      <c r="AQ4108" s="8"/>
      <c r="AT4108" s="14"/>
      <c r="AV4108" s="14"/>
    </row>
    <row r="4109" spans="7:48" ht="15.75" customHeight="1">
      <c r="G4109" s="12"/>
      <c r="H4109" s="13"/>
      <c r="N4109" s="8"/>
      <c r="P4109" s="12"/>
      <c r="S4109" s="8"/>
      <c r="U4109" s="12"/>
      <c r="V4109" s="12"/>
      <c r="AB4109" s="12"/>
      <c r="AG4109" s="14"/>
      <c r="AL4109" s="8"/>
      <c r="AQ4109" s="8"/>
      <c r="AT4109" s="14"/>
      <c r="AV4109" s="14"/>
    </row>
    <row r="4110" spans="7:48" ht="15.75" customHeight="1">
      <c r="G4110" s="12"/>
      <c r="H4110" s="13"/>
      <c r="N4110" s="8"/>
      <c r="P4110" s="12"/>
      <c r="S4110" s="8"/>
      <c r="U4110" s="12"/>
      <c r="V4110" s="12"/>
      <c r="AB4110" s="12"/>
      <c r="AG4110" s="14"/>
      <c r="AL4110" s="8"/>
      <c r="AQ4110" s="8"/>
      <c r="AT4110" s="14"/>
      <c r="AV4110" s="14"/>
    </row>
    <row r="4111" spans="7:48" ht="15.75" customHeight="1">
      <c r="G4111" s="12"/>
      <c r="H4111" s="13"/>
      <c r="N4111" s="8"/>
      <c r="P4111" s="12"/>
      <c r="S4111" s="8"/>
      <c r="U4111" s="12"/>
      <c r="V4111" s="12"/>
      <c r="AB4111" s="12"/>
      <c r="AG4111" s="14"/>
      <c r="AL4111" s="8"/>
      <c r="AQ4111" s="8"/>
      <c r="AT4111" s="14"/>
      <c r="AV4111" s="14"/>
    </row>
    <row r="4112" spans="7:48" ht="15.75" customHeight="1">
      <c r="G4112" s="12"/>
      <c r="H4112" s="13"/>
      <c r="N4112" s="8"/>
      <c r="P4112" s="12"/>
      <c r="S4112" s="8"/>
      <c r="U4112" s="12"/>
      <c r="V4112" s="12"/>
      <c r="AB4112" s="12"/>
      <c r="AG4112" s="14"/>
      <c r="AL4112" s="8"/>
      <c r="AQ4112" s="8"/>
      <c r="AT4112" s="14"/>
      <c r="AV4112" s="14"/>
    </row>
    <row r="4113" spans="7:48" ht="15.75" customHeight="1">
      <c r="G4113" s="12"/>
      <c r="H4113" s="13"/>
      <c r="N4113" s="8"/>
      <c r="P4113" s="12"/>
      <c r="S4113" s="8"/>
      <c r="U4113" s="12"/>
      <c r="V4113" s="12"/>
      <c r="AB4113" s="12"/>
      <c r="AG4113" s="14"/>
      <c r="AL4113" s="8"/>
      <c r="AQ4113" s="8"/>
      <c r="AT4113" s="14"/>
      <c r="AV4113" s="14"/>
    </row>
    <row r="4114" spans="7:48" ht="15.75" customHeight="1">
      <c r="G4114" s="12"/>
      <c r="H4114" s="13"/>
      <c r="N4114" s="8"/>
      <c r="P4114" s="12"/>
      <c r="S4114" s="8"/>
      <c r="U4114" s="12"/>
      <c r="V4114" s="12"/>
      <c r="AB4114" s="12"/>
      <c r="AG4114" s="14"/>
      <c r="AL4114" s="8"/>
      <c r="AQ4114" s="8"/>
      <c r="AT4114" s="14"/>
      <c r="AV4114" s="14"/>
    </row>
    <row r="4115" spans="7:48" ht="15.75" customHeight="1">
      <c r="G4115" s="12"/>
      <c r="H4115" s="13"/>
      <c r="N4115" s="8"/>
      <c r="P4115" s="12"/>
      <c r="S4115" s="8"/>
      <c r="U4115" s="12"/>
      <c r="V4115" s="12"/>
      <c r="AB4115" s="12"/>
      <c r="AG4115" s="14"/>
      <c r="AL4115" s="8"/>
      <c r="AQ4115" s="8"/>
      <c r="AT4115" s="14"/>
      <c r="AV4115" s="14"/>
    </row>
    <row r="4116" spans="7:48" ht="15.75" customHeight="1">
      <c r="G4116" s="12"/>
      <c r="H4116" s="13"/>
      <c r="N4116" s="8"/>
      <c r="P4116" s="12"/>
      <c r="S4116" s="8"/>
      <c r="U4116" s="12"/>
      <c r="V4116" s="12"/>
      <c r="AB4116" s="12"/>
      <c r="AG4116" s="14"/>
      <c r="AL4116" s="8"/>
      <c r="AQ4116" s="8"/>
      <c r="AT4116" s="14"/>
      <c r="AV4116" s="14"/>
    </row>
    <row r="4117" spans="7:48" ht="15.75" customHeight="1">
      <c r="G4117" s="12"/>
      <c r="H4117" s="13"/>
      <c r="N4117" s="8"/>
      <c r="P4117" s="12"/>
      <c r="S4117" s="8"/>
      <c r="U4117" s="12"/>
      <c r="V4117" s="12"/>
      <c r="AB4117" s="12"/>
      <c r="AG4117" s="14"/>
      <c r="AL4117" s="8"/>
      <c r="AQ4117" s="8"/>
      <c r="AT4117" s="14"/>
      <c r="AV4117" s="14"/>
    </row>
    <row r="4118" spans="7:48" ht="15.75" customHeight="1">
      <c r="G4118" s="12"/>
      <c r="H4118" s="13"/>
      <c r="N4118" s="8"/>
      <c r="P4118" s="12"/>
      <c r="S4118" s="8"/>
      <c r="U4118" s="12"/>
      <c r="V4118" s="12"/>
      <c r="AB4118" s="12"/>
      <c r="AG4118" s="14"/>
      <c r="AL4118" s="8"/>
      <c r="AQ4118" s="8"/>
      <c r="AT4118" s="14"/>
      <c r="AV4118" s="14"/>
    </row>
    <row r="4119" spans="7:48" ht="15.75" customHeight="1">
      <c r="G4119" s="12"/>
      <c r="H4119" s="13"/>
      <c r="N4119" s="8"/>
      <c r="P4119" s="12"/>
      <c r="S4119" s="8"/>
      <c r="U4119" s="12"/>
      <c r="V4119" s="12"/>
      <c r="AB4119" s="12"/>
      <c r="AG4119" s="14"/>
      <c r="AL4119" s="8"/>
      <c r="AQ4119" s="8"/>
      <c r="AT4119" s="14"/>
      <c r="AV4119" s="14"/>
    </row>
    <row r="4120" spans="7:48" ht="15.75" customHeight="1">
      <c r="G4120" s="12"/>
      <c r="H4120" s="13"/>
      <c r="N4120" s="8"/>
      <c r="P4120" s="12"/>
      <c r="S4120" s="8"/>
      <c r="U4120" s="12"/>
      <c r="V4120" s="12"/>
      <c r="AB4120" s="12"/>
      <c r="AG4120" s="14"/>
      <c r="AL4120" s="8"/>
      <c r="AQ4120" s="8"/>
      <c r="AT4120" s="14"/>
      <c r="AV4120" s="14"/>
    </row>
    <row r="4121" spans="7:48" ht="15.75" customHeight="1">
      <c r="G4121" s="12"/>
      <c r="H4121" s="13"/>
      <c r="N4121" s="8"/>
      <c r="P4121" s="12"/>
      <c r="S4121" s="8"/>
      <c r="U4121" s="12"/>
      <c r="V4121" s="12"/>
      <c r="AB4121" s="12"/>
      <c r="AG4121" s="14"/>
      <c r="AL4121" s="8"/>
      <c r="AQ4121" s="8"/>
      <c r="AT4121" s="14"/>
      <c r="AV4121" s="14"/>
    </row>
    <row r="4122" spans="7:48" ht="15.75" customHeight="1">
      <c r="G4122" s="12"/>
      <c r="H4122" s="13"/>
      <c r="N4122" s="8"/>
      <c r="P4122" s="12"/>
      <c r="S4122" s="8"/>
      <c r="U4122" s="12"/>
      <c r="V4122" s="12"/>
      <c r="AB4122" s="12"/>
      <c r="AG4122" s="14"/>
      <c r="AL4122" s="8"/>
      <c r="AQ4122" s="8"/>
      <c r="AT4122" s="14"/>
      <c r="AV4122" s="14"/>
    </row>
    <row r="4123" spans="7:48" ht="15.75" customHeight="1">
      <c r="G4123" s="12"/>
      <c r="H4123" s="13"/>
      <c r="N4123" s="8"/>
      <c r="P4123" s="12"/>
      <c r="S4123" s="8"/>
      <c r="U4123" s="12"/>
      <c r="V4123" s="12"/>
      <c r="AB4123" s="12"/>
      <c r="AG4123" s="14"/>
      <c r="AL4123" s="8"/>
      <c r="AQ4123" s="8"/>
      <c r="AT4123" s="14"/>
      <c r="AV4123" s="14"/>
    </row>
    <row r="4124" spans="7:48" ht="15.75" customHeight="1">
      <c r="G4124" s="12"/>
      <c r="H4124" s="13"/>
      <c r="N4124" s="8"/>
      <c r="P4124" s="12"/>
      <c r="S4124" s="8"/>
      <c r="U4124" s="12"/>
      <c r="V4124" s="12"/>
      <c r="AB4124" s="12"/>
      <c r="AG4124" s="14"/>
      <c r="AL4124" s="8"/>
      <c r="AQ4124" s="8"/>
      <c r="AT4124" s="14"/>
      <c r="AV4124" s="14"/>
    </row>
    <row r="4125" spans="7:48" ht="15.75" customHeight="1">
      <c r="G4125" s="12"/>
      <c r="H4125" s="13"/>
      <c r="N4125" s="8"/>
      <c r="P4125" s="12"/>
      <c r="S4125" s="8"/>
      <c r="U4125" s="12"/>
      <c r="V4125" s="12"/>
      <c r="AB4125" s="12"/>
      <c r="AG4125" s="14"/>
      <c r="AL4125" s="8"/>
      <c r="AQ4125" s="8"/>
      <c r="AT4125" s="14"/>
      <c r="AV4125" s="14"/>
    </row>
    <row r="4126" spans="7:48" ht="15.75" customHeight="1">
      <c r="G4126" s="12"/>
      <c r="H4126" s="13"/>
      <c r="N4126" s="8"/>
      <c r="P4126" s="12"/>
      <c r="S4126" s="8"/>
      <c r="U4126" s="12"/>
      <c r="V4126" s="12"/>
      <c r="AB4126" s="12"/>
      <c r="AG4126" s="14"/>
      <c r="AL4126" s="8"/>
      <c r="AQ4126" s="8"/>
      <c r="AT4126" s="14"/>
      <c r="AV4126" s="14"/>
    </row>
    <row r="4127" spans="7:48" ht="15.75" customHeight="1">
      <c r="G4127" s="12"/>
      <c r="H4127" s="13"/>
      <c r="N4127" s="8"/>
      <c r="P4127" s="12"/>
      <c r="S4127" s="8"/>
      <c r="U4127" s="12"/>
      <c r="V4127" s="12"/>
      <c r="AB4127" s="12"/>
      <c r="AG4127" s="14"/>
      <c r="AL4127" s="8"/>
      <c r="AQ4127" s="8"/>
      <c r="AT4127" s="14"/>
      <c r="AV4127" s="14"/>
    </row>
    <row r="4128" spans="7:48" ht="15.75" customHeight="1">
      <c r="G4128" s="12"/>
      <c r="H4128" s="13"/>
      <c r="N4128" s="8"/>
      <c r="P4128" s="12"/>
      <c r="S4128" s="8"/>
      <c r="U4128" s="12"/>
      <c r="V4128" s="12"/>
      <c r="AB4128" s="12"/>
      <c r="AG4128" s="14"/>
      <c r="AL4128" s="8"/>
      <c r="AQ4128" s="8"/>
      <c r="AT4128" s="14"/>
      <c r="AV4128" s="14"/>
    </row>
    <row r="4129" spans="7:48" ht="15.75" customHeight="1">
      <c r="G4129" s="12"/>
      <c r="H4129" s="13"/>
      <c r="N4129" s="8"/>
      <c r="P4129" s="12"/>
      <c r="S4129" s="8"/>
      <c r="U4129" s="12"/>
      <c r="V4129" s="12"/>
      <c r="AB4129" s="12"/>
      <c r="AG4129" s="14"/>
      <c r="AL4129" s="8"/>
      <c r="AQ4129" s="8"/>
      <c r="AT4129" s="14"/>
      <c r="AV4129" s="14"/>
    </row>
    <row r="4130" spans="7:48" ht="15.75" customHeight="1">
      <c r="G4130" s="12"/>
      <c r="H4130" s="13"/>
      <c r="N4130" s="8"/>
      <c r="P4130" s="12"/>
      <c r="S4130" s="8"/>
      <c r="U4130" s="12"/>
      <c r="V4130" s="12"/>
      <c r="AB4130" s="12"/>
      <c r="AG4130" s="14"/>
      <c r="AL4130" s="8"/>
      <c r="AQ4130" s="8"/>
      <c r="AT4130" s="14"/>
      <c r="AV4130" s="14"/>
    </row>
    <row r="4131" spans="7:48" ht="15.75" customHeight="1">
      <c r="G4131" s="12"/>
      <c r="H4131" s="13"/>
      <c r="N4131" s="8"/>
      <c r="P4131" s="12"/>
      <c r="S4131" s="8"/>
      <c r="U4131" s="12"/>
      <c r="V4131" s="12"/>
      <c r="AB4131" s="12"/>
      <c r="AG4131" s="14"/>
      <c r="AL4131" s="8"/>
      <c r="AQ4131" s="8"/>
      <c r="AT4131" s="14"/>
      <c r="AV4131" s="14"/>
    </row>
    <row r="4132" spans="7:48" ht="15.75" customHeight="1">
      <c r="G4132" s="12"/>
      <c r="H4132" s="13"/>
      <c r="N4132" s="8"/>
      <c r="P4132" s="12"/>
      <c r="S4132" s="8"/>
      <c r="U4132" s="12"/>
      <c r="V4132" s="12"/>
      <c r="AB4132" s="12"/>
      <c r="AG4132" s="14"/>
      <c r="AL4132" s="8"/>
      <c r="AQ4132" s="8"/>
      <c r="AT4132" s="14"/>
      <c r="AV4132" s="14"/>
    </row>
    <row r="4133" spans="7:48" ht="15.75" customHeight="1">
      <c r="G4133" s="12"/>
      <c r="H4133" s="13"/>
      <c r="N4133" s="8"/>
      <c r="P4133" s="12"/>
      <c r="S4133" s="8"/>
      <c r="U4133" s="12"/>
      <c r="V4133" s="12"/>
      <c r="AB4133" s="12"/>
      <c r="AG4133" s="14"/>
      <c r="AL4133" s="8"/>
      <c r="AQ4133" s="8"/>
      <c r="AT4133" s="14"/>
      <c r="AV4133" s="14"/>
    </row>
    <row r="4134" spans="7:48" ht="15.75" customHeight="1">
      <c r="G4134" s="12"/>
      <c r="H4134" s="13"/>
      <c r="N4134" s="8"/>
      <c r="P4134" s="12"/>
      <c r="S4134" s="8"/>
      <c r="U4134" s="12"/>
      <c r="V4134" s="12"/>
      <c r="AB4134" s="12"/>
      <c r="AG4134" s="14"/>
      <c r="AL4134" s="8"/>
      <c r="AQ4134" s="8"/>
      <c r="AT4134" s="14"/>
      <c r="AV4134" s="14"/>
    </row>
    <row r="4135" spans="7:48" ht="15.75" customHeight="1">
      <c r="G4135" s="12"/>
      <c r="H4135" s="13"/>
      <c r="N4135" s="8"/>
      <c r="P4135" s="12"/>
      <c r="S4135" s="8"/>
      <c r="U4135" s="12"/>
      <c r="V4135" s="12"/>
      <c r="AB4135" s="12"/>
      <c r="AG4135" s="14"/>
      <c r="AL4135" s="8"/>
      <c r="AQ4135" s="8"/>
      <c r="AT4135" s="14"/>
      <c r="AV4135" s="14"/>
    </row>
    <row r="4136" spans="7:48" ht="15.75" customHeight="1">
      <c r="G4136" s="12"/>
      <c r="H4136" s="13"/>
      <c r="N4136" s="8"/>
      <c r="P4136" s="12"/>
      <c r="S4136" s="8"/>
      <c r="U4136" s="12"/>
      <c r="V4136" s="12"/>
      <c r="AB4136" s="12"/>
      <c r="AG4136" s="14"/>
      <c r="AL4136" s="8"/>
      <c r="AQ4136" s="8"/>
      <c r="AT4136" s="14"/>
      <c r="AV4136" s="14"/>
    </row>
    <row r="4137" spans="7:48" ht="15.75" customHeight="1">
      <c r="G4137" s="12"/>
      <c r="H4137" s="13"/>
      <c r="N4137" s="8"/>
      <c r="P4137" s="12"/>
      <c r="S4137" s="8"/>
      <c r="U4137" s="12"/>
      <c r="V4137" s="12"/>
      <c r="AB4137" s="12"/>
      <c r="AG4137" s="14"/>
      <c r="AL4137" s="8"/>
      <c r="AQ4137" s="8"/>
      <c r="AT4137" s="14"/>
      <c r="AV4137" s="14"/>
    </row>
    <row r="4138" spans="7:48" ht="15.75" customHeight="1">
      <c r="G4138" s="12"/>
      <c r="H4138" s="13"/>
      <c r="N4138" s="8"/>
      <c r="P4138" s="12"/>
      <c r="S4138" s="8"/>
      <c r="U4138" s="12"/>
      <c r="V4138" s="12"/>
      <c r="AB4138" s="12"/>
      <c r="AG4138" s="14"/>
      <c r="AL4138" s="8"/>
      <c r="AQ4138" s="8"/>
      <c r="AT4138" s="14"/>
      <c r="AV4138" s="14"/>
    </row>
    <row r="4139" spans="7:48" ht="15.75" customHeight="1">
      <c r="G4139" s="12"/>
      <c r="H4139" s="13"/>
      <c r="N4139" s="8"/>
      <c r="P4139" s="12"/>
      <c r="S4139" s="8"/>
      <c r="U4139" s="12"/>
      <c r="V4139" s="12"/>
      <c r="AB4139" s="12"/>
      <c r="AG4139" s="14"/>
      <c r="AL4139" s="8"/>
      <c r="AQ4139" s="8"/>
      <c r="AT4139" s="14"/>
      <c r="AV4139" s="14"/>
    </row>
    <row r="4140" spans="7:48" ht="15.75" customHeight="1">
      <c r="G4140" s="12"/>
      <c r="H4140" s="13"/>
      <c r="N4140" s="8"/>
      <c r="P4140" s="12"/>
      <c r="S4140" s="8"/>
      <c r="U4140" s="12"/>
      <c r="V4140" s="12"/>
      <c r="AB4140" s="12"/>
      <c r="AG4140" s="14"/>
      <c r="AL4140" s="8"/>
      <c r="AQ4140" s="8"/>
      <c r="AT4140" s="14"/>
      <c r="AV4140" s="14"/>
    </row>
    <row r="4141" spans="7:48" ht="15.75" customHeight="1">
      <c r="G4141" s="12"/>
      <c r="H4141" s="13"/>
      <c r="N4141" s="8"/>
      <c r="P4141" s="12"/>
      <c r="S4141" s="8"/>
      <c r="U4141" s="12"/>
      <c r="V4141" s="12"/>
      <c r="AB4141" s="12"/>
      <c r="AG4141" s="14"/>
      <c r="AL4141" s="8"/>
      <c r="AQ4141" s="8"/>
      <c r="AT4141" s="14"/>
      <c r="AV4141" s="14"/>
    </row>
    <row r="4142" spans="7:48" ht="15.75" customHeight="1">
      <c r="G4142" s="12"/>
      <c r="H4142" s="13"/>
      <c r="N4142" s="8"/>
      <c r="P4142" s="12"/>
      <c r="S4142" s="8"/>
      <c r="U4142" s="12"/>
      <c r="V4142" s="12"/>
      <c r="AB4142" s="12"/>
      <c r="AG4142" s="14"/>
      <c r="AL4142" s="8"/>
      <c r="AQ4142" s="8"/>
      <c r="AT4142" s="14"/>
      <c r="AV4142" s="14"/>
    </row>
    <row r="4143" spans="7:48" ht="15.75" customHeight="1">
      <c r="G4143" s="12"/>
      <c r="H4143" s="13"/>
      <c r="N4143" s="8"/>
      <c r="P4143" s="12"/>
      <c r="S4143" s="8"/>
      <c r="U4143" s="12"/>
      <c r="V4143" s="12"/>
      <c r="AB4143" s="12"/>
      <c r="AG4143" s="14"/>
      <c r="AL4143" s="8"/>
      <c r="AQ4143" s="8"/>
      <c r="AT4143" s="14"/>
      <c r="AV4143" s="14"/>
    </row>
    <row r="4144" spans="7:48" ht="15.75" customHeight="1">
      <c r="G4144" s="12"/>
      <c r="H4144" s="13"/>
      <c r="N4144" s="8"/>
      <c r="P4144" s="12"/>
      <c r="S4144" s="8"/>
      <c r="U4144" s="12"/>
      <c r="V4144" s="12"/>
      <c r="AB4144" s="12"/>
      <c r="AG4144" s="14"/>
      <c r="AL4144" s="8"/>
      <c r="AQ4144" s="8"/>
      <c r="AT4144" s="14"/>
      <c r="AV4144" s="14"/>
    </row>
    <row r="4145" spans="7:48" ht="15.75" customHeight="1">
      <c r="G4145" s="12"/>
      <c r="H4145" s="13"/>
      <c r="N4145" s="8"/>
      <c r="P4145" s="12"/>
      <c r="S4145" s="8"/>
      <c r="U4145" s="12"/>
      <c r="V4145" s="12"/>
      <c r="AB4145" s="12"/>
      <c r="AG4145" s="14"/>
      <c r="AL4145" s="8"/>
      <c r="AQ4145" s="8"/>
      <c r="AT4145" s="14"/>
      <c r="AV4145" s="14"/>
    </row>
    <row r="4146" spans="7:48" ht="15.75" customHeight="1">
      <c r="G4146" s="12"/>
      <c r="H4146" s="13"/>
      <c r="N4146" s="8"/>
      <c r="P4146" s="12"/>
      <c r="S4146" s="8"/>
      <c r="U4146" s="12"/>
      <c r="V4146" s="12"/>
      <c r="AB4146" s="12"/>
      <c r="AG4146" s="14"/>
      <c r="AL4146" s="8"/>
      <c r="AQ4146" s="8"/>
      <c r="AT4146" s="14"/>
      <c r="AV4146" s="14"/>
    </row>
    <row r="4147" spans="7:48" ht="15.75" customHeight="1">
      <c r="G4147" s="12"/>
      <c r="H4147" s="13"/>
      <c r="N4147" s="8"/>
      <c r="P4147" s="12"/>
      <c r="S4147" s="8"/>
      <c r="U4147" s="12"/>
      <c r="V4147" s="12"/>
      <c r="AB4147" s="12"/>
      <c r="AG4147" s="14"/>
      <c r="AL4147" s="8"/>
      <c r="AQ4147" s="8"/>
      <c r="AT4147" s="14"/>
      <c r="AV4147" s="14"/>
    </row>
    <row r="4148" spans="7:48" ht="15.75" customHeight="1">
      <c r="G4148" s="12"/>
      <c r="H4148" s="13"/>
      <c r="N4148" s="8"/>
      <c r="P4148" s="12"/>
      <c r="S4148" s="8"/>
      <c r="U4148" s="12"/>
      <c r="V4148" s="12"/>
      <c r="AB4148" s="12"/>
      <c r="AG4148" s="14"/>
      <c r="AL4148" s="8"/>
      <c r="AQ4148" s="8"/>
      <c r="AT4148" s="14"/>
      <c r="AV4148" s="14"/>
    </row>
    <row r="4149" spans="7:48" ht="15.75" customHeight="1">
      <c r="G4149" s="12"/>
      <c r="H4149" s="13"/>
      <c r="N4149" s="8"/>
      <c r="P4149" s="12"/>
      <c r="S4149" s="8"/>
      <c r="U4149" s="12"/>
      <c r="V4149" s="12"/>
      <c r="AB4149" s="12"/>
      <c r="AG4149" s="14"/>
      <c r="AL4149" s="8"/>
      <c r="AQ4149" s="8"/>
      <c r="AT4149" s="14"/>
      <c r="AV4149" s="14"/>
    </row>
    <row r="4150" spans="7:48" ht="15.75" customHeight="1">
      <c r="G4150" s="12"/>
      <c r="H4150" s="13"/>
      <c r="N4150" s="8"/>
      <c r="P4150" s="12"/>
      <c r="S4150" s="8"/>
      <c r="U4150" s="12"/>
      <c r="V4150" s="12"/>
      <c r="AB4150" s="12"/>
      <c r="AG4150" s="14"/>
      <c r="AL4150" s="8"/>
      <c r="AQ4150" s="8"/>
      <c r="AT4150" s="14"/>
      <c r="AV4150" s="14"/>
    </row>
    <row r="4151" spans="7:48" ht="15.75" customHeight="1">
      <c r="G4151" s="12"/>
      <c r="H4151" s="13"/>
      <c r="N4151" s="8"/>
      <c r="P4151" s="12"/>
      <c r="S4151" s="8"/>
      <c r="U4151" s="12"/>
      <c r="V4151" s="12"/>
      <c r="AB4151" s="12"/>
      <c r="AG4151" s="14"/>
      <c r="AL4151" s="8"/>
      <c r="AQ4151" s="8"/>
      <c r="AT4151" s="14"/>
      <c r="AV4151" s="14"/>
    </row>
    <row r="4152" spans="7:48" ht="15.75" customHeight="1">
      <c r="G4152" s="12"/>
      <c r="H4152" s="13"/>
      <c r="N4152" s="8"/>
      <c r="P4152" s="12"/>
      <c r="S4152" s="8"/>
      <c r="U4152" s="12"/>
      <c r="V4152" s="12"/>
      <c r="AB4152" s="12"/>
      <c r="AG4152" s="14"/>
      <c r="AL4152" s="8"/>
      <c r="AQ4152" s="8"/>
      <c r="AT4152" s="14"/>
      <c r="AV4152" s="14"/>
    </row>
    <row r="4153" spans="7:48" ht="15.75" customHeight="1">
      <c r="G4153" s="12"/>
      <c r="H4153" s="13"/>
      <c r="N4153" s="8"/>
      <c r="P4153" s="12"/>
      <c r="S4153" s="8"/>
      <c r="U4153" s="12"/>
      <c r="V4153" s="12"/>
      <c r="AB4153" s="12"/>
      <c r="AG4153" s="14"/>
      <c r="AL4153" s="8"/>
      <c r="AQ4153" s="8"/>
      <c r="AT4153" s="14"/>
      <c r="AV4153" s="14"/>
    </row>
    <row r="4154" spans="7:48" ht="15.75" customHeight="1">
      <c r="G4154" s="12"/>
      <c r="H4154" s="13"/>
      <c r="N4154" s="8"/>
      <c r="P4154" s="12"/>
      <c r="S4154" s="8"/>
      <c r="U4154" s="12"/>
      <c r="V4154" s="12"/>
      <c r="AB4154" s="12"/>
      <c r="AG4154" s="14"/>
      <c r="AL4154" s="8"/>
      <c r="AQ4154" s="8"/>
      <c r="AT4154" s="14"/>
      <c r="AV4154" s="14"/>
    </row>
    <row r="4155" spans="7:48" ht="15.75" customHeight="1">
      <c r="G4155" s="12"/>
      <c r="H4155" s="13"/>
      <c r="N4155" s="8"/>
      <c r="P4155" s="12"/>
      <c r="S4155" s="8"/>
      <c r="U4155" s="12"/>
      <c r="V4155" s="12"/>
      <c r="AB4155" s="12"/>
      <c r="AG4155" s="14"/>
      <c r="AL4155" s="8"/>
      <c r="AQ4155" s="8"/>
      <c r="AT4155" s="14"/>
      <c r="AV4155" s="14"/>
    </row>
    <row r="4156" spans="7:48" ht="15.75" customHeight="1">
      <c r="G4156" s="12"/>
      <c r="H4156" s="13"/>
      <c r="N4156" s="8"/>
      <c r="P4156" s="12"/>
      <c r="S4156" s="8"/>
      <c r="U4156" s="12"/>
      <c r="V4156" s="12"/>
      <c r="AB4156" s="12"/>
      <c r="AG4156" s="14"/>
      <c r="AL4156" s="8"/>
      <c r="AQ4156" s="8"/>
      <c r="AT4156" s="14"/>
      <c r="AV4156" s="14"/>
    </row>
    <row r="4157" spans="7:48" ht="15.75" customHeight="1">
      <c r="G4157" s="12"/>
      <c r="H4157" s="13"/>
      <c r="N4157" s="8"/>
      <c r="P4157" s="12"/>
      <c r="S4157" s="8"/>
      <c r="U4157" s="12"/>
      <c r="V4157" s="12"/>
      <c r="AB4157" s="12"/>
      <c r="AG4157" s="14"/>
      <c r="AL4157" s="8"/>
      <c r="AQ4157" s="8"/>
      <c r="AT4157" s="14"/>
      <c r="AV4157" s="14"/>
    </row>
    <row r="4158" spans="7:48" ht="15.75" customHeight="1">
      <c r="G4158" s="12"/>
      <c r="H4158" s="13"/>
      <c r="N4158" s="8"/>
      <c r="P4158" s="12"/>
      <c r="S4158" s="8"/>
      <c r="U4158" s="12"/>
      <c r="V4158" s="12"/>
      <c r="AB4158" s="12"/>
      <c r="AG4158" s="14"/>
      <c r="AL4158" s="8"/>
      <c r="AQ4158" s="8"/>
      <c r="AT4158" s="14"/>
      <c r="AV4158" s="14"/>
    </row>
    <row r="4159" spans="7:48" ht="15.75" customHeight="1">
      <c r="G4159" s="12"/>
      <c r="H4159" s="13"/>
      <c r="N4159" s="8"/>
      <c r="P4159" s="12"/>
      <c r="S4159" s="8"/>
      <c r="U4159" s="12"/>
      <c r="V4159" s="12"/>
      <c r="AB4159" s="12"/>
      <c r="AG4159" s="14"/>
      <c r="AL4159" s="8"/>
      <c r="AQ4159" s="8"/>
      <c r="AT4159" s="14"/>
      <c r="AV4159" s="14"/>
    </row>
    <row r="4160" spans="7:48" ht="15.75" customHeight="1">
      <c r="G4160" s="12"/>
      <c r="H4160" s="13"/>
      <c r="N4160" s="8"/>
      <c r="P4160" s="12"/>
      <c r="S4160" s="8"/>
      <c r="U4160" s="12"/>
      <c r="V4160" s="12"/>
      <c r="AB4160" s="12"/>
      <c r="AG4160" s="14"/>
      <c r="AL4160" s="8"/>
      <c r="AQ4160" s="8"/>
      <c r="AT4160" s="14"/>
      <c r="AV4160" s="14"/>
    </row>
    <row r="4161" spans="7:48" ht="15.75" customHeight="1">
      <c r="G4161" s="12"/>
      <c r="H4161" s="13"/>
      <c r="N4161" s="8"/>
      <c r="P4161" s="12"/>
      <c r="S4161" s="8"/>
      <c r="U4161" s="12"/>
      <c r="V4161" s="12"/>
      <c r="AB4161" s="12"/>
      <c r="AG4161" s="14"/>
      <c r="AL4161" s="8"/>
      <c r="AQ4161" s="8"/>
      <c r="AT4161" s="14"/>
      <c r="AV4161" s="14"/>
    </row>
    <row r="4162" spans="7:48" ht="15.75" customHeight="1">
      <c r="G4162" s="12"/>
      <c r="H4162" s="13"/>
      <c r="N4162" s="8"/>
      <c r="P4162" s="12"/>
      <c r="S4162" s="8"/>
      <c r="U4162" s="12"/>
      <c r="V4162" s="12"/>
      <c r="AB4162" s="12"/>
      <c r="AG4162" s="14"/>
      <c r="AL4162" s="8"/>
      <c r="AQ4162" s="8"/>
      <c r="AT4162" s="14"/>
      <c r="AV4162" s="14"/>
    </row>
    <row r="4163" spans="7:48" ht="15.75" customHeight="1">
      <c r="G4163" s="12"/>
      <c r="H4163" s="13"/>
      <c r="N4163" s="8"/>
      <c r="P4163" s="12"/>
      <c r="S4163" s="8"/>
      <c r="U4163" s="12"/>
      <c r="V4163" s="12"/>
      <c r="AB4163" s="12"/>
      <c r="AG4163" s="14"/>
      <c r="AL4163" s="8"/>
      <c r="AQ4163" s="8"/>
      <c r="AT4163" s="14"/>
      <c r="AV4163" s="14"/>
    </row>
    <row r="4164" spans="7:48" ht="15.75" customHeight="1">
      <c r="G4164" s="12"/>
      <c r="H4164" s="13"/>
      <c r="N4164" s="8"/>
      <c r="P4164" s="12"/>
      <c r="S4164" s="8"/>
      <c r="U4164" s="12"/>
      <c r="V4164" s="12"/>
      <c r="AB4164" s="12"/>
      <c r="AG4164" s="14"/>
      <c r="AL4164" s="8"/>
      <c r="AQ4164" s="8"/>
      <c r="AT4164" s="14"/>
      <c r="AV4164" s="14"/>
    </row>
    <row r="4165" spans="7:48" ht="15.75" customHeight="1">
      <c r="G4165" s="12"/>
      <c r="H4165" s="13"/>
      <c r="N4165" s="8"/>
      <c r="P4165" s="12"/>
      <c r="S4165" s="8"/>
      <c r="U4165" s="12"/>
      <c r="V4165" s="12"/>
      <c r="AB4165" s="12"/>
      <c r="AG4165" s="14"/>
      <c r="AL4165" s="8"/>
      <c r="AQ4165" s="8"/>
      <c r="AT4165" s="14"/>
      <c r="AV4165" s="14"/>
    </row>
    <row r="4166" spans="7:48" ht="15.75" customHeight="1">
      <c r="G4166" s="12"/>
      <c r="H4166" s="13"/>
      <c r="N4166" s="8"/>
      <c r="P4166" s="12"/>
      <c r="S4166" s="8"/>
      <c r="U4166" s="12"/>
      <c r="V4166" s="12"/>
      <c r="AB4166" s="12"/>
      <c r="AG4166" s="14"/>
      <c r="AL4166" s="8"/>
      <c r="AQ4166" s="8"/>
      <c r="AT4166" s="14"/>
      <c r="AV4166" s="14"/>
    </row>
    <row r="4167" spans="7:48" ht="15.75" customHeight="1">
      <c r="G4167" s="12"/>
      <c r="H4167" s="13"/>
      <c r="N4167" s="8"/>
      <c r="P4167" s="12"/>
      <c r="S4167" s="8"/>
      <c r="U4167" s="12"/>
      <c r="V4167" s="12"/>
      <c r="AB4167" s="12"/>
      <c r="AG4167" s="14"/>
      <c r="AL4167" s="8"/>
      <c r="AQ4167" s="8"/>
      <c r="AT4167" s="14"/>
      <c r="AV4167" s="14"/>
    </row>
    <row r="4168" spans="7:48" ht="15.75" customHeight="1">
      <c r="G4168" s="12"/>
      <c r="H4168" s="13"/>
      <c r="N4168" s="8"/>
      <c r="P4168" s="12"/>
      <c r="S4168" s="8"/>
      <c r="U4168" s="12"/>
      <c r="V4168" s="12"/>
      <c r="AB4168" s="12"/>
      <c r="AG4168" s="14"/>
      <c r="AL4168" s="8"/>
      <c r="AQ4168" s="8"/>
      <c r="AT4168" s="14"/>
      <c r="AV4168" s="14"/>
    </row>
    <row r="4169" spans="7:48" ht="15.75" customHeight="1">
      <c r="G4169" s="12"/>
      <c r="H4169" s="13"/>
      <c r="N4169" s="8"/>
      <c r="P4169" s="12"/>
      <c r="S4169" s="8"/>
      <c r="U4169" s="12"/>
      <c r="V4169" s="12"/>
      <c r="AB4169" s="12"/>
      <c r="AG4169" s="14"/>
      <c r="AL4169" s="8"/>
      <c r="AQ4169" s="8"/>
      <c r="AT4169" s="14"/>
      <c r="AV4169" s="14"/>
    </row>
    <row r="4170" spans="7:48" ht="15.75" customHeight="1">
      <c r="G4170" s="12"/>
      <c r="H4170" s="13"/>
      <c r="N4170" s="8"/>
      <c r="P4170" s="12"/>
      <c r="S4170" s="8"/>
      <c r="U4170" s="12"/>
      <c r="V4170" s="12"/>
      <c r="AB4170" s="12"/>
      <c r="AG4170" s="14"/>
      <c r="AL4170" s="8"/>
      <c r="AQ4170" s="8"/>
      <c r="AT4170" s="14"/>
      <c r="AV4170" s="14"/>
    </row>
    <row r="4171" spans="7:48" ht="15.75" customHeight="1">
      <c r="G4171" s="12"/>
      <c r="H4171" s="13"/>
      <c r="N4171" s="8"/>
      <c r="P4171" s="12"/>
      <c r="S4171" s="8"/>
      <c r="U4171" s="12"/>
      <c r="V4171" s="12"/>
      <c r="AB4171" s="12"/>
      <c r="AG4171" s="14"/>
      <c r="AL4171" s="8"/>
      <c r="AQ4171" s="8"/>
      <c r="AT4171" s="14"/>
      <c r="AV4171" s="14"/>
    </row>
    <row r="4172" spans="7:48" ht="15.75" customHeight="1">
      <c r="G4172" s="12"/>
      <c r="H4172" s="13"/>
      <c r="N4172" s="8"/>
      <c r="P4172" s="12"/>
      <c r="S4172" s="8"/>
      <c r="U4172" s="12"/>
      <c r="V4172" s="12"/>
      <c r="AB4172" s="12"/>
      <c r="AG4172" s="14"/>
      <c r="AL4172" s="8"/>
      <c r="AQ4172" s="8"/>
      <c r="AT4172" s="14"/>
      <c r="AV4172" s="14"/>
    </row>
    <row r="4173" spans="7:48" ht="15.75" customHeight="1">
      <c r="G4173" s="12"/>
      <c r="H4173" s="13"/>
      <c r="N4173" s="8"/>
      <c r="P4173" s="12"/>
      <c r="S4173" s="8"/>
      <c r="U4173" s="12"/>
      <c r="V4173" s="12"/>
      <c r="AB4173" s="12"/>
      <c r="AG4173" s="14"/>
      <c r="AL4173" s="8"/>
      <c r="AQ4173" s="8"/>
      <c r="AT4173" s="14"/>
      <c r="AV4173" s="14"/>
    </row>
    <row r="4174" spans="7:48" ht="15.75" customHeight="1">
      <c r="G4174" s="12"/>
      <c r="H4174" s="13"/>
      <c r="N4174" s="8"/>
      <c r="P4174" s="12"/>
      <c r="S4174" s="8"/>
      <c r="U4174" s="12"/>
      <c r="V4174" s="12"/>
      <c r="AB4174" s="12"/>
      <c r="AG4174" s="14"/>
      <c r="AL4174" s="8"/>
      <c r="AQ4174" s="8"/>
      <c r="AT4174" s="14"/>
      <c r="AV4174" s="14"/>
    </row>
    <row r="4175" spans="7:48" ht="15.75" customHeight="1">
      <c r="G4175" s="12"/>
      <c r="H4175" s="13"/>
      <c r="N4175" s="8"/>
      <c r="P4175" s="12"/>
      <c r="S4175" s="8"/>
      <c r="U4175" s="12"/>
      <c r="V4175" s="12"/>
      <c r="AB4175" s="12"/>
      <c r="AG4175" s="14"/>
      <c r="AL4175" s="8"/>
      <c r="AQ4175" s="8"/>
      <c r="AT4175" s="14"/>
      <c r="AV4175" s="14"/>
    </row>
    <row r="4176" spans="7:48" ht="15.75" customHeight="1">
      <c r="G4176" s="12"/>
      <c r="H4176" s="13"/>
      <c r="N4176" s="8"/>
      <c r="P4176" s="12"/>
      <c r="S4176" s="8"/>
      <c r="U4176" s="12"/>
      <c r="V4176" s="12"/>
      <c r="AB4176" s="12"/>
      <c r="AG4176" s="14"/>
      <c r="AL4176" s="8"/>
      <c r="AQ4176" s="8"/>
      <c r="AT4176" s="14"/>
      <c r="AV4176" s="14"/>
    </row>
    <row r="4177" spans="7:48" ht="15.75" customHeight="1">
      <c r="G4177" s="12"/>
      <c r="H4177" s="13"/>
      <c r="N4177" s="8"/>
      <c r="P4177" s="12"/>
      <c r="S4177" s="8"/>
      <c r="U4177" s="12"/>
      <c r="V4177" s="12"/>
      <c r="AB4177" s="12"/>
      <c r="AG4177" s="14"/>
      <c r="AL4177" s="8"/>
      <c r="AQ4177" s="8"/>
      <c r="AT4177" s="14"/>
      <c r="AV4177" s="14"/>
    </row>
    <row r="4178" spans="7:48" ht="15.75" customHeight="1">
      <c r="G4178" s="12"/>
      <c r="H4178" s="13"/>
      <c r="N4178" s="8"/>
      <c r="P4178" s="12"/>
      <c r="S4178" s="8"/>
      <c r="U4178" s="12"/>
      <c r="V4178" s="12"/>
      <c r="AB4178" s="12"/>
      <c r="AG4178" s="14"/>
      <c r="AL4178" s="8"/>
      <c r="AQ4178" s="8"/>
      <c r="AT4178" s="14"/>
      <c r="AV4178" s="14"/>
    </row>
    <row r="4179" spans="7:48" ht="15.75" customHeight="1">
      <c r="G4179" s="12"/>
      <c r="H4179" s="13"/>
      <c r="N4179" s="8"/>
      <c r="P4179" s="12"/>
      <c r="S4179" s="8"/>
      <c r="U4179" s="12"/>
      <c r="V4179" s="12"/>
      <c r="AB4179" s="12"/>
      <c r="AG4179" s="14"/>
      <c r="AL4179" s="8"/>
      <c r="AQ4179" s="8"/>
      <c r="AT4179" s="14"/>
      <c r="AV4179" s="14"/>
    </row>
    <row r="4180" spans="7:48" ht="15.75" customHeight="1">
      <c r="G4180" s="12"/>
      <c r="H4180" s="13"/>
      <c r="N4180" s="8"/>
      <c r="P4180" s="12"/>
      <c r="S4180" s="8"/>
      <c r="U4180" s="12"/>
      <c r="V4180" s="12"/>
      <c r="AB4180" s="12"/>
      <c r="AG4180" s="14"/>
      <c r="AL4180" s="8"/>
      <c r="AQ4180" s="8"/>
      <c r="AT4180" s="14"/>
      <c r="AV4180" s="14"/>
    </row>
    <row r="4181" spans="7:48" ht="15.75" customHeight="1">
      <c r="G4181" s="12"/>
      <c r="H4181" s="13"/>
      <c r="N4181" s="8"/>
      <c r="P4181" s="12"/>
      <c r="S4181" s="8"/>
      <c r="U4181" s="12"/>
      <c r="V4181" s="12"/>
      <c r="AB4181" s="12"/>
      <c r="AG4181" s="14"/>
      <c r="AL4181" s="8"/>
      <c r="AQ4181" s="8"/>
      <c r="AT4181" s="14"/>
      <c r="AV4181" s="14"/>
    </row>
    <row r="4182" spans="7:48" ht="15.75" customHeight="1">
      <c r="G4182" s="12"/>
      <c r="H4182" s="13"/>
      <c r="N4182" s="8"/>
      <c r="P4182" s="12"/>
      <c r="S4182" s="8"/>
      <c r="U4182" s="12"/>
      <c r="V4182" s="12"/>
      <c r="AB4182" s="12"/>
      <c r="AG4182" s="14"/>
      <c r="AL4182" s="8"/>
      <c r="AQ4182" s="8"/>
      <c r="AT4182" s="14"/>
      <c r="AV4182" s="14"/>
    </row>
    <row r="4183" spans="7:48" ht="15.75" customHeight="1">
      <c r="G4183" s="12"/>
      <c r="H4183" s="13"/>
      <c r="N4183" s="8"/>
      <c r="P4183" s="12"/>
      <c r="S4183" s="8"/>
      <c r="U4183" s="12"/>
      <c r="V4183" s="12"/>
      <c r="AB4183" s="12"/>
      <c r="AG4183" s="14"/>
      <c r="AL4183" s="8"/>
      <c r="AQ4183" s="8"/>
      <c r="AT4183" s="14"/>
      <c r="AV4183" s="14"/>
    </row>
    <row r="4184" spans="7:48" ht="15.75" customHeight="1">
      <c r="G4184" s="12"/>
      <c r="H4184" s="13"/>
      <c r="N4184" s="8"/>
      <c r="P4184" s="12"/>
      <c r="S4184" s="8"/>
      <c r="U4184" s="12"/>
      <c r="V4184" s="12"/>
      <c r="AB4184" s="12"/>
      <c r="AG4184" s="14"/>
      <c r="AL4184" s="8"/>
      <c r="AQ4184" s="8"/>
      <c r="AT4184" s="14"/>
      <c r="AV4184" s="14"/>
    </row>
    <row r="4185" spans="7:48" ht="15.75" customHeight="1">
      <c r="G4185" s="12"/>
      <c r="H4185" s="13"/>
      <c r="N4185" s="8"/>
      <c r="P4185" s="12"/>
      <c r="S4185" s="8"/>
      <c r="U4185" s="12"/>
      <c r="V4185" s="12"/>
      <c r="AB4185" s="12"/>
      <c r="AG4185" s="14"/>
      <c r="AL4185" s="8"/>
      <c r="AQ4185" s="8"/>
      <c r="AT4185" s="14"/>
      <c r="AV4185" s="14"/>
    </row>
    <row r="4186" spans="7:48" ht="15.75" customHeight="1">
      <c r="G4186" s="12"/>
      <c r="H4186" s="13"/>
      <c r="N4186" s="8"/>
      <c r="P4186" s="12"/>
      <c r="S4186" s="8"/>
      <c r="U4186" s="12"/>
      <c r="V4186" s="12"/>
      <c r="AB4186" s="12"/>
      <c r="AG4186" s="14"/>
      <c r="AL4186" s="8"/>
      <c r="AQ4186" s="8"/>
      <c r="AT4186" s="14"/>
      <c r="AV4186" s="14"/>
    </row>
    <row r="4187" spans="7:48" ht="15.75" customHeight="1">
      <c r="G4187" s="12"/>
      <c r="H4187" s="13"/>
      <c r="N4187" s="8"/>
      <c r="P4187" s="12"/>
      <c r="S4187" s="8"/>
      <c r="U4187" s="12"/>
      <c r="V4187" s="12"/>
      <c r="AB4187" s="12"/>
      <c r="AG4187" s="14"/>
      <c r="AL4187" s="8"/>
      <c r="AQ4187" s="8"/>
      <c r="AT4187" s="14"/>
      <c r="AV4187" s="14"/>
    </row>
    <row r="4188" spans="7:48" ht="15.75" customHeight="1">
      <c r="G4188" s="12"/>
      <c r="H4188" s="13"/>
      <c r="N4188" s="8"/>
      <c r="P4188" s="12"/>
      <c r="S4188" s="8"/>
      <c r="U4188" s="12"/>
      <c r="V4188" s="12"/>
      <c r="AB4188" s="12"/>
      <c r="AG4188" s="14"/>
      <c r="AL4188" s="8"/>
      <c r="AQ4188" s="8"/>
      <c r="AT4188" s="14"/>
      <c r="AV4188" s="14"/>
    </row>
    <row r="4189" spans="7:48" ht="15.75" customHeight="1">
      <c r="G4189" s="12"/>
      <c r="H4189" s="13"/>
      <c r="N4189" s="8"/>
      <c r="P4189" s="12"/>
      <c r="S4189" s="8"/>
      <c r="U4189" s="12"/>
      <c r="V4189" s="12"/>
      <c r="AB4189" s="12"/>
      <c r="AG4189" s="14"/>
      <c r="AL4189" s="8"/>
      <c r="AQ4189" s="8"/>
      <c r="AT4189" s="14"/>
      <c r="AV4189" s="14"/>
    </row>
    <row r="4190" spans="7:48" ht="15.75" customHeight="1">
      <c r="G4190" s="12"/>
      <c r="H4190" s="13"/>
      <c r="N4190" s="8"/>
      <c r="P4190" s="12"/>
      <c r="S4190" s="8"/>
      <c r="U4190" s="12"/>
      <c r="V4190" s="12"/>
      <c r="AB4190" s="12"/>
      <c r="AG4190" s="14"/>
      <c r="AL4190" s="8"/>
      <c r="AQ4190" s="8"/>
      <c r="AT4190" s="14"/>
      <c r="AV4190" s="14"/>
    </row>
    <row r="4191" spans="7:48" ht="15.75" customHeight="1">
      <c r="G4191" s="12"/>
      <c r="H4191" s="13"/>
      <c r="N4191" s="8"/>
      <c r="P4191" s="12"/>
      <c r="S4191" s="8"/>
      <c r="U4191" s="12"/>
      <c r="V4191" s="12"/>
      <c r="AB4191" s="12"/>
      <c r="AG4191" s="14"/>
      <c r="AL4191" s="8"/>
      <c r="AQ4191" s="8"/>
      <c r="AT4191" s="14"/>
      <c r="AV4191" s="14"/>
    </row>
    <row r="4192" spans="7:48" ht="15.75" customHeight="1">
      <c r="G4192" s="12"/>
      <c r="H4192" s="13"/>
      <c r="N4192" s="8"/>
      <c r="P4192" s="12"/>
      <c r="S4192" s="8"/>
      <c r="U4192" s="12"/>
      <c r="V4192" s="12"/>
      <c r="AB4192" s="12"/>
      <c r="AG4192" s="14"/>
      <c r="AL4192" s="8"/>
      <c r="AQ4192" s="8"/>
      <c r="AT4192" s="14"/>
      <c r="AV4192" s="14"/>
    </row>
    <row r="4193" spans="7:48" ht="15.75" customHeight="1">
      <c r="G4193" s="12"/>
      <c r="H4193" s="13"/>
      <c r="N4193" s="8"/>
      <c r="P4193" s="12"/>
      <c r="S4193" s="8"/>
      <c r="U4193" s="12"/>
      <c r="V4193" s="12"/>
      <c r="AB4193" s="12"/>
      <c r="AG4193" s="14"/>
      <c r="AL4193" s="8"/>
      <c r="AQ4193" s="8"/>
      <c r="AT4193" s="14"/>
      <c r="AV4193" s="14"/>
    </row>
    <row r="4194" spans="7:48" ht="15.75" customHeight="1">
      <c r="G4194" s="12"/>
      <c r="H4194" s="13"/>
      <c r="N4194" s="8"/>
      <c r="P4194" s="12"/>
      <c r="S4194" s="8"/>
      <c r="U4194" s="12"/>
      <c r="V4194" s="12"/>
      <c r="AB4194" s="12"/>
      <c r="AG4194" s="14"/>
      <c r="AL4194" s="8"/>
      <c r="AQ4194" s="8"/>
      <c r="AT4194" s="14"/>
      <c r="AV4194" s="14"/>
    </row>
    <row r="4195" spans="7:48" ht="15.75" customHeight="1">
      <c r="G4195" s="12"/>
      <c r="H4195" s="13"/>
      <c r="N4195" s="8"/>
      <c r="P4195" s="12"/>
      <c r="S4195" s="8"/>
      <c r="U4195" s="12"/>
      <c r="V4195" s="12"/>
      <c r="AB4195" s="12"/>
      <c r="AG4195" s="14"/>
      <c r="AL4195" s="8"/>
      <c r="AQ4195" s="8"/>
      <c r="AT4195" s="14"/>
      <c r="AV4195" s="14"/>
    </row>
    <row r="4196" spans="7:48" ht="15.75" customHeight="1">
      <c r="G4196" s="12"/>
      <c r="H4196" s="13"/>
      <c r="N4196" s="8"/>
      <c r="P4196" s="12"/>
      <c r="S4196" s="8"/>
      <c r="U4196" s="12"/>
      <c r="V4196" s="12"/>
      <c r="AB4196" s="12"/>
      <c r="AG4196" s="14"/>
      <c r="AL4196" s="8"/>
      <c r="AQ4196" s="8"/>
      <c r="AT4196" s="14"/>
      <c r="AV4196" s="14"/>
    </row>
    <row r="4197" spans="7:48" ht="15.75" customHeight="1">
      <c r="G4197" s="12"/>
      <c r="H4197" s="13"/>
      <c r="N4197" s="8"/>
      <c r="P4197" s="12"/>
      <c r="S4197" s="8"/>
      <c r="U4197" s="12"/>
      <c r="V4197" s="12"/>
      <c r="AB4197" s="12"/>
      <c r="AG4197" s="14"/>
      <c r="AL4197" s="8"/>
      <c r="AQ4197" s="8"/>
      <c r="AT4197" s="14"/>
      <c r="AV4197" s="14"/>
    </row>
    <row r="4198" spans="7:48" ht="15.75" customHeight="1">
      <c r="G4198" s="12"/>
      <c r="H4198" s="13"/>
      <c r="N4198" s="8"/>
      <c r="P4198" s="12"/>
      <c r="S4198" s="8"/>
      <c r="U4198" s="12"/>
      <c r="V4198" s="12"/>
      <c r="AB4198" s="12"/>
      <c r="AG4198" s="14"/>
      <c r="AL4198" s="8"/>
      <c r="AQ4198" s="8"/>
      <c r="AT4198" s="14"/>
      <c r="AV4198" s="14"/>
    </row>
    <row r="4199" spans="7:48" ht="15.75" customHeight="1">
      <c r="G4199" s="12"/>
      <c r="H4199" s="13"/>
      <c r="N4199" s="8"/>
      <c r="P4199" s="12"/>
      <c r="S4199" s="8"/>
      <c r="U4199" s="12"/>
      <c r="V4199" s="12"/>
      <c r="AB4199" s="12"/>
      <c r="AG4199" s="14"/>
      <c r="AL4199" s="8"/>
      <c r="AQ4199" s="8"/>
      <c r="AT4199" s="14"/>
      <c r="AV4199" s="14"/>
    </row>
    <row r="4200" spans="7:48" ht="15.75" customHeight="1">
      <c r="G4200" s="12"/>
      <c r="H4200" s="13"/>
      <c r="N4200" s="8"/>
      <c r="P4200" s="12"/>
      <c r="S4200" s="8"/>
      <c r="U4200" s="12"/>
      <c r="V4200" s="12"/>
      <c r="AB4200" s="12"/>
      <c r="AG4200" s="14"/>
      <c r="AL4200" s="8"/>
      <c r="AQ4200" s="8"/>
      <c r="AT4200" s="14"/>
      <c r="AV4200" s="14"/>
    </row>
    <row r="4201" spans="7:48" ht="15.75" customHeight="1">
      <c r="G4201" s="12"/>
      <c r="H4201" s="13"/>
      <c r="N4201" s="8"/>
      <c r="P4201" s="12"/>
      <c r="S4201" s="8"/>
      <c r="U4201" s="12"/>
      <c r="V4201" s="12"/>
      <c r="AB4201" s="12"/>
      <c r="AG4201" s="14"/>
      <c r="AL4201" s="8"/>
      <c r="AQ4201" s="8"/>
      <c r="AT4201" s="14"/>
      <c r="AV4201" s="14"/>
    </row>
    <row r="4202" spans="7:48" ht="15.75" customHeight="1">
      <c r="G4202" s="12"/>
      <c r="H4202" s="13"/>
      <c r="N4202" s="8"/>
      <c r="P4202" s="12"/>
      <c r="S4202" s="8"/>
      <c r="U4202" s="12"/>
      <c r="V4202" s="12"/>
      <c r="AB4202" s="12"/>
      <c r="AG4202" s="14"/>
      <c r="AL4202" s="8"/>
      <c r="AQ4202" s="8"/>
      <c r="AT4202" s="14"/>
      <c r="AV4202" s="14"/>
    </row>
    <row r="4203" spans="7:48" ht="15.75" customHeight="1">
      <c r="G4203" s="12"/>
      <c r="H4203" s="13"/>
      <c r="N4203" s="8"/>
      <c r="P4203" s="12"/>
      <c r="S4203" s="8"/>
      <c r="U4203" s="12"/>
      <c r="V4203" s="12"/>
      <c r="AB4203" s="12"/>
      <c r="AG4203" s="14"/>
      <c r="AL4203" s="8"/>
      <c r="AQ4203" s="8"/>
      <c r="AT4203" s="14"/>
      <c r="AV4203" s="14"/>
    </row>
    <row r="4204" spans="7:48" ht="15.75" customHeight="1">
      <c r="G4204" s="12"/>
      <c r="H4204" s="13"/>
      <c r="N4204" s="8"/>
      <c r="P4204" s="12"/>
      <c r="S4204" s="8"/>
      <c r="U4204" s="12"/>
      <c r="V4204" s="12"/>
      <c r="AB4204" s="12"/>
      <c r="AG4204" s="14"/>
      <c r="AL4204" s="8"/>
      <c r="AQ4204" s="8"/>
      <c r="AT4204" s="14"/>
      <c r="AV4204" s="14"/>
    </row>
    <row r="4205" spans="7:48" ht="15.75" customHeight="1">
      <c r="G4205" s="12"/>
      <c r="H4205" s="13"/>
      <c r="N4205" s="8"/>
      <c r="P4205" s="12"/>
      <c r="S4205" s="8"/>
      <c r="U4205" s="12"/>
      <c r="V4205" s="12"/>
      <c r="AB4205" s="12"/>
      <c r="AG4205" s="14"/>
      <c r="AL4205" s="8"/>
      <c r="AQ4205" s="8"/>
      <c r="AT4205" s="14"/>
      <c r="AV4205" s="14"/>
    </row>
    <row r="4206" spans="7:48" ht="15.75" customHeight="1">
      <c r="G4206" s="12"/>
      <c r="H4206" s="13"/>
      <c r="N4206" s="8"/>
      <c r="P4206" s="12"/>
      <c r="S4206" s="8"/>
      <c r="U4206" s="12"/>
      <c r="V4206" s="12"/>
      <c r="AB4206" s="12"/>
      <c r="AG4206" s="14"/>
      <c r="AL4206" s="8"/>
      <c r="AQ4206" s="8"/>
      <c r="AT4206" s="14"/>
      <c r="AV4206" s="14"/>
    </row>
    <row r="4207" spans="7:48" ht="15.75" customHeight="1">
      <c r="G4207" s="12"/>
      <c r="H4207" s="13"/>
      <c r="N4207" s="8"/>
      <c r="P4207" s="12"/>
      <c r="S4207" s="8"/>
      <c r="U4207" s="12"/>
      <c r="V4207" s="12"/>
      <c r="AB4207" s="12"/>
      <c r="AG4207" s="14"/>
      <c r="AL4207" s="8"/>
      <c r="AQ4207" s="8"/>
      <c r="AT4207" s="14"/>
      <c r="AV4207" s="14"/>
    </row>
    <row r="4208" spans="7:48" ht="15.75" customHeight="1">
      <c r="G4208" s="12"/>
      <c r="H4208" s="13"/>
      <c r="N4208" s="8"/>
      <c r="P4208" s="12"/>
      <c r="S4208" s="8"/>
      <c r="U4208" s="12"/>
      <c r="V4208" s="12"/>
      <c r="AB4208" s="12"/>
      <c r="AG4208" s="14"/>
      <c r="AL4208" s="8"/>
      <c r="AQ4208" s="8"/>
      <c r="AT4208" s="14"/>
      <c r="AV4208" s="14"/>
    </row>
    <row r="4209" spans="7:48" ht="15.75" customHeight="1">
      <c r="G4209" s="12"/>
      <c r="H4209" s="13"/>
      <c r="N4209" s="8"/>
      <c r="P4209" s="12"/>
      <c r="S4209" s="8"/>
      <c r="U4209" s="12"/>
      <c r="V4209" s="12"/>
      <c r="AB4209" s="12"/>
      <c r="AG4209" s="14"/>
      <c r="AL4209" s="8"/>
      <c r="AQ4209" s="8"/>
      <c r="AT4209" s="14"/>
      <c r="AV4209" s="14"/>
    </row>
    <row r="4210" spans="7:48" ht="15.75" customHeight="1">
      <c r="G4210" s="12"/>
      <c r="H4210" s="13"/>
      <c r="N4210" s="8"/>
      <c r="P4210" s="12"/>
      <c r="S4210" s="8"/>
      <c r="U4210" s="12"/>
      <c r="V4210" s="12"/>
      <c r="AB4210" s="12"/>
      <c r="AG4210" s="14"/>
      <c r="AL4210" s="8"/>
      <c r="AQ4210" s="8"/>
      <c r="AT4210" s="14"/>
      <c r="AV4210" s="14"/>
    </row>
    <row r="4211" spans="7:48" ht="15.75" customHeight="1">
      <c r="G4211" s="12"/>
      <c r="H4211" s="13"/>
      <c r="N4211" s="8"/>
      <c r="P4211" s="12"/>
      <c r="S4211" s="8"/>
      <c r="U4211" s="12"/>
      <c r="V4211" s="12"/>
      <c r="AB4211" s="12"/>
      <c r="AG4211" s="14"/>
      <c r="AL4211" s="8"/>
      <c r="AQ4211" s="8"/>
      <c r="AT4211" s="14"/>
      <c r="AV4211" s="14"/>
    </row>
    <row r="4212" spans="7:48" ht="15.75" customHeight="1">
      <c r="G4212" s="12"/>
      <c r="H4212" s="13"/>
      <c r="N4212" s="8"/>
      <c r="P4212" s="12"/>
      <c r="S4212" s="8"/>
      <c r="U4212" s="12"/>
      <c r="V4212" s="12"/>
      <c r="AB4212" s="12"/>
      <c r="AG4212" s="14"/>
      <c r="AL4212" s="8"/>
      <c r="AQ4212" s="8"/>
      <c r="AT4212" s="14"/>
      <c r="AV4212" s="14"/>
    </row>
    <row r="4213" spans="7:48" ht="15.75" customHeight="1">
      <c r="G4213" s="12"/>
      <c r="H4213" s="13"/>
      <c r="N4213" s="8"/>
      <c r="P4213" s="12"/>
      <c r="S4213" s="8"/>
      <c r="U4213" s="12"/>
      <c r="V4213" s="12"/>
      <c r="AB4213" s="12"/>
      <c r="AG4213" s="14"/>
      <c r="AL4213" s="8"/>
      <c r="AQ4213" s="8"/>
      <c r="AT4213" s="14"/>
      <c r="AV4213" s="14"/>
    </row>
    <row r="4214" spans="7:48" ht="15.75" customHeight="1">
      <c r="G4214" s="12"/>
      <c r="H4214" s="13"/>
      <c r="N4214" s="8"/>
      <c r="P4214" s="12"/>
      <c r="S4214" s="8"/>
      <c r="U4214" s="12"/>
      <c r="V4214" s="12"/>
      <c r="AB4214" s="12"/>
      <c r="AG4214" s="14"/>
      <c r="AL4214" s="8"/>
      <c r="AQ4214" s="8"/>
      <c r="AT4214" s="14"/>
      <c r="AV4214" s="14"/>
    </row>
    <row r="4215" spans="7:48" ht="15.75" customHeight="1">
      <c r="G4215" s="12"/>
      <c r="H4215" s="13"/>
      <c r="N4215" s="8"/>
      <c r="P4215" s="12"/>
      <c r="S4215" s="8"/>
      <c r="U4215" s="12"/>
      <c r="V4215" s="12"/>
      <c r="AB4215" s="12"/>
      <c r="AG4215" s="14"/>
      <c r="AL4215" s="8"/>
      <c r="AQ4215" s="8"/>
      <c r="AT4215" s="14"/>
      <c r="AV4215" s="14"/>
    </row>
    <row r="4216" spans="7:48" ht="15.75" customHeight="1">
      <c r="G4216" s="12"/>
      <c r="H4216" s="13"/>
      <c r="N4216" s="8"/>
      <c r="P4216" s="12"/>
      <c r="S4216" s="8"/>
      <c r="U4216" s="12"/>
      <c r="V4216" s="12"/>
      <c r="AB4216" s="12"/>
      <c r="AG4216" s="14"/>
      <c r="AL4216" s="8"/>
      <c r="AQ4216" s="8"/>
      <c r="AT4216" s="14"/>
      <c r="AV4216" s="14"/>
    </row>
    <row r="4217" spans="7:48" ht="15.75" customHeight="1">
      <c r="G4217" s="12"/>
      <c r="H4217" s="13"/>
      <c r="N4217" s="8"/>
      <c r="P4217" s="12"/>
      <c r="S4217" s="8"/>
      <c r="U4217" s="12"/>
      <c r="V4217" s="12"/>
      <c r="AB4217" s="12"/>
      <c r="AG4217" s="14"/>
      <c r="AL4217" s="8"/>
      <c r="AQ4217" s="8"/>
      <c r="AT4217" s="14"/>
      <c r="AV4217" s="14"/>
    </row>
    <row r="4218" spans="7:48" ht="15.75" customHeight="1">
      <c r="G4218" s="12"/>
      <c r="H4218" s="13"/>
      <c r="N4218" s="8"/>
      <c r="P4218" s="12"/>
      <c r="S4218" s="8"/>
      <c r="U4218" s="12"/>
      <c r="V4218" s="12"/>
      <c r="AB4218" s="12"/>
      <c r="AG4218" s="14"/>
      <c r="AL4218" s="8"/>
      <c r="AQ4218" s="8"/>
      <c r="AT4218" s="14"/>
      <c r="AV4218" s="14"/>
    </row>
    <row r="4219" spans="7:48" ht="15.75" customHeight="1">
      <c r="G4219" s="12"/>
      <c r="H4219" s="13"/>
      <c r="N4219" s="8"/>
      <c r="P4219" s="12"/>
      <c r="S4219" s="8"/>
      <c r="U4219" s="12"/>
      <c r="V4219" s="12"/>
      <c r="AB4219" s="12"/>
      <c r="AG4219" s="14"/>
      <c r="AL4219" s="8"/>
      <c r="AQ4219" s="8"/>
      <c r="AT4219" s="14"/>
      <c r="AV4219" s="14"/>
    </row>
    <row r="4220" spans="7:48" ht="15.75" customHeight="1">
      <c r="G4220" s="12"/>
      <c r="H4220" s="13"/>
      <c r="N4220" s="8"/>
      <c r="P4220" s="12"/>
      <c r="S4220" s="8"/>
      <c r="U4220" s="12"/>
      <c r="V4220" s="12"/>
      <c r="AB4220" s="12"/>
      <c r="AG4220" s="14"/>
      <c r="AL4220" s="8"/>
      <c r="AQ4220" s="8"/>
      <c r="AT4220" s="14"/>
      <c r="AV4220" s="14"/>
    </row>
    <row r="4221" spans="7:48" ht="15.75" customHeight="1">
      <c r="G4221" s="12"/>
      <c r="H4221" s="13"/>
      <c r="N4221" s="8"/>
      <c r="P4221" s="12"/>
      <c r="S4221" s="8"/>
      <c r="U4221" s="12"/>
      <c r="V4221" s="12"/>
      <c r="AB4221" s="12"/>
      <c r="AG4221" s="14"/>
      <c r="AL4221" s="8"/>
      <c r="AQ4221" s="8"/>
      <c r="AT4221" s="14"/>
      <c r="AV4221" s="14"/>
    </row>
    <row r="4222" spans="7:48" ht="15.75" customHeight="1">
      <c r="G4222" s="12"/>
      <c r="H4222" s="13"/>
      <c r="N4222" s="8"/>
      <c r="P4222" s="12"/>
      <c r="S4222" s="8"/>
      <c r="U4222" s="12"/>
      <c r="V4222" s="12"/>
      <c r="AB4222" s="12"/>
      <c r="AG4222" s="14"/>
      <c r="AL4222" s="8"/>
      <c r="AQ4222" s="8"/>
      <c r="AT4222" s="14"/>
      <c r="AV4222" s="14"/>
    </row>
    <row r="4223" spans="7:48" ht="15.75" customHeight="1">
      <c r="G4223" s="12"/>
      <c r="H4223" s="13"/>
      <c r="N4223" s="8"/>
      <c r="P4223" s="12"/>
      <c r="S4223" s="8"/>
      <c r="U4223" s="12"/>
      <c r="V4223" s="12"/>
      <c r="AB4223" s="12"/>
      <c r="AG4223" s="14"/>
      <c r="AL4223" s="8"/>
      <c r="AQ4223" s="8"/>
      <c r="AT4223" s="14"/>
      <c r="AV4223" s="14"/>
    </row>
    <row r="4224" spans="7:48" ht="15.75" customHeight="1">
      <c r="G4224" s="12"/>
      <c r="H4224" s="13"/>
      <c r="N4224" s="8"/>
      <c r="P4224" s="12"/>
      <c r="S4224" s="8"/>
      <c r="U4224" s="12"/>
      <c r="V4224" s="12"/>
      <c r="AB4224" s="12"/>
      <c r="AG4224" s="14"/>
      <c r="AL4224" s="8"/>
      <c r="AQ4224" s="8"/>
      <c r="AT4224" s="14"/>
      <c r="AV4224" s="14"/>
    </row>
    <row r="4225" spans="7:48" ht="15.75" customHeight="1">
      <c r="G4225" s="12"/>
      <c r="H4225" s="13"/>
      <c r="N4225" s="8"/>
      <c r="P4225" s="12"/>
      <c r="S4225" s="8"/>
      <c r="U4225" s="12"/>
      <c r="V4225" s="12"/>
      <c r="AB4225" s="12"/>
      <c r="AG4225" s="14"/>
      <c r="AL4225" s="8"/>
      <c r="AQ4225" s="8"/>
      <c r="AT4225" s="14"/>
      <c r="AV4225" s="14"/>
    </row>
    <row r="4226" spans="7:48" ht="15.75" customHeight="1">
      <c r="G4226" s="12"/>
      <c r="H4226" s="13"/>
      <c r="N4226" s="8"/>
      <c r="P4226" s="12"/>
      <c r="S4226" s="8"/>
      <c r="U4226" s="12"/>
      <c r="V4226" s="12"/>
      <c r="AB4226" s="12"/>
      <c r="AG4226" s="14"/>
      <c r="AL4226" s="8"/>
      <c r="AQ4226" s="8"/>
      <c r="AT4226" s="14"/>
      <c r="AV4226" s="14"/>
    </row>
    <row r="4227" spans="7:48" ht="15.75" customHeight="1">
      <c r="G4227" s="12"/>
      <c r="H4227" s="13"/>
      <c r="N4227" s="8"/>
      <c r="P4227" s="12"/>
      <c r="S4227" s="8"/>
      <c r="U4227" s="12"/>
      <c r="V4227" s="12"/>
      <c r="AB4227" s="12"/>
      <c r="AG4227" s="14"/>
      <c r="AL4227" s="8"/>
      <c r="AQ4227" s="8"/>
      <c r="AT4227" s="14"/>
      <c r="AV4227" s="14"/>
    </row>
    <row r="4228" spans="7:48" ht="15.75" customHeight="1">
      <c r="G4228" s="12"/>
      <c r="H4228" s="13"/>
      <c r="N4228" s="8"/>
      <c r="P4228" s="12"/>
      <c r="S4228" s="8"/>
      <c r="U4228" s="12"/>
      <c r="V4228" s="12"/>
      <c r="AB4228" s="12"/>
      <c r="AG4228" s="14"/>
      <c r="AL4228" s="8"/>
      <c r="AQ4228" s="8"/>
      <c r="AT4228" s="14"/>
      <c r="AV4228" s="14"/>
    </row>
    <row r="4229" spans="7:48" ht="15.75" customHeight="1">
      <c r="G4229" s="12"/>
      <c r="H4229" s="13"/>
      <c r="N4229" s="8"/>
      <c r="P4229" s="12"/>
      <c r="S4229" s="8"/>
      <c r="U4229" s="12"/>
      <c r="V4229" s="12"/>
      <c r="AB4229" s="12"/>
      <c r="AG4229" s="14"/>
      <c r="AL4229" s="8"/>
      <c r="AQ4229" s="8"/>
      <c r="AT4229" s="14"/>
      <c r="AV4229" s="14"/>
    </row>
    <row r="4230" spans="7:48" ht="15.75" customHeight="1">
      <c r="G4230" s="12"/>
      <c r="H4230" s="13"/>
      <c r="N4230" s="8"/>
      <c r="P4230" s="12"/>
      <c r="S4230" s="8"/>
      <c r="U4230" s="12"/>
      <c r="V4230" s="12"/>
      <c r="AB4230" s="12"/>
      <c r="AG4230" s="14"/>
      <c r="AL4230" s="8"/>
      <c r="AQ4230" s="8"/>
      <c r="AT4230" s="14"/>
      <c r="AV4230" s="14"/>
    </row>
    <row r="4231" spans="7:48" ht="15.75" customHeight="1">
      <c r="G4231" s="12"/>
      <c r="H4231" s="13"/>
      <c r="N4231" s="8"/>
      <c r="P4231" s="12"/>
      <c r="S4231" s="8"/>
      <c r="U4231" s="12"/>
      <c r="V4231" s="12"/>
      <c r="AB4231" s="12"/>
      <c r="AG4231" s="14"/>
      <c r="AL4231" s="8"/>
      <c r="AQ4231" s="8"/>
      <c r="AT4231" s="14"/>
      <c r="AV4231" s="14"/>
    </row>
    <row r="4232" spans="7:48" ht="15.75" customHeight="1">
      <c r="G4232" s="12"/>
      <c r="H4232" s="13"/>
      <c r="N4232" s="8"/>
      <c r="P4232" s="12"/>
      <c r="S4232" s="8"/>
      <c r="U4232" s="12"/>
      <c r="V4232" s="12"/>
      <c r="AB4232" s="12"/>
      <c r="AG4232" s="14"/>
      <c r="AL4232" s="8"/>
      <c r="AQ4232" s="8"/>
      <c r="AT4232" s="14"/>
      <c r="AV4232" s="14"/>
    </row>
    <row r="4233" spans="7:48" ht="15.75" customHeight="1">
      <c r="G4233" s="12"/>
      <c r="H4233" s="13"/>
      <c r="N4233" s="8"/>
      <c r="P4233" s="12"/>
      <c r="S4233" s="8"/>
      <c r="U4233" s="12"/>
      <c r="V4233" s="12"/>
      <c r="AB4233" s="12"/>
      <c r="AG4233" s="14"/>
      <c r="AL4233" s="8"/>
      <c r="AQ4233" s="8"/>
      <c r="AT4233" s="14"/>
      <c r="AV4233" s="14"/>
    </row>
    <row r="4234" spans="7:48" ht="15.75" customHeight="1">
      <c r="G4234" s="12"/>
      <c r="H4234" s="13"/>
      <c r="N4234" s="8"/>
      <c r="P4234" s="12"/>
      <c r="S4234" s="8"/>
      <c r="U4234" s="12"/>
      <c r="V4234" s="12"/>
      <c r="AB4234" s="12"/>
      <c r="AG4234" s="14"/>
      <c r="AL4234" s="8"/>
      <c r="AQ4234" s="8"/>
      <c r="AT4234" s="14"/>
      <c r="AV4234" s="14"/>
    </row>
    <row r="4235" spans="7:48" ht="15.75" customHeight="1">
      <c r="G4235" s="12"/>
      <c r="H4235" s="13"/>
      <c r="N4235" s="8"/>
      <c r="P4235" s="12"/>
      <c r="S4235" s="8"/>
      <c r="U4235" s="12"/>
      <c r="V4235" s="12"/>
      <c r="AB4235" s="12"/>
      <c r="AG4235" s="14"/>
      <c r="AL4235" s="8"/>
      <c r="AQ4235" s="8"/>
      <c r="AT4235" s="14"/>
      <c r="AV4235" s="14"/>
    </row>
    <row r="4236" spans="7:48" ht="15.75" customHeight="1">
      <c r="G4236" s="12"/>
      <c r="H4236" s="13"/>
      <c r="N4236" s="8"/>
      <c r="P4236" s="12"/>
      <c r="S4236" s="8"/>
      <c r="U4236" s="12"/>
      <c r="V4236" s="12"/>
      <c r="AB4236" s="12"/>
      <c r="AG4236" s="14"/>
      <c r="AL4236" s="8"/>
      <c r="AQ4236" s="8"/>
      <c r="AT4236" s="14"/>
      <c r="AV4236" s="14"/>
    </row>
    <row r="4237" spans="7:48" ht="15.75" customHeight="1">
      <c r="G4237" s="12"/>
      <c r="H4237" s="13"/>
      <c r="N4237" s="8"/>
      <c r="P4237" s="12"/>
      <c r="S4237" s="8"/>
      <c r="U4237" s="12"/>
      <c r="V4237" s="12"/>
      <c r="AB4237" s="12"/>
      <c r="AG4237" s="14"/>
      <c r="AL4237" s="8"/>
      <c r="AQ4237" s="8"/>
      <c r="AT4237" s="14"/>
      <c r="AV4237" s="14"/>
    </row>
    <row r="4238" spans="7:48" ht="15.75" customHeight="1">
      <c r="G4238" s="12"/>
      <c r="H4238" s="13"/>
      <c r="N4238" s="8"/>
      <c r="P4238" s="12"/>
      <c r="S4238" s="8"/>
      <c r="U4238" s="12"/>
      <c r="V4238" s="12"/>
      <c r="AB4238" s="12"/>
      <c r="AG4238" s="14"/>
      <c r="AL4238" s="8"/>
      <c r="AQ4238" s="8"/>
      <c r="AT4238" s="14"/>
      <c r="AV4238" s="14"/>
    </row>
    <row r="4239" spans="7:48" ht="15.75" customHeight="1">
      <c r="G4239" s="12"/>
      <c r="H4239" s="13"/>
      <c r="N4239" s="8"/>
      <c r="P4239" s="12"/>
      <c r="S4239" s="8"/>
      <c r="U4239" s="12"/>
      <c r="V4239" s="12"/>
      <c r="AB4239" s="12"/>
      <c r="AG4239" s="14"/>
      <c r="AL4239" s="8"/>
      <c r="AQ4239" s="8"/>
      <c r="AT4239" s="14"/>
      <c r="AV4239" s="14"/>
    </row>
    <row r="4240" spans="7:48" ht="15.75" customHeight="1">
      <c r="G4240" s="12"/>
      <c r="H4240" s="13"/>
      <c r="N4240" s="8"/>
      <c r="P4240" s="12"/>
      <c r="S4240" s="8"/>
      <c r="U4240" s="12"/>
      <c r="V4240" s="12"/>
      <c r="AB4240" s="12"/>
      <c r="AG4240" s="14"/>
      <c r="AL4240" s="8"/>
      <c r="AQ4240" s="8"/>
      <c r="AT4240" s="14"/>
      <c r="AV4240" s="14"/>
    </row>
    <row r="4241" spans="7:48" ht="15.75" customHeight="1">
      <c r="G4241" s="12"/>
      <c r="H4241" s="13"/>
      <c r="N4241" s="8"/>
      <c r="P4241" s="12"/>
      <c r="S4241" s="8"/>
      <c r="U4241" s="12"/>
      <c r="V4241" s="12"/>
      <c r="AB4241" s="12"/>
      <c r="AG4241" s="14"/>
      <c r="AL4241" s="8"/>
      <c r="AQ4241" s="8"/>
      <c r="AT4241" s="14"/>
      <c r="AV4241" s="14"/>
    </row>
    <row r="4242" spans="7:48" ht="15.75" customHeight="1">
      <c r="G4242" s="12"/>
      <c r="H4242" s="13"/>
      <c r="N4242" s="8"/>
      <c r="P4242" s="12"/>
      <c r="S4242" s="8"/>
      <c r="U4242" s="12"/>
      <c r="V4242" s="12"/>
      <c r="AB4242" s="12"/>
      <c r="AG4242" s="14"/>
      <c r="AL4242" s="8"/>
      <c r="AQ4242" s="8"/>
      <c r="AT4242" s="14"/>
      <c r="AV4242" s="14"/>
    </row>
    <row r="4243" spans="7:48" ht="15.75" customHeight="1">
      <c r="G4243" s="12"/>
      <c r="H4243" s="13"/>
      <c r="N4243" s="8"/>
      <c r="P4243" s="12"/>
      <c r="S4243" s="8"/>
      <c r="U4243" s="12"/>
      <c r="V4243" s="12"/>
      <c r="AB4243" s="12"/>
      <c r="AG4243" s="14"/>
      <c r="AL4243" s="8"/>
      <c r="AQ4243" s="8"/>
      <c r="AT4243" s="14"/>
      <c r="AV4243" s="14"/>
    </row>
    <row r="4244" spans="7:48" ht="15.75" customHeight="1">
      <c r="G4244" s="12"/>
      <c r="H4244" s="13"/>
      <c r="N4244" s="8"/>
      <c r="P4244" s="12"/>
      <c r="S4244" s="8"/>
      <c r="U4244" s="12"/>
      <c r="V4244" s="12"/>
      <c r="AB4244" s="12"/>
      <c r="AG4244" s="14"/>
      <c r="AL4244" s="8"/>
      <c r="AQ4244" s="8"/>
      <c r="AT4244" s="14"/>
      <c r="AV4244" s="14"/>
    </row>
    <row r="4245" spans="7:48" ht="15.75" customHeight="1">
      <c r="G4245" s="12"/>
      <c r="H4245" s="13"/>
      <c r="N4245" s="8"/>
      <c r="P4245" s="12"/>
      <c r="S4245" s="8"/>
      <c r="U4245" s="12"/>
      <c r="V4245" s="12"/>
      <c r="AB4245" s="12"/>
      <c r="AG4245" s="14"/>
      <c r="AL4245" s="8"/>
      <c r="AQ4245" s="8"/>
      <c r="AT4245" s="14"/>
      <c r="AV4245" s="14"/>
    </row>
    <row r="4246" spans="7:48" ht="15.75" customHeight="1">
      <c r="G4246" s="12"/>
      <c r="H4246" s="13"/>
      <c r="N4246" s="8"/>
      <c r="P4246" s="12"/>
      <c r="S4246" s="8"/>
      <c r="U4246" s="12"/>
      <c r="V4246" s="12"/>
      <c r="AB4246" s="12"/>
      <c r="AG4246" s="14"/>
      <c r="AL4246" s="8"/>
      <c r="AQ4246" s="8"/>
      <c r="AT4246" s="14"/>
      <c r="AV4246" s="14"/>
    </row>
    <row r="4247" spans="7:48" ht="15.75" customHeight="1">
      <c r="G4247" s="12"/>
      <c r="H4247" s="13"/>
      <c r="N4247" s="8"/>
      <c r="P4247" s="12"/>
      <c r="S4247" s="8"/>
      <c r="U4247" s="12"/>
      <c r="V4247" s="12"/>
      <c r="AB4247" s="12"/>
      <c r="AG4247" s="14"/>
      <c r="AL4247" s="8"/>
      <c r="AQ4247" s="8"/>
      <c r="AT4247" s="14"/>
      <c r="AV4247" s="14"/>
    </row>
    <row r="4248" spans="7:48" ht="15.75" customHeight="1">
      <c r="G4248" s="12"/>
      <c r="H4248" s="13"/>
      <c r="N4248" s="8"/>
      <c r="P4248" s="12"/>
      <c r="S4248" s="8"/>
      <c r="U4248" s="12"/>
      <c r="V4248" s="12"/>
      <c r="AB4248" s="12"/>
      <c r="AG4248" s="14"/>
      <c r="AL4248" s="8"/>
      <c r="AQ4248" s="8"/>
      <c r="AT4248" s="14"/>
      <c r="AV4248" s="14"/>
    </row>
    <row r="4249" spans="7:48" ht="15.75" customHeight="1">
      <c r="G4249" s="12"/>
      <c r="H4249" s="13"/>
      <c r="N4249" s="8"/>
      <c r="P4249" s="12"/>
      <c r="S4249" s="8"/>
      <c r="U4249" s="12"/>
      <c r="V4249" s="12"/>
      <c r="AB4249" s="12"/>
      <c r="AG4249" s="14"/>
      <c r="AL4249" s="8"/>
      <c r="AQ4249" s="8"/>
      <c r="AT4249" s="14"/>
      <c r="AV4249" s="14"/>
    </row>
    <row r="4250" spans="7:48" ht="15.75" customHeight="1">
      <c r="G4250" s="12"/>
      <c r="H4250" s="13"/>
      <c r="N4250" s="8"/>
      <c r="P4250" s="12"/>
      <c r="S4250" s="8"/>
      <c r="U4250" s="12"/>
      <c r="V4250" s="12"/>
      <c r="AB4250" s="12"/>
      <c r="AG4250" s="14"/>
      <c r="AL4250" s="8"/>
      <c r="AQ4250" s="8"/>
      <c r="AT4250" s="14"/>
      <c r="AV4250" s="14"/>
    </row>
    <row r="4251" spans="7:48" ht="15.75" customHeight="1">
      <c r="G4251" s="12"/>
      <c r="H4251" s="13"/>
      <c r="N4251" s="8"/>
      <c r="P4251" s="12"/>
      <c r="S4251" s="8"/>
      <c r="U4251" s="12"/>
      <c r="V4251" s="12"/>
      <c r="AB4251" s="12"/>
      <c r="AG4251" s="14"/>
      <c r="AL4251" s="8"/>
      <c r="AQ4251" s="8"/>
      <c r="AT4251" s="14"/>
      <c r="AV4251" s="14"/>
    </row>
    <row r="4252" spans="7:48" ht="15.75" customHeight="1">
      <c r="G4252" s="12"/>
      <c r="H4252" s="13"/>
      <c r="N4252" s="8"/>
      <c r="P4252" s="12"/>
      <c r="S4252" s="8"/>
      <c r="U4252" s="12"/>
      <c r="V4252" s="12"/>
      <c r="AB4252" s="12"/>
      <c r="AG4252" s="14"/>
      <c r="AL4252" s="8"/>
      <c r="AQ4252" s="8"/>
      <c r="AT4252" s="14"/>
      <c r="AV4252" s="14"/>
    </row>
    <row r="4253" spans="7:48" ht="15.75" customHeight="1">
      <c r="G4253" s="12"/>
      <c r="H4253" s="13"/>
      <c r="N4253" s="8"/>
      <c r="P4253" s="12"/>
      <c r="S4253" s="8"/>
      <c r="U4253" s="12"/>
      <c r="V4253" s="12"/>
      <c r="AB4253" s="12"/>
      <c r="AG4253" s="14"/>
      <c r="AL4253" s="8"/>
      <c r="AQ4253" s="8"/>
      <c r="AT4253" s="14"/>
      <c r="AV4253" s="14"/>
    </row>
    <row r="4254" spans="7:48" ht="15.75" customHeight="1">
      <c r="G4254" s="12"/>
      <c r="H4254" s="13"/>
      <c r="N4254" s="8"/>
      <c r="P4254" s="12"/>
      <c r="S4254" s="8"/>
      <c r="U4254" s="12"/>
      <c r="V4254" s="12"/>
      <c r="AB4254" s="12"/>
      <c r="AG4254" s="14"/>
      <c r="AL4254" s="8"/>
      <c r="AQ4254" s="8"/>
      <c r="AT4254" s="14"/>
      <c r="AV4254" s="14"/>
    </row>
    <row r="4255" spans="7:48" ht="15.75" customHeight="1">
      <c r="G4255" s="12"/>
      <c r="H4255" s="13"/>
      <c r="N4255" s="8"/>
      <c r="P4255" s="12"/>
      <c r="S4255" s="8"/>
      <c r="U4255" s="12"/>
      <c r="V4255" s="12"/>
      <c r="AB4255" s="12"/>
      <c r="AG4255" s="14"/>
      <c r="AL4255" s="8"/>
      <c r="AQ4255" s="8"/>
      <c r="AT4255" s="14"/>
      <c r="AV4255" s="14"/>
    </row>
    <row r="4256" spans="7:48" ht="15.75" customHeight="1">
      <c r="G4256" s="12"/>
      <c r="H4256" s="13"/>
      <c r="N4256" s="8"/>
      <c r="P4256" s="12"/>
      <c r="S4256" s="8"/>
      <c r="U4256" s="12"/>
      <c r="V4256" s="12"/>
      <c r="AB4256" s="12"/>
      <c r="AG4256" s="14"/>
      <c r="AL4256" s="8"/>
      <c r="AQ4256" s="8"/>
      <c r="AT4256" s="14"/>
      <c r="AV4256" s="14"/>
    </row>
    <row r="4257" spans="7:48" ht="15.75" customHeight="1">
      <c r="G4257" s="12"/>
      <c r="H4257" s="13"/>
      <c r="N4257" s="8"/>
      <c r="P4257" s="12"/>
      <c r="S4257" s="8"/>
      <c r="U4257" s="12"/>
      <c r="V4257" s="12"/>
      <c r="AB4257" s="12"/>
      <c r="AG4257" s="14"/>
      <c r="AL4257" s="8"/>
      <c r="AQ4257" s="8"/>
      <c r="AT4257" s="14"/>
      <c r="AV4257" s="14"/>
    </row>
    <row r="4258" spans="7:48" ht="15.75" customHeight="1">
      <c r="G4258" s="12"/>
      <c r="H4258" s="13"/>
      <c r="N4258" s="8"/>
      <c r="P4258" s="12"/>
      <c r="S4258" s="8"/>
      <c r="U4258" s="12"/>
      <c r="V4258" s="12"/>
      <c r="AB4258" s="12"/>
      <c r="AG4258" s="14"/>
      <c r="AL4258" s="8"/>
      <c r="AQ4258" s="8"/>
      <c r="AT4258" s="14"/>
      <c r="AV4258" s="14"/>
    </row>
    <row r="4259" spans="7:48" ht="15.75" customHeight="1">
      <c r="G4259" s="12"/>
      <c r="H4259" s="13"/>
      <c r="N4259" s="8"/>
      <c r="P4259" s="12"/>
      <c r="S4259" s="8"/>
      <c r="U4259" s="12"/>
      <c r="V4259" s="12"/>
      <c r="AB4259" s="12"/>
      <c r="AG4259" s="14"/>
      <c r="AL4259" s="8"/>
      <c r="AQ4259" s="8"/>
      <c r="AT4259" s="14"/>
      <c r="AV4259" s="14"/>
    </row>
    <row r="4260" spans="7:48" ht="15.75" customHeight="1">
      <c r="G4260" s="12"/>
      <c r="H4260" s="13"/>
      <c r="N4260" s="8"/>
      <c r="P4260" s="12"/>
      <c r="S4260" s="8"/>
      <c r="U4260" s="12"/>
      <c r="V4260" s="12"/>
      <c r="AB4260" s="12"/>
      <c r="AG4260" s="14"/>
      <c r="AL4260" s="8"/>
      <c r="AQ4260" s="8"/>
      <c r="AT4260" s="14"/>
      <c r="AV4260" s="14"/>
    </row>
    <row r="4261" spans="7:48" ht="15.75" customHeight="1">
      <c r="G4261" s="12"/>
      <c r="H4261" s="13"/>
      <c r="N4261" s="8"/>
      <c r="P4261" s="12"/>
      <c r="S4261" s="8"/>
      <c r="U4261" s="12"/>
      <c r="V4261" s="12"/>
      <c r="AB4261" s="12"/>
      <c r="AG4261" s="14"/>
      <c r="AL4261" s="8"/>
      <c r="AQ4261" s="8"/>
      <c r="AT4261" s="14"/>
      <c r="AV4261" s="14"/>
    </row>
    <row r="4262" spans="7:48" ht="15.75" customHeight="1">
      <c r="G4262" s="12"/>
      <c r="H4262" s="13"/>
      <c r="N4262" s="8"/>
      <c r="P4262" s="12"/>
      <c r="S4262" s="8"/>
      <c r="U4262" s="12"/>
      <c r="V4262" s="12"/>
      <c r="AB4262" s="12"/>
      <c r="AG4262" s="14"/>
      <c r="AL4262" s="8"/>
      <c r="AQ4262" s="8"/>
      <c r="AT4262" s="14"/>
      <c r="AV4262" s="14"/>
    </row>
    <row r="4263" spans="7:48" ht="15.75" customHeight="1">
      <c r="G4263" s="12"/>
      <c r="H4263" s="13"/>
      <c r="N4263" s="8"/>
      <c r="P4263" s="12"/>
      <c r="S4263" s="8"/>
      <c r="U4263" s="12"/>
      <c r="V4263" s="12"/>
      <c r="AB4263" s="12"/>
      <c r="AG4263" s="14"/>
      <c r="AL4263" s="8"/>
      <c r="AQ4263" s="8"/>
      <c r="AT4263" s="14"/>
      <c r="AV4263" s="14"/>
    </row>
    <row r="4264" spans="7:48" ht="15.75" customHeight="1">
      <c r="G4264" s="12"/>
      <c r="H4264" s="13"/>
      <c r="N4264" s="8"/>
      <c r="P4264" s="12"/>
      <c r="S4264" s="8"/>
      <c r="U4264" s="12"/>
      <c r="V4264" s="12"/>
      <c r="AB4264" s="12"/>
      <c r="AG4264" s="14"/>
      <c r="AL4264" s="8"/>
      <c r="AQ4264" s="8"/>
      <c r="AT4264" s="14"/>
      <c r="AV4264" s="14"/>
    </row>
    <row r="4265" spans="7:48" ht="15.75" customHeight="1">
      <c r="G4265" s="12"/>
      <c r="H4265" s="13"/>
      <c r="N4265" s="8"/>
      <c r="P4265" s="12"/>
      <c r="S4265" s="8"/>
      <c r="U4265" s="12"/>
      <c r="V4265" s="12"/>
      <c r="AB4265" s="12"/>
      <c r="AG4265" s="14"/>
      <c r="AL4265" s="8"/>
      <c r="AQ4265" s="8"/>
      <c r="AT4265" s="14"/>
      <c r="AV4265" s="14"/>
    </row>
    <row r="4266" spans="7:48" ht="15.75" customHeight="1">
      <c r="G4266" s="12"/>
      <c r="H4266" s="13"/>
      <c r="N4266" s="8"/>
      <c r="P4266" s="12"/>
      <c r="S4266" s="8"/>
      <c r="U4266" s="12"/>
      <c r="V4266" s="12"/>
      <c r="AB4266" s="12"/>
      <c r="AG4266" s="14"/>
      <c r="AL4266" s="8"/>
      <c r="AQ4266" s="8"/>
      <c r="AT4266" s="14"/>
      <c r="AV4266" s="14"/>
    </row>
    <row r="4267" spans="7:48" ht="15.75" customHeight="1">
      <c r="G4267" s="12"/>
      <c r="H4267" s="13"/>
      <c r="N4267" s="8"/>
      <c r="P4267" s="12"/>
      <c r="S4267" s="8"/>
      <c r="U4267" s="12"/>
      <c r="V4267" s="12"/>
      <c r="AB4267" s="12"/>
      <c r="AG4267" s="14"/>
      <c r="AL4267" s="8"/>
      <c r="AQ4267" s="8"/>
      <c r="AT4267" s="14"/>
      <c r="AV4267" s="14"/>
    </row>
    <row r="4268" spans="7:48" ht="15.75" customHeight="1">
      <c r="G4268" s="12"/>
      <c r="H4268" s="13"/>
      <c r="N4268" s="8"/>
      <c r="P4268" s="12"/>
      <c r="S4268" s="8"/>
      <c r="U4268" s="12"/>
      <c r="V4268" s="12"/>
      <c r="AB4268" s="12"/>
      <c r="AG4268" s="14"/>
      <c r="AL4268" s="8"/>
      <c r="AQ4268" s="8"/>
      <c r="AT4268" s="14"/>
      <c r="AV4268" s="14"/>
    </row>
    <row r="4269" spans="7:48" ht="15.75" customHeight="1">
      <c r="G4269" s="12"/>
      <c r="H4269" s="13"/>
      <c r="N4269" s="8"/>
      <c r="P4269" s="12"/>
      <c r="S4269" s="8"/>
      <c r="U4269" s="12"/>
      <c r="V4269" s="12"/>
      <c r="AB4269" s="12"/>
      <c r="AG4269" s="14"/>
      <c r="AL4269" s="8"/>
      <c r="AQ4269" s="8"/>
      <c r="AT4269" s="14"/>
      <c r="AV4269" s="14"/>
    </row>
    <row r="4270" spans="7:48" ht="15.75" customHeight="1">
      <c r="G4270" s="12"/>
      <c r="H4270" s="13"/>
      <c r="N4270" s="8"/>
      <c r="P4270" s="12"/>
      <c r="S4270" s="8"/>
      <c r="U4270" s="12"/>
      <c r="V4270" s="12"/>
      <c r="AB4270" s="12"/>
      <c r="AG4270" s="14"/>
      <c r="AL4270" s="8"/>
      <c r="AQ4270" s="8"/>
      <c r="AT4270" s="14"/>
      <c r="AV4270" s="14"/>
    </row>
    <row r="4271" spans="7:48" ht="15.75" customHeight="1">
      <c r="G4271" s="12"/>
      <c r="H4271" s="13"/>
      <c r="N4271" s="8"/>
      <c r="P4271" s="12"/>
      <c r="S4271" s="8"/>
      <c r="U4271" s="12"/>
      <c r="V4271" s="12"/>
      <c r="AB4271" s="12"/>
      <c r="AG4271" s="14"/>
      <c r="AL4271" s="8"/>
      <c r="AQ4271" s="8"/>
      <c r="AT4271" s="14"/>
      <c r="AV4271" s="14"/>
    </row>
    <row r="4272" spans="7:48" ht="15.75" customHeight="1">
      <c r="G4272" s="12"/>
      <c r="H4272" s="13"/>
      <c r="N4272" s="8"/>
      <c r="P4272" s="12"/>
      <c r="S4272" s="8"/>
      <c r="U4272" s="12"/>
      <c r="V4272" s="12"/>
      <c r="AB4272" s="12"/>
      <c r="AG4272" s="14"/>
      <c r="AL4272" s="8"/>
      <c r="AQ4272" s="8"/>
      <c r="AT4272" s="14"/>
      <c r="AV4272" s="14"/>
    </row>
    <row r="4273" spans="7:48" ht="15.75" customHeight="1">
      <c r="G4273" s="12"/>
      <c r="H4273" s="13"/>
      <c r="N4273" s="8"/>
      <c r="P4273" s="12"/>
      <c r="S4273" s="8"/>
      <c r="U4273" s="12"/>
      <c r="V4273" s="12"/>
      <c r="AB4273" s="12"/>
      <c r="AG4273" s="14"/>
      <c r="AL4273" s="8"/>
      <c r="AQ4273" s="8"/>
      <c r="AT4273" s="14"/>
      <c r="AV4273" s="14"/>
    </row>
    <row r="4274" spans="7:48" ht="15.75" customHeight="1">
      <c r="G4274" s="12"/>
      <c r="H4274" s="13"/>
      <c r="N4274" s="8"/>
      <c r="P4274" s="12"/>
      <c r="S4274" s="8"/>
      <c r="U4274" s="12"/>
      <c r="V4274" s="12"/>
      <c r="AB4274" s="12"/>
      <c r="AG4274" s="14"/>
      <c r="AL4274" s="8"/>
      <c r="AQ4274" s="8"/>
      <c r="AT4274" s="14"/>
      <c r="AV4274" s="14"/>
    </row>
    <row r="4275" spans="7:48" ht="15.75" customHeight="1">
      <c r="G4275" s="12"/>
      <c r="H4275" s="13"/>
      <c r="N4275" s="8"/>
      <c r="P4275" s="12"/>
      <c r="S4275" s="8"/>
      <c r="U4275" s="12"/>
      <c r="V4275" s="12"/>
      <c r="AB4275" s="12"/>
      <c r="AG4275" s="14"/>
      <c r="AL4275" s="8"/>
      <c r="AQ4275" s="8"/>
      <c r="AT4275" s="14"/>
      <c r="AV4275" s="14"/>
    </row>
    <row r="4276" spans="7:48" ht="15.75" customHeight="1">
      <c r="G4276" s="12"/>
      <c r="H4276" s="13"/>
      <c r="N4276" s="8"/>
      <c r="P4276" s="12"/>
      <c r="S4276" s="8"/>
      <c r="U4276" s="12"/>
      <c r="V4276" s="12"/>
      <c r="AB4276" s="12"/>
      <c r="AG4276" s="14"/>
      <c r="AL4276" s="8"/>
      <c r="AQ4276" s="8"/>
      <c r="AT4276" s="14"/>
      <c r="AV4276" s="14"/>
    </row>
    <row r="4277" spans="7:48" ht="15.75" customHeight="1">
      <c r="G4277" s="12"/>
      <c r="H4277" s="13"/>
      <c r="N4277" s="8"/>
      <c r="P4277" s="12"/>
      <c r="S4277" s="8"/>
      <c r="U4277" s="12"/>
      <c r="V4277" s="12"/>
      <c r="AB4277" s="12"/>
      <c r="AG4277" s="14"/>
      <c r="AL4277" s="8"/>
      <c r="AQ4277" s="8"/>
      <c r="AT4277" s="14"/>
      <c r="AV4277" s="14"/>
    </row>
    <row r="4278" spans="7:48" ht="15.75" customHeight="1">
      <c r="G4278" s="12"/>
      <c r="H4278" s="13"/>
      <c r="N4278" s="8"/>
      <c r="P4278" s="12"/>
      <c r="S4278" s="8"/>
      <c r="U4278" s="12"/>
      <c r="V4278" s="12"/>
      <c r="AB4278" s="12"/>
      <c r="AG4278" s="14"/>
      <c r="AL4278" s="8"/>
      <c r="AQ4278" s="8"/>
      <c r="AT4278" s="14"/>
      <c r="AV4278" s="14"/>
    </row>
    <row r="4279" spans="7:48" ht="15.75" customHeight="1">
      <c r="G4279" s="12"/>
      <c r="H4279" s="13"/>
      <c r="N4279" s="8"/>
      <c r="P4279" s="12"/>
      <c r="S4279" s="8"/>
      <c r="U4279" s="12"/>
      <c r="V4279" s="12"/>
      <c r="AB4279" s="12"/>
      <c r="AG4279" s="14"/>
      <c r="AL4279" s="8"/>
      <c r="AQ4279" s="8"/>
      <c r="AT4279" s="14"/>
      <c r="AV4279" s="14"/>
    </row>
    <row r="4280" spans="7:48" ht="15.75" customHeight="1">
      <c r="G4280" s="12"/>
      <c r="H4280" s="13"/>
      <c r="N4280" s="8"/>
      <c r="P4280" s="12"/>
      <c r="S4280" s="8"/>
      <c r="U4280" s="12"/>
      <c r="V4280" s="12"/>
      <c r="AB4280" s="12"/>
      <c r="AG4280" s="14"/>
      <c r="AL4280" s="8"/>
      <c r="AQ4280" s="8"/>
      <c r="AT4280" s="14"/>
      <c r="AV4280" s="14"/>
    </row>
    <row r="4281" spans="7:48" ht="15.75" customHeight="1">
      <c r="G4281" s="12"/>
      <c r="H4281" s="13"/>
      <c r="N4281" s="8"/>
      <c r="P4281" s="12"/>
      <c r="S4281" s="8"/>
      <c r="U4281" s="12"/>
      <c r="V4281" s="12"/>
      <c r="AB4281" s="12"/>
      <c r="AG4281" s="14"/>
      <c r="AL4281" s="8"/>
      <c r="AQ4281" s="8"/>
      <c r="AT4281" s="14"/>
      <c r="AV4281" s="14"/>
    </row>
    <row r="4282" spans="7:48" ht="15.75" customHeight="1">
      <c r="G4282" s="12"/>
      <c r="H4282" s="13"/>
      <c r="N4282" s="8"/>
      <c r="P4282" s="12"/>
      <c r="S4282" s="8"/>
      <c r="U4282" s="12"/>
      <c r="V4282" s="12"/>
      <c r="AB4282" s="12"/>
      <c r="AG4282" s="14"/>
      <c r="AL4282" s="8"/>
      <c r="AQ4282" s="8"/>
      <c r="AT4282" s="14"/>
      <c r="AV4282" s="14"/>
    </row>
    <row r="4283" spans="7:48" ht="15.75" customHeight="1">
      <c r="G4283" s="12"/>
      <c r="H4283" s="13"/>
      <c r="N4283" s="8"/>
      <c r="P4283" s="12"/>
      <c r="S4283" s="8"/>
      <c r="U4283" s="12"/>
      <c r="V4283" s="12"/>
      <c r="AB4283" s="12"/>
      <c r="AG4283" s="14"/>
      <c r="AL4283" s="8"/>
      <c r="AQ4283" s="8"/>
      <c r="AT4283" s="14"/>
      <c r="AV4283" s="14"/>
    </row>
    <row r="4284" spans="7:48" ht="15.75" customHeight="1">
      <c r="G4284" s="12"/>
      <c r="H4284" s="13"/>
      <c r="N4284" s="8"/>
      <c r="P4284" s="12"/>
      <c r="S4284" s="8"/>
      <c r="U4284" s="12"/>
      <c r="V4284" s="12"/>
      <c r="AB4284" s="12"/>
      <c r="AG4284" s="14"/>
      <c r="AL4284" s="8"/>
      <c r="AQ4284" s="8"/>
      <c r="AT4284" s="14"/>
      <c r="AV4284" s="14"/>
    </row>
    <row r="4285" spans="7:48" ht="15.75" customHeight="1">
      <c r="G4285" s="12"/>
      <c r="H4285" s="13"/>
      <c r="N4285" s="8"/>
      <c r="P4285" s="12"/>
      <c r="S4285" s="8"/>
      <c r="U4285" s="12"/>
      <c r="V4285" s="12"/>
      <c r="AB4285" s="12"/>
      <c r="AG4285" s="14"/>
      <c r="AL4285" s="8"/>
      <c r="AQ4285" s="8"/>
      <c r="AT4285" s="14"/>
      <c r="AV4285" s="14"/>
    </row>
    <row r="4286" spans="7:48" ht="15.75" customHeight="1">
      <c r="G4286" s="12"/>
      <c r="H4286" s="13"/>
      <c r="N4286" s="8"/>
      <c r="P4286" s="12"/>
      <c r="S4286" s="8"/>
      <c r="U4286" s="12"/>
      <c r="V4286" s="12"/>
      <c r="AB4286" s="12"/>
      <c r="AG4286" s="14"/>
      <c r="AL4286" s="8"/>
      <c r="AQ4286" s="8"/>
      <c r="AT4286" s="14"/>
      <c r="AV4286" s="14"/>
    </row>
    <row r="4287" spans="7:48" ht="15.75" customHeight="1">
      <c r="G4287" s="12"/>
      <c r="H4287" s="13"/>
      <c r="N4287" s="8"/>
      <c r="P4287" s="12"/>
      <c r="S4287" s="8"/>
      <c r="U4287" s="12"/>
      <c r="V4287" s="12"/>
      <c r="AB4287" s="12"/>
      <c r="AG4287" s="14"/>
      <c r="AL4287" s="8"/>
      <c r="AQ4287" s="8"/>
      <c r="AT4287" s="14"/>
      <c r="AV4287" s="14"/>
    </row>
    <row r="4288" spans="7:48" ht="15.75" customHeight="1">
      <c r="G4288" s="12"/>
      <c r="H4288" s="13"/>
      <c r="N4288" s="8"/>
      <c r="P4288" s="12"/>
      <c r="S4288" s="8"/>
      <c r="U4288" s="12"/>
      <c r="V4288" s="12"/>
      <c r="AB4288" s="12"/>
      <c r="AG4288" s="14"/>
      <c r="AL4288" s="8"/>
      <c r="AQ4288" s="8"/>
      <c r="AT4288" s="14"/>
      <c r="AV4288" s="14"/>
    </row>
    <row r="4289" spans="7:48" ht="15.75" customHeight="1">
      <c r="G4289" s="12"/>
      <c r="H4289" s="13"/>
      <c r="N4289" s="8"/>
      <c r="P4289" s="12"/>
      <c r="S4289" s="8"/>
      <c r="U4289" s="12"/>
      <c r="V4289" s="12"/>
      <c r="AB4289" s="12"/>
      <c r="AG4289" s="14"/>
      <c r="AL4289" s="8"/>
      <c r="AQ4289" s="8"/>
      <c r="AT4289" s="14"/>
      <c r="AV4289" s="14"/>
    </row>
    <row r="4290" spans="7:48" ht="15.75" customHeight="1">
      <c r="G4290" s="12"/>
      <c r="H4290" s="13"/>
      <c r="N4290" s="8"/>
      <c r="P4290" s="12"/>
      <c r="S4290" s="8"/>
      <c r="U4290" s="12"/>
      <c r="V4290" s="12"/>
      <c r="AB4290" s="12"/>
      <c r="AG4290" s="14"/>
      <c r="AL4290" s="8"/>
      <c r="AQ4290" s="8"/>
      <c r="AT4290" s="14"/>
      <c r="AV4290" s="14"/>
    </row>
    <row r="4291" spans="7:48" ht="15.75" customHeight="1">
      <c r="G4291" s="12"/>
      <c r="H4291" s="13"/>
      <c r="N4291" s="8"/>
      <c r="P4291" s="12"/>
      <c r="S4291" s="8"/>
      <c r="U4291" s="12"/>
      <c r="V4291" s="12"/>
      <c r="AB4291" s="12"/>
      <c r="AG4291" s="14"/>
      <c r="AL4291" s="8"/>
      <c r="AQ4291" s="8"/>
      <c r="AT4291" s="14"/>
      <c r="AV4291" s="14"/>
    </row>
    <row r="4292" spans="7:48" ht="15.75" customHeight="1">
      <c r="G4292" s="12"/>
      <c r="H4292" s="13"/>
      <c r="N4292" s="8"/>
      <c r="P4292" s="12"/>
      <c r="S4292" s="8"/>
      <c r="U4292" s="12"/>
      <c r="V4292" s="12"/>
      <c r="AB4292" s="12"/>
      <c r="AG4292" s="14"/>
      <c r="AL4292" s="8"/>
      <c r="AQ4292" s="8"/>
      <c r="AT4292" s="14"/>
      <c r="AV4292" s="14"/>
    </row>
    <row r="4293" spans="7:48" ht="15.75" customHeight="1">
      <c r="G4293" s="12"/>
      <c r="H4293" s="13"/>
      <c r="N4293" s="8"/>
      <c r="P4293" s="12"/>
      <c r="S4293" s="8"/>
      <c r="U4293" s="12"/>
      <c r="V4293" s="12"/>
      <c r="AB4293" s="12"/>
      <c r="AG4293" s="14"/>
      <c r="AL4293" s="8"/>
      <c r="AQ4293" s="8"/>
      <c r="AT4293" s="14"/>
      <c r="AV4293" s="14"/>
    </row>
    <row r="4294" spans="7:48" ht="15.75" customHeight="1">
      <c r="G4294" s="12"/>
      <c r="H4294" s="13"/>
      <c r="N4294" s="8"/>
      <c r="P4294" s="12"/>
      <c r="S4294" s="8"/>
      <c r="U4294" s="12"/>
      <c r="V4294" s="12"/>
      <c r="AB4294" s="12"/>
      <c r="AG4294" s="14"/>
      <c r="AL4294" s="8"/>
      <c r="AQ4294" s="8"/>
      <c r="AT4294" s="14"/>
      <c r="AV4294" s="14"/>
    </row>
    <row r="4295" spans="7:48" ht="15.75" customHeight="1">
      <c r="G4295" s="12"/>
      <c r="H4295" s="13"/>
      <c r="N4295" s="8"/>
      <c r="P4295" s="12"/>
      <c r="S4295" s="8"/>
      <c r="U4295" s="12"/>
      <c r="V4295" s="12"/>
      <c r="AB4295" s="12"/>
      <c r="AG4295" s="14"/>
      <c r="AL4295" s="8"/>
      <c r="AQ4295" s="8"/>
      <c r="AT4295" s="14"/>
      <c r="AV4295" s="14"/>
    </row>
    <row r="4296" spans="7:48" ht="15.75" customHeight="1">
      <c r="G4296" s="12"/>
      <c r="H4296" s="13"/>
      <c r="N4296" s="8"/>
      <c r="P4296" s="12"/>
      <c r="S4296" s="8"/>
      <c r="U4296" s="12"/>
      <c r="V4296" s="12"/>
      <c r="AB4296" s="12"/>
      <c r="AG4296" s="14"/>
      <c r="AL4296" s="8"/>
      <c r="AQ4296" s="8"/>
      <c r="AT4296" s="14"/>
      <c r="AV4296" s="14"/>
    </row>
    <row r="4297" spans="7:48" ht="15.75" customHeight="1">
      <c r="G4297" s="12"/>
      <c r="H4297" s="13"/>
      <c r="N4297" s="8"/>
      <c r="P4297" s="12"/>
      <c r="S4297" s="8"/>
      <c r="U4297" s="12"/>
      <c r="V4297" s="12"/>
      <c r="AB4297" s="12"/>
      <c r="AG4297" s="14"/>
      <c r="AL4297" s="8"/>
      <c r="AQ4297" s="8"/>
      <c r="AT4297" s="14"/>
      <c r="AV4297" s="14"/>
    </row>
    <row r="4298" spans="7:48" ht="15.75" customHeight="1">
      <c r="G4298" s="12"/>
      <c r="H4298" s="13"/>
      <c r="N4298" s="8"/>
      <c r="P4298" s="12"/>
      <c r="S4298" s="8"/>
      <c r="U4298" s="12"/>
      <c r="V4298" s="12"/>
      <c r="AB4298" s="12"/>
      <c r="AG4298" s="14"/>
      <c r="AL4298" s="8"/>
      <c r="AQ4298" s="8"/>
      <c r="AT4298" s="14"/>
      <c r="AV4298" s="14"/>
    </row>
    <row r="4299" spans="7:48" ht="15.75" customHeight="1">
      <c r="G4299" s="12"/>
      <c r="H4299" s="13"/>
      <c r="N4299" s="8"/>
      <c r="P4299" s="12"/>
      <c r="S4299" s="8"/>
      <c r="U4299" s="12"/>
      <c r="V4299" s="12"/>
      <c r="AB4299" s="12"/>
      <c r="AG4299" s="14"/>
      <c r="AL4299" s="8"/>
      <c r="AQ4299" s="8"/>
      <c r="AT4299" s="14"/>
      <c r="AV4299" s="14"/>
    </row>
    <row r="4300" spans="7:48" ht="15.75" customHeight="1">
      <c r="G4300" s="12"/>
      <c r="H4300" s="13"/>
      <c r="N4300" s="8"/>
      <c r="P4300" s="12"/>
      <c r="S4300" s="8"/>
      <c r="U4300" s="12"/>
      <c r="V4300" s="12"/>
      <c r="AB4300" s="12"/>
      <c r="AG4300" s="14"/>
      <c r="AL4300" s="8"/>
      <c r="AQ4300" s="8"/>
      <c r="AT4300" s="14"/>
      <c r="AV4300" s="14"/>
    </row>
    <row r="4301" spans="7:48" ht="15.75" customHeight="1">
      <c r="G4301" s="12"/>
      <c r="H4301" s="13"/>
      <c r="N4301" s="8"/>
      <c r="P4301" s="12"/>
      <c r="S4301" s="8"/>
      <c r="U4301" s="12"/>
      <c r="V4301" s="12"/>
      <c r="AB4301" s="12"/>
      <c r="AG4301" s="14"/>
      <c r="AL4301" s="8"/>
      <c r="AQ4301" s="8"/>
      <c r="AT4301" s="14"/>
      <c r="AV4301" s="14"/>
    </row>
    <row r="4302" spans="7:48" ht="15.75" customHeight="1">
      <c r="G4302" s="12"/>
      <c r="H4302" s="13"/>
      <c r="N4302" s="8"/>
      <c r="P4302" s="12"/>
      <c r="S4302" s="8"/>
      <c r="U4302" s="12"/>
      <c r="V4302" s="12"/>
      <c r="AB4302" s="12"/>
      <c r="AG4302" s="14"/>
      <c r="AL4302" s="8"/>
      <c r="AQ4302" s="8"/>
      <c r="AT4302" s="14"/>
      <c r="AV4302" s="14"/>
    </row>
    <row r="4303" spans="7:48" ht="15.75" customHeight="1">
      <c r="G4303" s="12"/>
      <c r="H4303" s="13"/>
      <c r="N4303" s="8"/>
      <c r="P4303" s="12"/>
      <c r="S4303" s="8"/>
      <c r="U4303" s="12"/>
      <c r="V4303" s="12"/>
      <c r="AB4303" s="12"/>
      <c r="AG4303" s="14"/>
      <c r="AL4303" s="8"/>
      <c r="AQ4303" s="8"/>
      <c r="AT4303" s="14"/>
      <c r="AV4303" s="14"/>
    </row>
    <row r="4304" spans="7:48" ht="15.75" customHeight="1">
      <c r="G4304" s="12"/>
      <c r="H4304" s="13"/>
      <c r="N4304" s="8"/>
      <c r="P4304" s="12"/>
      <c r="S4304" s="8"/>
      <c r="U4304" s="12"/>
      <c r="V4304" s="12"/>
      <c r="AB4304" s="12"/>
      <c r="AG4304" s="14"/>
      <c r="AL4304" s="8"/>
      <c r="AQ4304" s="8"/>
      <c r="AT4304" s="14"/>
      <c r="AV4304" s="14"/>
    </row>
    <row r="4305" spans="7:48" ht="15.75" customHeight="1">
      <c r="G4305" s="12"/>
      <c r="H4305" s="13"/>
      <c r="N4305" s="8"/>
      <c r="P4305" s="12"/>
      <c r="S4305" s="8"/>
      <c r="U4305" s="12"/>
      <c r="V4305" s="12"/>
      <c r="AB4305" s="12"/>
      <c r="AG4305" s="14"/>
      <c r="AL4305" s="8"/>
      <c r="AQ4305" s="8"/>
      <c r="AT4305" s="14"/>
      <c r="AV4305" s="14"/>
    </row>
    <row r="4306" spans="7:48" ht="15.75" customHeight="1">
      <c r="G4306" s="12"/>
      <c r="H4306" s="13"/>
      <c r="N4306" s="8"/>
      <c r="P4306" s="12"/>
      <c r="S4306" s="8"/>
      <c r="U4306" s="12"/>
      <c r="V4306" s="12"/>
      <c r="AB4306" s="12"/>
      <c r="AG4306" s="14"/>
      <c r="AL4306" s="8"/>
      <c r="AQ4306" s="8"/>
      <c r="AT4306" s="14"/>
      <c r="AV4306" s="14"/>
    </row>
    <row r="4307" spans="7:48" ht="15.75" customHeight="1">
      <c r="G4307" s="12"/>
      <c r="H4307" s="13"/>
      <c r="N4307" s="8"/>
      <c r="P4307" s="12"/>
      <c r="S4307" s="8"/>
      <c r="U4307" s="12"/>
      <c r="V4307" s="12"/>
      <c r="AB4307" s="12"/>
      <c r="AG4307" s="14"/>
      <c r="AL4307" s="8"/>
      <c r="AQ4307" s="8"/>
      <c r="AT4307" s="14"/>
      <c r="AV4307" s="14"/>
    </row>
    <row r="4308" spans="7:48" ht="15.75" customHeight="1">
      <c r="G4308" s="12"/>
      <c r="H4308" s="13"/>
      <c r="N4308" s="8"/>
      <c r="P4308" s="12"/>
      <c r="S4308" s="8"/>
      <c r="U4308" s="12"/>
      <c r="V4308" s="12"/>
      <c r="AB4308" s="12"/>
      <c r="AG4308" s="14"/>
      <c r="AL4308" s="8"/>
      <c r="AQ4308" s="8"/>
      <c r="AT4308" s="14"/>
      <c r="AV4308" s="14"/>
    </row>
    <row r="4309" spans="7:48" ht="15.75" customHeight="1">
      <c r="G4309" s="12"/>
      <c r="H4309" s="13"/>
      <c r="N4309" s="8"/>
      <c r="P4309" s="12"/>
      <c r="S4309" s="8"/>
      <c r="U4309" s="12"/>
      <c r="V4309" s="12"/>
      <c r="AB4309" s="12"/>
      <c r="AG4309" s="14"/>
      <c r="AL4309" s="8"/>
      <c r="AQ4309" s="8"/>
      <c r="AT4309" s="14"/>
      <c r="AV4309" s="14"/>
    </row>
    <row r="4310" spans="7:48" ht="15.75" customHeight="1">
      <c r="G4310" s="12"/>
      <c r="H4310" s="13"/>
      <c r="N4310" s="8"/>
      <c r="P4310" s="12"/>
      <c r="S4310" s="8"/>
      <c r="U4310" s="12"/>
      <c r="V4310" s="12"/>
      <c r="AB4310" s="12"/>
      <c r="AG4310" s="14"/>
      <c r="AL4310" s="8"/>
      <c r="AQ4310" s="8"/>
      <c r="AT4310" s="14"/>
      <c r="AV4310" s="14"/>
    </row>
    <row r="4311" spans="7:48" ht="15.75" customHeight="1">
      <c r="G4311" s="12"/>
      <c r="H4311" s="13"/>
      <c r="N4311" s="8"/>
      <c r="P4311" s="12"/>
      <c r="S4311" s="8"/>
      <c r="U4311" s="12"/>
      <c r="V4311" s="12"/>
      <c r="AB4311" s="12"/>
      <c r="AG4311" s="14"/>
      <c r="AL4311" s="8"/>
      <c r="AQ4311" s="8"/>
      <c r="AT4311" s="14"/>
      <c r="AV4311" s="14"/>
    </row>
    <row r="4312" spans="7:48" ht="15.75" customHeight="1">
      <c r="G4312" s="12"/>
      <c r="H4312" s="13"/>
      <c r="N4312" s="8"/>
      <c r="P4312" s="12"/>
      <c r="S4312" s="8"/>
      <c r="U4312" s="12"/>
      <c r="V4312" s="12"/>
      <c r="AB4312" s="12"/>
      <c r="AG4312" s="14"/>
      <c r="AL4312" s="8"/>
      <c r="AQ4312" s="8"/>
      <c r="AT4312" s="14"/>
      <c r="AV4312" s="14"/>
    </row>
    <row r="4313" spans="7:48" ht="15.75" customHeight="1">
      <c r="G4313" s="12"/>
      <c r="H4313" s="13"/>
      <c r="N4313" s="8"/>
      <c r="P4313" s="12"/>
      <c r="S4313" s="8"/>
      <c r="U4313" s="12"/>
      <c r="V4313" s="12"/>
      <c r="AB4313" s="12"/>
      <c r="AG4313" s="14"/>
      <c r="AL4313" s="8"/>
      <c r="AQ4313" s="8"/>
      <c r="AT4313" s="14"/>
      <c r="AV4313" s="14"/>
    </row>
    <row r="4314" spans="7:48" ht="15.75" customHeight="1">
      <c r="G4314" s="12"/>
      <c r="H4314" s="13"/>
      <c r="N4314" s="8"/>
      <c r="P4314" s="12"/>
      <c r="S4314" s="8"/>
      <c r="U4314" s="12"/>
      <c r="V4314" s="12"/>
      <c r="AB4314" s="12"/>
      <c r="AG4314" s="14"/>
      <c r="AL4314" s="8"/>
      <c r="AQ4314" s="8"/>
      <c r="AT4314" s="14"/>
      <c r="AV4314" s="14"/>
    </row>
    <row r="4315" spans="7:48" ht="15.75" customHeight="1">
      <c r="G4315" s="12"/>
      <c r="H4315" s="13"/>
      <c r="N4315" s="8"/>
      <c r="P4315" s="12"/>
      <c r="S4315" s="8"/>
      <c r="U4315" s="12"/>
      <c r="V4315" s="12"/>
      <c r="AB4315" s="12"/>
      <c r="AG4315" s="14"/>
      <c r="AL4315" s="8"/>
      <c r="AQ4315" s="8"/>
      <c r="AT4315" s="14"/>
      <c r="AV4315" s="14"/>
    </row>
    <row r="4316" spans="7:48" ht="15.75" customHeight="1">
      <c r="G4316" s="12"/>
      <c r="H4316" s="13"/>
      <c r="N4316" s="8"/>
      <c r="P4316" s="12"/>
      <c r="S4316" s="8"/>
      <c r="U4316" s="12"/>
      <c r="V4316" s="12"/>
      <c r="AB4316" s="12"/>
      <c r="AG4316" s="14"/>
      <c r="AL4316" s="8"/>
      <c r="AQ4316" s="8"/>
      <c r="AT4316" s="14"/>
      <c r="AV4316" s="14"/>
    </row>
    <row r="4317" spans="7:48" ht="15.75" customHeight="1">
      <c r="G4317" s="12"/>
      <c r="H4317" s="13"/>
      <c r="N4317" s="8"/>
      <c r="P4317" s="12"/>
      <c r="S4317" s="8"/>
      <c r="U4317" s="12"/>
      <c r="V4317" s="12"/>
      <c r="AB4317" s="12"/>
      <c r="AG4317" s="14"/>
      <c r="AL4317" s="8"/>
      <c r="AQ4317" s="8"/>
      <c r="AT4317" s="14"/>
      <c r="AV4317" s="14"/>
    </row>
    <row r="4318" spans="7:48" ht="15.75" customHeight="1">
      <c r="G4318" s="12"/>
      <c r="H4318" s="13"/>
      <c r="N4318" s="8"/>
      <c r="P4318" s="12"/>
      <c r="S4318" s="8"/>
      <c r="U4318" s="12"/>
      <c r="V4318" s="12"/>
      <c r="AB4318" s="12"/>
      <c r="AG4318" s="14"/>
      <c r="AL4318" s="8"/>
      <c r="AQ4318" s="8"/>
      <c r="AT4318" s="14"/>
      <c r="AV4318" s="14"/>
    </row>
    <row r="4319" spans="7:48" ht="15.75" customHeight="1">
      <c r="G4319" s="12"/>
      <c r="H4319" s="13"/>
      <c r="N4319" s="8"/>
      <c r="P4319" s="12"/>
      <c r="S4319" s="8"/>
      <c r="U4319" s="12"/>
      <c r="V4319" s="12"/>
      <c r="AB4319" s="12"/>
      <c r="AG4319" s="14"/>
      <c r="AL4319" s="8"/>
      <c r="AQ4319" s="8"/>
      <c r="AT4319" s="14"/>
      <c r="AV4319" s="14"/>
    </row>
    <row r="4320" spans="7:48" ht="15.75" customHeight="1">
      <c r="G4320" s="12"/>
      <c r="H4320" s="13"/>
      <c r="N4320" s="8"/>
      <c r="P4320" s="12"/>
      <c r="S4320" s="8"/>
      <c r="U4320" s="12"/>
      <c r="V4320" s="12"/>
      <c r="AB4320" s="12"/>
      <c r="AG4320" s="14"/>
      <c r="AL4320" s="8"/>
      <c r="AQ4320" s="8"/>
      <c r="AT4320" s="14"/>
      <c r="AV4320" s="14"/>
    </row>
    <row r="4321" spans="7:48" ht="15.75" customHeight="1">
      <c r="G4321" s="12"/>
      <c r="H4321" s="13"/>
      <c r="N4321" s="8"/>
      <c r="P4321" s="12"/>
      <c r="S4321" s="8"/>
      <c r="U4321" s="12"/>
      <c r="V4321" s="12"/>
      <c r="AB4321" s="12"/>
      <c r="AG4321" s="14"/>
      <c r="AL4321" s="8"/>
      <c r="AQ4321" s="8"/>
      <c r="AT4321" s="14"/>
      <c r="AV4321" s="14"/>
    </row>
    <row r="4322" spans="7:48" ht="15.75" customHeight="1">
      <c r="G4322" s="12"/>
      <c r="H4322" s="13"/>
      <c r="N4322" s="8"/>
      <c r="P4322" s="12"/>
      <c r="S4322" s="8"/>
      <c r="U4322" s="12"/>
      <c r="V4322" s="12"/>
      <c r="AB4322" s="12"/>
      <c r="AG4322" s="14"/>
      <c r="AL4322" s="8"/>
      <c r="AQ4322" s="8"/>
      <c r="AT4322" s="14"/>
      <c r="AV4322" s="14"/>
    </row>
    <row r="4323" spans="7:48" ht="15.75" customHeight="1">
      <c r="G4323" s="12"/>
      <c r="H4323" s="13"/>
      <c r="N4323" s="8"/>
      <c r="P4323" s="12"/>
      <c r="S4323" s="8"/>
      <c r="U4323" s="12"/>
      <c r="V4323" s="12"/>
      <c r="AB4323" s="12"/>
      <c r="AG4323" s="14"/>
      <c r="AL4323" s="8"/>
      <c r="AQ4323" s="8"/>
      <c r="AT4323" s="14"/>
      <c r="AV4323" s="14"/>
    </row>
    <row r="4324" spans="7:48" ht="15.75" customHeight="1">
      <c r="G4324" s="12"/>
      <c r="H4324" s="13"/>
      <c r="N4324" s="8"/>
      <c r="P4324" s="12"/>
      <c r="S4324" s="8"/>
      <c r="U4324" s="12"/>
      <c r="V4324" s="12"/>
      <c r="AB4324" s="12"/>
      <c r="AG4324" s="14"/>
      <c r="AL4324" s="8"/>
      <c r="AQ4324" s="8"/>
      <c r="AT4324" s="14"/>
      <c r="AV4324" s="14"/>
    </row>
    <row r="4325" spans="7:48" ht="15.75" customHeight="1">
      <c r="G4325" s="12"/>
      <c r="H4325" s="13"/>
      <c r="N4325" s="8"/>
      <c r="P4325" s="12"/>
      <c r="S4325" s="8"/>
      <c r="U4325" s="12"/>
      <c r="V4325" s="12"/>
      <c r="AB4325" s="12"/>
      <c r="AG4325" s="14"/>
      <c r="AL4325" s="8"/>
      <c r="AQ4325" s="8"/>
      <c r="AT4325" s="14"/>
      <c r="AV4325" s="14"/>
    </row>
    <row r="4326" spans="7:48" ht="15.75" customHeight="1">
      <c r="G4326" s="12"/>
      <c r="H4326" s="13"/>
      <c r="N4326" s="8"/>
      <c r="P4326" s="12"/>
      <c r="S4326" s="8"/>
      <c r="U4326" s="12"/>
      <c r="V4326" s="12"/>
      <c r="AB4326" s="12"/>
      <c r="AG4326" s="14"/>
      <c r="AL4326" s="8"/>
      <c r="AQ4326" s="8"/>
      <c r="AT4326" s="14"/>
      <c r="AV4326" s="14"/>
    </row>
    <row r="4327" spans="7:48" ht="15.75" customHeight="1">
      <c r="G4327" s="12"/>
      <c r="H4327" s="13"/>
      <c r="N4327" s="8"/>
      <c r="P4327" s="12"/>
      <c r="S4327" s="8"/>
      <c r="U4327" s="12"/>
      <c r="V4327" s="12"/>
      <c r="AB4327" s="12"/>
      <c r="AG4327" s="14"/>
      <c r="AL4327" s="8"/>
      <c r="AQ4327" s="8"/>
      <c r="AT4327" s="14"/>
      <c r="AV4327" s="14"/>
    </row>
    <row r="4328" spans="7:48" ht="15.75" customHeight="1">
      <c r="G4328" s="12"/>
      <c r="H4328" s="13"/>
      <c r="N4328" s="8"/>
      <c r="P4328" s="12"/>
      <c r="S4328" s="8"/>
      <c r="U4328" s="12"/>
      <c r="V4328" s="12"/>
      <c r="AB4328" s="12"/>
      <c r="AG4328" s="14"/>
      <c r="AL4328" s="8"/>
      <c r="AQ4328" s="8"/>
      <c r="AT4328" s="14"/>
      <c r="AV4328" s="14"/>
    </row>
    <row r="4329" spans="7:48" ht="15.75" customHeight="1">
      <c r="G4329" s="12"/>
      <c r="H4329" s="13"/>
      <c r="N4329" s="8"/>
      <c r="P4329" s="12"/>
      <c r="S4329" s="8"/>
      <c r="U4329" s="12"/>
      <c r="V4329" s="12"/>
      <c r="AB4329" s="12"/>
      <c r="AG4329" s="14"/>
      <c r="AL4329" s="8"/>
      <c r="AQ4329" s="8"/>
      <c r="AT4329" s="14"/>
      <c r="AV4329" s="14"/>
    </row>
    <row r="4330" spans="7:48" ht="15.75" customHeight="1">
      <c r="G4330" s="12"/>
      <c r="H4330" s="13"/>
      <c r="N4330" s="8"/>
      <c r="P4330" s="12"/>
      <c r="S4330" s="8"/>
      <c r="U4330" s="12"/>
      <c r="V4330" s="12"/>
      <c r="AB4330" s="12"/>
      <c r="AG4330" s="14"/>
      <c r="AL4330" s="8"/>
      <c r="AQ4330" s="8"/>
      <c r="AT4330" s="14"/>
      <c r="AV4330" s="14"/>
    </row>
    <row r="4331" spans="7:48" ht="15.75" customHeight="1">
      <c r="G4331" s="12"/>
      <c r="H4331" s="13"/>
      <c r="N4331" s="8"/>
      <c r="P4331" s="12"/>
      <c r="S4331" s="8"/>
      <c r="U4331" s="12"/>
      <c r="V4331" s="12"/>
      <c r="AB4331" s="12"/>
      <c r="AG4331" s="14"/>
      <c r="AL4331" s="8"/>
      <c r="AQ4331" s="8"/>
      <c r="AT4331" s="14"/>
      <c r="AV4331" s="14"/>
    </row>
    <row r="4332" spans="7:48" ht="15.75" customHeight="1">
      <c r="G4332" s="12"/>
      <c r="H4332" s="13"/>
      <c r="N4332" s="8"/>
      <c r="P4332" s="12"/>
      <c r="S4332" s="8"/>
      <c r="U4332" s="12"/>
      <c r="V4332" s="12"/>
      <c r="AB4332" s="12"/>
      <c r="AG4332" s="14"/>
      <c r="AL4332" s="8"/>
      <c r="AQ4332" s="8"/>
      <c r="AT4332" s="14"/>
      <c r="AV4332" s="14"/>
    </row>
    <row r="4333" spans="7:48" ht="15.75" customHeight="1">
      <c r="G4333" s="12"/>
      <c r="H4333" s="13"/>
      <c r="N4333" s="8"/>
      <c r="P4333" s="12"/>
      <c r="S4333" s="8"/>
      <c r="U4333" s="12"/>
      <c r="V4333" s="12"/>
      <c r="AB4333" s="12"/>
      <c r="AG4333" s="14"/>
      <c r="AL4333" s="8"/>
      <c r="AQ4333" s="8"/>
      <c r="AT4333" s="14"/>
      <c r="AV4333" s="14"/>
    </row>
    <row r="4334" spans="7:48" ht="15.75" customHeight="1">
      <c r="G4334" s="12"/>
      <c r="H4334" s="13"/>
      <c r="N4334" s="8"/>
      <c r="P4334" s="12"/>
      <c r="S4334" s="8"/>
      <c r="U4334" s="12"/>
      <c r="V4334" s="12"/>
      <c r="AB4334" s="12"/>
      <c r="AG4334" s="14"/>
      <c r="AL4334" s="8"/>
      <c r="AQ4334" s="8"/>
      <c r="AT4334" s="14"/>
      <c r="AV4334" s="14"/>
    </row>
    <row r="4335" spans="7:48" ht="15.75" customHeight="1">
      <c r="G4335" s="12"/>
      <c r="H4335" s="13"/>
      <c r="N4335" s="8"/>
      <c r="P4335" s="12"/>
      <c r="S4335" s="8"/>
      <c r="U4335" s="12"/>
      <c r="V4335" s="12"/>
      <c r="AB4335" s="12"/>
      <c r="AG4335" s="14"/>
      <c r="AL4335" s="8"/>
      <c r="AQ4335" s="8"/>
      <c r="AT4335" s="14"/>
      <c r="AV4335" s="14"/>
    </row>
    <row r="4336" spans="7:48" ht="15.75" customHeight="1">
      <c r="G4336" s="12"/>
      <c r="H4336" s="13"/>
      <c r="N4336" s="8"/>
      <c r="P4336" s="12"/>
      <c r="S4336" s="8"/>
      <c r="U4336" s="12"/>
      <c r="V4336" s="12"/>
      <c r="AB4336" s="12"/>
      <c r="AG4336" s="14"/>
      <c r="AL4336" s="8"/>
      <c r="AQ4336" s="8"/>
      <c r="AT4336" s="14"/>
      <c r="AV4336" s="14"/>
    </row>
    <row r="4337" spans="7:48" ht="15.75" customHeight="1">
      <c r="G4337" s="12"/>
      <c r="H4337" s="13"/>
      <c r="N4337" s="8"/>
      <c r="P4337" s="12"/>
      <c r="S4337" s="8"/>
      <c r="U4337" s="12"/>
      <c r="V4337" s="12"/>
      <c r="AB4337" s="12"/>
      <c r="AG4337" s="14"/>
      <c r="AL4337" s="8"/>
      <c r="AQ4337" s="8"/>
      <c r="AT4337" s="14"/>
      <c r="AV4337" s="14"/>
    </row>
    <row r="4338" spans="7:48" ht="15.75" customHeight="1">
      <c r="G4338" s="12"/>
      <c r="H4338" s="13"/>
      <c r="N4338" s="8"/>
      <c r="P4338" s="12"/>
      <c r="S4338" s="8"/>
      <c r="U4338" s="12"/>
      <c r="V4338" s="12"/>
      <c r="AB4338" s="12"/>
      <c r="AG4338" s="14"/>
      <c r="AL4338" s="8"/>
      <c r="AQ4338" s="8"/>
      <c r="AT4338" s="14"/>
      <c r="AV4338" s="14"/>
    </row>
    <row r="4339" spans="7:48" ht="15.75" customHeight="1">
      <c r="G4339" s="12"/>
      <c r="H4339" s="13"/>
      <c r="N4339" s="8"/>
      <c r="P4339" s="12"/>
      <c r="S4339" s="8"/>
      <c r="U4339" s="12"/>
      <c r="V4339" s="12"/>
      <c r="AB4339" s="12"/>
      <c r="AG4339" s="14"/>
      <c r="AL4339" s="8"/>
      <c r="AQ4339" s="8"/>
      <c r="AT4339" s="14"/>
      <c r="AV4339" s="14"/>
    </row>
    <row r="4340" spans="7:48" ht="15.75" customHeight="1">
      <c r="G4340" s="12"/>
      <c r="H4340" s="13"/>
      <c r="N4340" s="8"/>
      <c r="P4340" s="12"/>
      <c r="S4340" s="8"/>
      <c r="U4340" s="12"/>
      <c r="V4340" s="12"/>
      <c r="AB4340" s="12"/>
      <c r="AG4340" s="14"/>
      <c r="AL4340" s="8"/>
      <c r="AQ4340" s="8"/>
      <c r="AT4340" s="14"/>
      <c r="AV4340" s="14"/>
    </row>
    <row r="4341" spans="7:48" ht="15.75" customHeight="1">
      <c r="G4341" s="12"/>
      <c r="H4341" s="13"/>
      <c r="N4341" s="8"/>
      <c r="P4341" s="12"/>
      <c r="S4341" s="8"/>
      <c r="U4341" s="12"/>
      <c r="V4341" s="12"/>
      <c r="AB4341" s="12"/>
      <c r="AG4341" s="14"/>
      <c r="AL4341" s="8"/>
      <c r="AQ4341" s="8"/>
      <c r="AT4341" s="14"/>
      <c r="AV4341" s="14"/>
    </row>
    <row r="4342" spans="7:48" ht="15.75" customHeight="1">
      <c r="G4342" s="12"/>
      <c r="H4342" s="13"/>
      <c r="N4342" s="8"/>
      <c r="P4342" s="12"/>
      <c r="S4342" s="8"/>
      <c r="U4342" s="12"/>
      <c r="V4342" s="12"/>
      <c r="AB4342" s="12"/>
      <c r="AG4342" s="14"/>
      <c r="AL4342" s="8"/>
      <c r="AQ4342" s="8"/>
      <c r="AT4342" s="14"/>
      <c r="AV4342" s="14"/>
    </row>
    <row r="4343" spans="7:48" ht="15.75" customHeight="1">
      <c r="G4343" s="12"/>
      <c r="H4343" s="13"/>
      <c r="N4343" s="8"/>
      <c r="P4343" s="12"/>
      <c r="S4343" s="8"/>
      <c r="U4343" s="12"/>
      <c r="V4343" s="12"/>
      <c r="AB4343" s="12"/>
      <c r="AG4343" s="14"/>
      <c r="AL4343" s="8"/>
      <c r="AQ4343" s="8"/>
      <c r="AT4343" s="14"/>
      <c r="AV4343" s="14"/>
    </row>
    <row r="4344" spans="7:48" ht="15.75" customHeight="1">
      <c r="G4344" s="12"/>
      <c r="H4344" s="13"/>
      <c r="N4344" s="8"/>
      <c r="P4344" s="12"/>
      <c r="S4344" s="8"/>
      <c r="U4344" s="12"/>
      <c r="V4344" s="12"/>
      <c r="AB4344" s="12"/>
      <c r="AG4344" s="14"/>
      <c r="AL4344" s="8"/>
      <c r="AQ4344" s="8"/>
      <c r="AT4344" s="14"/>
      <c r="AV4344" s="14"/>
    </row>
    <row r="4345" spans="7:48" ht="15.75" customHeight="1">
      <c r="G4345" s="12"/>
      <c r="H4345" s="13"/>
      <c r="N4345" s="8"/>
      <c r="P4345" s="12"/>
      <c r="S4345" s="8"/>
      <c r="U4345" s="12"/>
      <c r="V4345" s="12"/>
      <c r="AB4345" s="12"/>
      <c r="AG4345" s="14"/>
      <c r="AL4345" s="8"/>
      <c r="AQ4345" s="8"/>
      <c r="AT4345" s="14"/>
      <c r="AV4345" s="14"/>
    </row>
    <row r="4346" spans="7:48" ht="15.75" customHeight="1">
      <c r="G4346" s="12"/>
      <c r="H4346" s="13"/>
      <c r="N4346" s="8"/>
      <c r="P4346" s="12"/>
      <c r="S4346" s="8"/>
      <c r="U4346" s="12"/>
      <c r="V4346" s="12"/>
      <c r="AB4346" s="12"/>
      <c r="AG4346" s="14"/>
      <c r="AL4346" s="8"/>
      <c r="AQ4346" s="8"/>
      <c r="AT4346" s="14"/>
      <c r="AV4346" s="14"/>
    </row>
    <row r="4347" spans="7:48" ht="15.75" customHeight="1">
      <c r="G4347" s="12"/>
      <c r="H4347" s="13"/>
      <c r="N4347" s="8"/>
      <c r="P4347" s="12"/>
      <c r="S4347" s="8"/>
      <c r="U4347" s="12"/>
      <c r="V4347" s="12"/>
      <c r="AB4347" s="12"/>
      <c r="AG4347" s="14"/>
      <c r="AL4347" s="8"/>
      <c r="AQ4347" s="8"/>
      <c r="AT4347" s="14"/>
      <c r="AV4347" s="14"/>
    </row>
    <row r="4348" spans="7:48" ht="15.75" customHeight="1">
      <c r="G4348" s="12"/>
      <c r="H4348" s="13"/>
      <c r="N4348" s="8"/>
      <c r="P4348" s="12"/>
      <c r="S4348" s="8"/>
      <c r="U4348" s="12"/>
      <c r="V4348" s="12"/>
      <c r="AB4348" s="12"/>
      <c r="AG4348" s="14"/>
      <c r="AL4348" s="8"/>
      <c r="AQ4348" s="8"/>
      <c r="AT4348" s="14"/>
      <c r="AV4348" s="14"/>
    </row>
    <row r="4349" spans="7:48" ht="15.75" customHeight="1">
      <c r="G4349" s="12"/>
      <c r="H4349" s="13"/>
      <c r="N4349" s="8"/>
      <c r="P4349" s="12"/>
      <c r="S4349" s="8"/>
      <c r="U4349" s="12"/>
      <c r="V4349" s="12"/>
      <c r="AB4349" s="12"/>
      <c r="AG4349" s="14"/>
      <c r="AL4349" s="8"/>
      <c r="AQ4349" s="8"/>
      <c r="AT4349" s="14"/>
      <c r="AV4349" s="14"/>
    </row>
    <row r="4350" spans="7:48" ht="15.75" customHeight="1">
      <c r="G4350" s="12"/>
      <c r="H4350" s="13"/>
      <c r="N4350" s="8"/>
      <c r="P4350" s="12"/>
      <c r="S4350" s="8"/>
      <c r="U4350" s="12"/>
      <c r="V4350" s="12"/>
      <c r="AB4350" s="12"/>
      <c r="AG4350" s="14"/>
      <c r="AL4350" s="8"/>
      <c r="AQ4350" s="8"/>
      <c r="AT4350" s="14"/>
      <c r="AV4350" s="14"/>
    </row>
    <row r="4351" spans="7:48" ht="15.75" customHeight="1">
      <c r="G4351" s="12"/>
      <c r="H4351" s="13"/>
      <c r="N4351" s="8"/>
      <c r="P4351" s="12"/>
      <c r="S4351" s="8"/>
      <c r="U4351" s="12"/>
      <c r="V4351" s="12"/>
      <c r="AB4351" s="12"/>
      <c r="AG4351" s="14"/>
      <c r="AL4351" s="8"/>
      <c r="AQ4351" s="8"/>
      <c r="AT4351" s="14"/>
      <c r="AV4351" s="14"/>
    </row>
    <row r="4352" spans="7:48" ht="15.75" customHeight="1">
      <c r="G4352" s="12"/>
      <c r="H4352" s="13"/>
      <c r="N4352" s="8"/>
      <c r="P4352" s="12"/>
      <c r="S4352" s="8"/>
      <c r="U4352" s="12"/>
      <c r="V4352" s="12"/>
      <c r="AB4352" s="12"/>
      <c r="AG4352" s="14"/>
      <c r="AL4352" s="8"/>
      <c r="AQ4352" s="8"/>
      <c r="AT4352" s="14"/>
      <c r="AV4352" s="14"/>
    </row>
    <row r="4353" spans="7:48" ht="15.75" customHeight="1">
      <c r="G4353" s="12"/>
      <c r="H4353" s="13"/>
      <c r="N4353" s="8"/>
      <c r="P4353" s="12"/>
      <c r="S4353" s="8"/>
      <c r="U4353" s="12"/>
      <c r="V4353" s="12"/>
      <c r="AB4353" s="12"/>
      <c r="AG4353" s="14"/>
      <c r="AL4353" s="8"/>
      <c r="AQ4353" s="8"/>
      <c r="AT4353" s="14"/>
      <c r="AV4353" s="14"/>
    </row>
    <row r="4354" spans="7:48" ht="15.75" customHeight="1">
      <c r="G4354" s="12"/>
      <c r="H4354" s="13"/>
      <c r="N4354" s="8"/>
      <c r="P4354" s="12"/>
      <c r="S4354" s="8"/>
      <c r="U4354" s="12"/>
      <c r="V4354" s="12"/>
      <c r="AB4354" s="12"/>
      <c r="AG4354" s="14"/>
      <c r="AL4354" s="8"/>
      <c r="AQ4354" s="8"/>
      <c r="AT4354" s="14"/>
      <c r="AV4354" s="14"/>
    </row>
    <row r="4355" spans="7:48" ht="15.75" customHeight="1">
      <c r="G4355" s="12"/>
      <c r="H4355" s="13"/>
      <c r="N4355" s="8"/>
      <c r="P4355" s="12"/>
      <c r="S4355" s="8"/>
      <c r="U4355" s="12"/>
      <c r="V4355" s="12"/>
      <c r="AB4355" s="12"/>
      <c r="AG4355" s="14"/>
      <c r="AL4355" s="8"/>
      <c r="AQ4355" s="8"/>
      <c r="AT4355" s="14"/>
      <c r="AV4355" s="14"/>
    </row>
    <row r="4356" spans="7:48" ht="15.75" customHeight="1">
      <c r="G4356" s="12"/>
      <c r="H4356" s="13"/>
      <c r="N4356" s="8"/>
      <c r="P4356" s="12"/>
      <c r="S4356" s="8"/>
      <c r="U4356" s="12"/>
      <c r="V4356" s="12"/>
      <c r="AB4356" s="12"/>
      <c r="AG4356" s="14"/>
      <c r="AL4356" s="8"/>
      <c r="AQ4356" s="8"/>
      <c r="AT4356" s="14"/>
      <c r="AV4356" s="14"/>
    </row>
    <row r="4357" spans="7:48" ht="15.75" customHeight="1">
      <c r="G4357" s="12"/>
      <c r="H4357" s="13"/>
      <c r="N4357" s="8"/>
      <c r="P4357" s="12"/>
      <c r="S4357" s="8"/>
      <c r="U4357" s="12"/>
      <c r="V4357" s="12"/>
      <c r="AB4357" s="12"/>
      <c r="AG4357" s="14"/>
      <c r="AL4357" s="8"/>
      <c r="AQ4357" s="8"/>
      <c r="AT4357" s="14"/>
      <c r="AV4357" s="14"/>
    </row>
    <row r="4358" spans="7:48" ht="15.75" customHeight="1">
      <c r="G4358" s="12"/>
      <c r="H4358" s="13"/>
      <c r="N4358" s="8"/>
      <c r="P4358" s="12"/>
      <c r="S4358" s="8"/>
      <c r="U4358" s="12"/>
      <c r="V4358" s="12"/>
      <c r="AB4358" s="12"/>
      <c r="AG4358" s="14"/>
      <c r="AL4358" s="8"/>
      <c r="AQ4358" s="8"/>
      <c r="AT4358" s="14"/>
      <c r="AV4358" s="14"/>
    </row>
    <row r="4359" spans="7:48" ht="15.75" customHeight="1">
      <c r="G4359" s="12"/>
      <c r="H4359" s="13"/>
      <c r="N4359" s="8"/>
      <c r="P4359" s="12"/>
      <c r="S4359" s="8"/>
      <c r="U4359" s="12"/>
      <c r="V4359" s="12"/>
      <c r="AB4359" s="12"/>
      <c r="AG4359" s="14"/>
      <c r="AL4359" s="8"/>
      <c r="AQ4359" s="8"/>
      <c r="AT4359" s="14"/>
      <c r="AV4359" s="14"/>
    </row>
    <row r="4360" spans="7:48" ht="15.75" customHeight="1">
      <c r="G4360" s="12"/>
      <c r="H4360" s="13"/>
      <c r="N4360" s="8"/>
      <c r="P4360" s="12"/>
      <c r="S4360" s="8"/>
      <c r="U4360" s="12"/>
      <c r="V4360" s="12"/>
      <c r="AB4360" s="12"/>
      <c r="AG4360" s="14"/>
      <c r="AL4360" s="8"/>
      <c r="AQ4360" s="8"/>
      <c r="AT4360" s="14"/>
      <c r="AV4360" s="14"/>
    </row>
    <row r="4361" spans="7:48" ht="15.75" customHeight="1">
      <c r="G4361" s="12"/>
      <c r="H4361" s="13"/>
      <c r="N4361" s="8"/>
      <c r="P4361" s="12"/>
      <c r="S4361" s="8"/>
      <c r="U4361" s="12"/>
      <c r="V4361" s="12"/>
      <c r="AB4361" s="12"/>
      <c r="AG4361" s="14"/>
      <c r="AL4361" s="8"/>
      <c r="AQ4361" s="8"/>
      <c r="AT4361" s="14"/>
      <c r="AV4361" s="14"/>
    </row>
    <row r="4362" spans="7:48" ht="15.75" customHeight="1">
      <c r="G4362" s="12"/>
      <c r="H4362" s="13"/>
      <c r="N4362" s="8"/>
      <c r="P4362" s="12"/>
      <c r="S4362" s="8"/>
      <c r="U4362" s="12"/>
      <c r="V4362" s="12"/>
      <c r="AB4362" s="12"/>
      <c r="AG4362" s="14"/>
      <c r="AL4362" s="8"/>
      <c r="AQ4362" s="8"/>
      <c r="AT4362" s="14"/>
      <c r="AV4362" s="14"/>
    </row>
    <row r="4363" spans="7:48" ht="15.75" customHeight="1">
      <c r="G4363" s="12"/>
      <c r="H4363" s="13"/>
      <c r="N4363" s="8"/>
      <c r="P4363" s="12"/>
      <c r="S4363" s="8"/>
      <c r="U4363" s="12"/>
      <c r="V4363" s="12"/>
      <c r="AB4363" s="12"/>
      <c r="AG4363" s="14"/>
      <c r="AL4363" s="8"/>
      <c r="AQ4363" s="8"/>
      <c r="AT4363" s="14"/>
      <c r="AV4363" s="14"/>
    </row>
    <row r="4364" spans="7:48" ht="15.75" customHeight="1">
      <c r="G4364" s="12"/>
      <c r="H4364" s="13"/>
      <c r="N4364" s="8"/>
      <c r="P4364" s="12"/>
      <c r="S4364" s="8"/>
      <c r="U4364" s="12"/>
      <c r="V4364" s="12"/>
      <c r="AB4364" s="12"/>
      <c r="AG4364" s="14"/>
      <c r="AL4364" s="8"/>
      <c r="AQ4364" s="8"/>
      <c r="AT4364" s="14"/>
      <c r="AV4364" s="14"/>
    </row>
    <row r="4365" spans="7:48" ht="15.75" customHeight="1">
      <c r="G4365" s="12"/>
      <c r="H4365" s="13"/>
      <c r="N4365" s="8"/>
      <c r="P4365" s="12"/>
      <c r="S4365" s="8"/>
      <c r="U4365" s="12"/>
      <c r="V4365" s="12"/>
      <c r="AB4365" s="12"/>
      <c r="AG4365" s="14"/>
      <c r="AL4365" s="8"/>
      <c r="AQ4365" s="8"/>
      <c r="AT4365" s="14"/>
      <c r="AV4365" s="14"/>
    </row>
    <row r="4366" spans="7:48" ht="15.75" customHeight="1">
      <c r="G4366" s="12"/>
      <c r="H4366" s="13"/>
      <c r="N4366" s="8"/>
      <c r="P4366" s="12"/>
      <c r="S4366" s="8"/>
      <c r="U4366" s="12"/>
      <c r="V4366" s="12"/>
      <c r="AB4366" s="12"/>
      <c r="AG4366" s="14"/>
      <c r="AL4366" s="8"/>
      <c r="AQ4366" s="8"/>
      <c r="AT4366" s="14"/>
      <c r="AV4366" s="14"/>
    </row>
    <row r="4367" spans="7:48" ht="15.75" customHeight="1">
      <c r="G4367" s="12"/>
      <c r="H4367" s="13"/>
      <c r="N4367" s="8"/>
      <c r="P4367" s="12"/>
      <c r="S4367" s="8"/>
      <c r="U4367" s="12"/>
      <c r="V4367" s="12"/>
      <c r="AB4367" s="12"/>
      <c r="AG4367" s="14"/>
      <c r="AL4367" s="8"/>
      <c r="AQ4367" s="8"/>
      <c r="AT4367" s="14"/>
      <c r="AV4367" s="14"/>
    </row>
    <row r="4368" spans="7:48" ht="15.75" customHeight="1">
      <c r="G4368" s="12"/>
      <c r="H4368" s="13"/>
      <c r="N4368" s="8"/>
      <c r="P4368" s="12"/>
      <c r="S4368" s="8"/>
      <c r="U4368" s="12"/>
      <c r="V4368" s="12"/>
      <c r="AB4368" s="12"/>
      <c r="AG4368" s="14"/>
      <c r="AL4368" s="8"/>
      <c r="AQ4368" s="8"/>
      <c r="AT4368" s="14"/>
      <c r="AV4368" s="14"/>
    </row>
    <row r="4369" spans="7:48" ht="15.75" customHeight="1">
      <c r="G4369" s="12"/>
      <c r="H4369" s="13"/>
      <c r="N4369" s="8"/>
      <c r="P4369" s="12"/>
      <c r="S4369" s="8"/>
      <c r="U4369" s="12"/>
      <c r="V4369" s="12"/>
      <c r="AB4369" s="12"/>
      <c r="AG4369" s="14"/>
      <c r="AL4369" s="8"/>
      <c r="AQ4369" s="8"/>
      <c r="AT4369" s="14"/>
      <c r="AV4369" s="14"/>
    </row>
    <row r="4370" spans="7:48" ht="15.75" customHeight="1">
      <c r="G4370" s="12"/>
      <c r="H4370" s="13"/>
      <c r="N4370" s="8"/>
      <c r="P4370" s="12"/>
      <c r="S4370" s="8"/>
      <c r="U4370" s="12"/>
      <c r="V4370" s="12"/>
      <c r="AB4370" s="12"/>
      <c r="AG4370" s="14"/>
      <c r="AL4370" s="8"/>
      <c r="AQ4370" s="8"/>
      <c r="AT4370" s="14"/>
      <c r="AV4370" s="14"/>
    </row>
    <row r="4371" spans="7:48" ht="15.75" customHeight="1">
      <c r="G4371" s="12"/>
      <c r="H4371" s="13"/>
      <c r="N4371" s="8"/>
      <c r="P4371" s="12"/>
      <c r="S4371" s="8"/>
      <c r="U4371" s="12"/>
      <c r="V4371" s="12"/>
      <c r="AB4371" s="12"/>
      <c r="AG4371" s="14"/>
      <c r="AL4371" s="8"/>
      <c r="AQ4371" s="8"/>
      <c r="AT4371" s="14"/>
      <c r="AV4371" s="14"/>
    </row>
    <row r="4372" spans="7:48" ht="15.75" customHeight="1">
      <c r="G4372" s="12"/>
      <c r="H4372" s="13"/>
      <c r="N4372" s="8"/>
      <c r="P4372" s="12"/>
      <c r="S4372" s="8"/>
      <c r="U4372" s="12"/>
      <c r="V4372" s="12"/>
      <c r="AB4372" s="12"/>
      <c r="AG4372" s="14"/>
      <c r="AL4372" s="8"/>
      <c r="AQ4372" s="8"/>
      <c r="AT4372" s="14"/>
      <c r="AV4372" s="14"/>
    </row>
    <row r="4373" spans="7:48" ht="15.75" customHeight="1">
      <c r="G4373" s="12"/>
      <c r="H4373" s="13"/>
      <c r="N4373" s="8"/>
      <c r="P4373" s="12"/>
      <c r="S4373" s="8"/>
      <c r="U4373" s="12"/>
      <c r="V4373" s="12"/>
      <c r="AB4373" s="12"/>
      <c r="AG4373" s="14"/>
      <c r="AL4373" s="8"/>
      <c r="AQ4373" s="8"/>
      <c r="AT4373" s="14"/>
      <c r="AV4373" s="14"/>
    </row>
    <row r="4374" spans="7:48" ht="15.75" customHeight="1">
      <c r="G4374" s="12"/>
      <c r="H4374" s="13"/>
      <c r="N4374" s="8"/>
      <c r="P4374" s="12"/>
      <c r="S4374" s="8"/>
      <c r="U4374" s="12"/>
      <c r="V4374" s="12"/>
      <c r="AB4374" s="12"/>
      <c r="AG4374" s="14"/>
      <c r="AL4374" s="8"/>
      <c r="AQ4374" s="8"/>
      <c r="AT4374" s="14"/>
      <c r="AV4374" s="14"/>
    </row>
    <row r="4375" spans="7:48" ht="15.75" customHeight="1">
      <c r="G4375" s="12"/>
      <c r="H4375" s="13"/>
      <c r="N4375" s="8"/>
      <c r="P4375" s="12"/>
      <c r="S4375" s="8"/>
      <c r="U4375" s="12"/>
      <c r="V4375" s="12"/>
      <c r="AB4375" s="12"/>
      <c r="AG4375" s="14"/>
      <c r="AL4375" s="8"/>
      <c r="AQ4375" s="8"/>
      <c r="AT4375" s="14"/>
      <c r="AV4375" s="14"/>
    </row>
    <row r="4376" spans="7:48" ht="15.75" customHeight="1">
      <c r="G4376" s="12"/>
      <c r="H4376" s="13"/>
      <c r="N4376" s="8"/>
      <c r="P4376" s="12"/>
      <c r="S4376" s="8"/>
      <c r="U4376" s="12"/>
      <c r="V4376" s="12"/>
      <c r="AB4376" s="12"/>
      <c r="AG4376" s="14"/>
      <c r="AL4376" s="8"/>
      <c r="AQ4376" s="8"/>
      <c r="AT4376" s="14"/>
      <c r="AV4376" s="14"/>
    </row>
    <row r="4377" spans="7:48" ht="15.75" customHeight="1">
      <c r="G4377" s="12"/>
      <c r="H4377" s="13"/>
      <c r="N4377" s="8"/>
      <c r="P4377" s="12"/>
      <c r="S4377" s="8"/>
      <c r="U4377" s="12"/>
      <c r="V4377" s="12"/>
      <c r="AB4377" s="12"/>
      <c r="AG4377" s="14"/>
      <c r="AL4377" s="8"/>
      <c r="AQ4377" s="8"/>
      <c r="AT4377" s="14"/>
      <c r="AV4377" s="14"/>
    </row>
    <row r="4378" spans="7:48" ht="15.75" customHeight="1">
      <c r="G4378" s="12"/>
      <c r="H4378" s="13"/>
      <c r="N4378" s="8"/>
      <c r="P4378" s="12"/>
      <c r="S4378" s="8"/>
      <c r="U4378" s="12"/>
      <c r="V4378" s="12"/>
      <c r="AB4378" s="12"/>
      <c r="AG4378" s="14"/>
      <c r="AL4378" s="8"/>
      <c r="AQ4378" s="8"/>
      <c r="AT4378" s="14"/>
      <c r="AV4378" s="14"/>
    </row>
    <row r="4379" spans="7:48" ht="15.75" customHeight="1">
      <c r="G4379" s="12"/>
      <c r="H4379" s="13"/>
      <c r="N4379" s="8"/>
      <c r="P4379" s="12"/>
      <c r="S4379" s="8"/>
      <c r="U4379" s="12"/>
      <c r="V4379" s="12"/>
      <c r="AB4379" s="12"/>
      <c r="AG4379" s="14"/>
      <c r="AL4379" s="8"/>
      <c r="AQ4379" s="8"/>
      <c r="AT4379" s="14"/>
      <c r="AV4379" s="14"/>
    </row>
    <row r="4380" spans="7:48" ht="15.75" customHeight="1">
      <c r="G4380" s="12"/>
      <c r="H4380" s="13"/>
      <c r="N4380" s="8"/>
      <c r="P4380" s="12"/>
      <c r="S4380" s="8"/>
      <c r="U4380" s="12"/>
      <c r="V4380" s="12"/>
      <c r="AB4380" s="12"/>
      <c r="AG4380" s="14"/>
      <c r="AL4380" s="8"/>
      <c r="AQ4380" s="8"/>
      <c r="AT4380" s="14"/>
      <c r="AV4380" s="14"/>
    </row>
    <row r="4381" spans="7:48" ht="15.75" customHeight="1">
      <c r="G4381" s="12"/>
      <c r="H4381" s="13"/>
      <c r="N4381" s="8"/>
      <c r="P4381" s="12"/>
      <c r="S4381" s="8"/>
      <c r="U4381" s="12"/>
      <c r="V4381" s="12"/>
      <c r="AB4381" s="12"/>
      <c r="AG4381" s="14"/>
      <c r="AL4381" s="8"/>
      <c r="AQ4381" s="8"/>
      <c r="AT4381" s="14"/>
      <c r="AV4381" s="14"/>
    </row>
    <row r="4382" spans="7:48" ht="15.75" customHeight="1">
      <c r="G4382" s="12"/>
      <c r="H4382" s="13"/>
      <c r="N4382" s="8"/>
      <c r="P4382" s="12"/>
      <c r="S4382" s="8"/>
      <c r="U4382" s="12"/>
      <c r="V4382" s="12"/>
      <c r="AB4382" s="12"/>
      <c r="AG4382" s="14"/>
      <c r="AL4382" s="8"/>
      <c r="AQ4382" s="8"/>
      <c r="AT4382" s="14"/>
      <c r="AV4382" s="14"/>
    </row>
    <row r="4383" spans="7:48" ht="15.75" customHeight="1">
      <c r="G4383" s="12"/>
      <c r="H4383" s="13"/>
      <c r="N4383" s="8"/>
      <c r="P4383" s="12"/>
      <c r="S4383" s="8"/>
      <c r="U4383" s="12"/>
      <c r="V4383" s="12"/>
      <c r="AB4383" s="12"/>
      <c r="AG4383" s="14"/>
      <c r="AL4383" s="8"/>
      <c r="AQ4383" s="8"/>
      <c r="AT4383" s="14"/>
      <c r="AV4383" s="14"/>
    </row>
    <row r="4384" spans="7:48" ht="15.75" customHeight="1">
      <c r="G4384" s="12"/>
      <c r="H4384" s="13"/>
      <c r="N4384" s="8"/>
      <c r="P4384" s="12"/>
      <c r="S4384" s="8"/>
      <c r="U4384" s="12"/>
      <c r="V4384" s="12"/>
      <c r="AB4384" s="12"/>
      <c r="AG4384" s="14"/>
      <c r="AL4384" s="8"/>
      <c r="AQ4384" s="8"/>
      <c r="AT4384" s="14"/>
      <c r="AV4384" s="14"/>
    </row>
    <row r="4385" spans="7:48" ht="15.75" customHeight="1">
      <c r="G4385" s="12"/>
      <c r="H4385" s="13"/>
      <c r="N4385" s="8"/>
      <c r="P4385" s="12"/>
      <c r="S4385" s="8"/>
      <c r="U4385" s="12"/>
      <c r="V4385" s="12"/>
      <c r="AB4385" s="12"/>
      <c r="AG4385" s="14"/>
      <c r="AL4385" s="8"/>
      <c r="AQ4385" s="8"/>
      <c r="AT4385" s="14"/>
      <c r="AV4385" s="14"/>
    </row>
    <row r="4386" spans="7:48" ht="15.75" customHeight="1">
      <c r="G4386" s="12"/>
      <c r="H4386" s="13"/>
      <c r="N4386" s="8"/>
      <c r="P4386" s="12"/>
      <c r="S4386" s="8"/>
      <c r="U4386" s="12"/>
      <c r="V4386" s="12"/>
      <c r="AB4386" s="12"/>
      <c r="AG4386" s="14"/>
      <c r="AL4386" s="8"/>
      <c r="AQ4386" s="8"/>
      <c r="AT4386" s="14"/>
      <c r="AV4386" s="14"/>
    </row>
    <row r="4387" spans="7:48" ht="15.75" customHeight="1">
      <c r="G4387" s="12"/>
      <c r="H4387" s="13"/>
      <c r="N4387" s="8"/>
      <c r="P4387" s="12"/>
      <c r="S4387" s="8"/>
      <c r="U4387" s="12"/>
      <c r="V4387" s="12"/>
      <c r="AB4387" s="12"/>
      <c r="AG4387" s="14"/>
      <c r="AL4387" s="8"/>
      <c r="AQ4387" s="8"/>
      <c r="AT4387" s="14"/>
      <c r="AV4387" s="14"/>
    </row>
    <row r="4388" spans="7:48" ht="15.75" customHeight="1">
      <c r="G4388" s="12"/>
      <c r="H4388" s="13"/>
      <c r="N4388" s="8"/>
      <c r="P4388" s="12"/>
      <c r="S4388" s="8"/>
      <c r="U4388" s="12"/>
      <c r="V4388" s="12"/>
      <c r="AB4388" s="12"/>
      <c r="AG4388" s="14"/>
      <c r="AL4388" s="8"/>
      <c r="AQ4388" s="8"/>
      <c r="AT4388" s="14"/>
      <c r="AV4388" s="14"/>
    </row>
    <row r="4389" spans="7:48" ht="15.75" customHeight="1">
      <c r="G4389" s="12"/>
      <c r="H4389" s="13"/>
      <c r="N4389" s="8"/>
      <c r="P4389" s="12"/>
      <c r="S4389" s="8"/>
      <c r="U4389" s="12"/>
      <c r="V4389" s="12"/>
      <c r="AB4389" s="12"/>
      <c r="AG4389" s="14"/>
      <c r="AL4389" s="8"/>
      <c r="AQ4389" s="8"/>
      <c r="AT4389" s="14"/>
      <c r="AV4389" s="14"/>
    </row>
    <row r="4390" spans="7:48" ht="15.75" customHeight="1">
      <c r="G4390" s="12"/>
      <c r="H4390" s="13"/>
      <c r="N4390" s="8"/>
      <c r="P4390" s="12"/>
      <c r="S4390" s="8"/>
      <c r="U4390" s="12"/>
      <c r="V4390" s="12"/>
      <c r="AB4390" s="12"/>
      <c r="AG4390" s="14"/>
      <c r="AL4390" s="8"/>
      <c r="AQ4390" s="8"/>
      <c r="AT4390" s="14"/>
      <c r="AV4390" s="14"/>
    </row>
    <row r="4391" spans="7:48" ht="15.75" customHeight="1">
      <c r="G4391" s="12"/>
      <c r="H4391" s="13"/>
      <c r="N4391" s="8"/>
      <c r="P4391" s="12"/>
      <c r="S4391" s="8"/>
      <c r="U4391" s="12"/>
      <c r="V4391" s="12"/>
      <c r="AB4391" s="12"/>
      <c r="AG4391" s="14"/>
      <c r="AL4391" s="8"/>
      <c r="AQ4391" s="8"/>
      <c r="AT4391" s="14"/>
      <c r="AV4391" s="14"/>
    </row>
    <row r="4392" spans="7:48" ht="15.75" customHeight="1">
      <c r="G4392" s="12"/>
      <c r="H4392" s="13"/>
      <c r="N4392" s="8"/>
      <c r="P4392" s="12"/>
      <c r="S4392" s="8"/>
      <c r="U4392" s="12"/>
      <c r="V4392" s="12"/>
      <c r="AB4392" s="12"/>
      <c r="AG4392" s="14"/>
      <c r="AL4392" s="8"/>
      <c r="AQ4392" s="8"/>
      <c r="AT4392" s="14"/>
      <c r="AV4392" s="14"/>
    </row>
    <row r="4393" spans="7:48" ht="15.75" customHeight="1">
      <c r="G4393" s="12"/>
      <c r="H4393" s="13"/>
      <c r="N4393" s="8"/>
      <c r="P4393" s="12"/>
      <c r="S4393" s="8"/>
      <c r="U4393" s="12"/>
      <c r="V4393" s="12"/>
      <c r="AB4393" s="12"/>
      <c r="AG4393" s="14"/>
      <c r="AL4393" s="8"/>
      <c r="AQ4393" s="8"/>
      <c r="AT4393" s="14"/>
      <c r="AV4393" s="14"/>
    </row>
    <row r="4394" spans="7:48" ht="15.75" customHeight="1">
      <c r="G4394" s="12"/>
      <c r="H4394" s="13"/>
      <c r="N4394" s="8"/>
      <c r="P4394" s="12"/>
      <c r="S4394" s="8"/>
      <c r="U4394" s="12"/>
      <c r="V4394" s="12"/>
      <c r="AB4394" s="12"/>
      <c r="AG4394" s="14"/>
      <c r="AL4394" s="8"/>
      <c r="AQ4394" s="8"/>
      <c r="AT4394" s="14"/>
      <c r="AV4394" s="14"/>
    </row>
    <row r="4395" spans="7:48" ht="15.75" customHeight="1">
      <c r="G4395" s="12"/>
      <c r="H4395" s="13"/>
      <c r="N4395" s="8"/>
      <c r="P4395" s="12"/>
      <c r="S4395" s="8"/>
      <c r="U4395" s="12"/>
      <c r="V4395" s="12"/>
      <c r="AB4395" s="12"/>
      <c r="AG4395" s="14"/>
      <c r="AL4395" s="8"/>
      <c r="AQ4395" s="8"/>
      <c r="AT4395" s="14"/>
      <c r="AV4395" s="14"/>
    </row>
    <row r="4396" spans="7:48" ht="15.75" customHeight="1">
      <c r="G4396" s="12"/>
      <c r="H4396" s="13"/>
      <c r="N4396" s="8"/>
      <c r="P4396" s="12"/>
      <c r="S4396" s="8"/>
      <c r="U4396" s="12"/>
      <c r="V4396" s="12"/>
      <c r="AB4396" s="12"/>
      <c r="AG4396" s="14"/>
      <c r="AL4396" s="8"/>
      <c r="AQ4396" s="8"/>
      <c r="AT4396" s="14"/>
      <c r="AV4396" s="14"/>
    </row>
    <row r="4397" spans="7:48" ht="15.75" customHeight="1">
      <c r="G4397" s="12"/>
      <c r="H4397" s="13"/>
      <c r="N4397" s="8"/>
      <c r="P4397" s="12"/>
      <c r="S4397" s="8"/>
      <c r="U4397" s="12"/>
      <c r="V4397" s="12"/>
      <c r="AB4397" s="12"/>
      <c r="AG4397" s="14"/>
      <c r="AL4397" s="8"/>
      <c r="AQ4397" s="8"/>
      <c r="AT4397" s="14"/>
      <c r="AV4397" s="14"/>
    </row>
    <row r="4398" spans="7:48" ht="15.75" customHeight="1">
      <c r="G4398" s="12"/>
      <c r="H4398" s="13"/>
      <c r="N4398" s="8"/>
      <c r="P4398" s="12"/>
      <c r="S4398" s="8"/>
      <c r="U4398" s="12"/>
      <c r="V4398" s="12"/>
      <c r="AB4398" s="12"/>
      <c r="AG4398" s="14"/>
      <c r="AL4398" s="8"/>
      <c r="AQ4398" s="8"/>
      <c r="AT4398" s="14"/>
      <c r="AV4398" s="14"/>
    </row>
    <row r="4399" spans="7:48" ht="15.75" customHeight="1">
      <c r="G4399" s="12"/>
      <c r="H4399" s="13"/>
      <c r="N4399" s="8"/>
      <c r="P4399" s="12"/>
      <c r="S4399" s="8"/>
      <c r="U4399" s="12"/>
      <c r="V4399" s="12"/>
      <c r="AB4399" s="12"/>
      <c r="AG4399" s="14"/>
      <c r="AL4399" s="8"/>
      <c r="AQ4399" s="8"/>
      <c r="AT4399" s="14"/>
      <c r="AV4399" s="14"/>
    </row>
    <row r="4400" spans="7:48" ht="15.75" customHeight="1">
      <c r="G4400" s="12"/>
      <c r="H4400" s="13"/>
      <c r="N4400" s="8"/>
      <c r="P4400" s="12"/>
      <c r="S4400" s="8"/>
      <c r="U4400" s="12"/>
      <c r="V4400" s="12"/>
      <c r="AB4400" s="12"/>
      <c r="AG4400" s="14"/>
      <c r="AL4400" s="8"/>
      <c r="AQ4400" s="8"/>
      <c r="AT4400" s="14"/>
      <c r="AV4400" s="14"/>
    </row>
    <row r="4401" spans="7:48" ht="15.75" customHeight="1">
      <c r="G4401" s="12"/>
      <c r="H4401" s="13"/>
      <c r="N4401" s="8"/>
      <c r="P4401" s="12"/>
      <c r="S4401" s="8"/>
      <c r="U4401" s="12"/>
      <c r="V4401" s="12"/>
      <c r="AB4401" s="12"/>
      <c r="AG4401" s="14"/>
      <c r="AL4401" s="8"/>
      <c r="AQ4401" s="8"/>
      <c r="AT4401" s="14"/>
      <c r="AV4401" s="14"/>
    </row>
    <row r="4402" spans="7:48" ht="15.75" customHeight="1">
      <c r="G4402" s="12"/>
      <c r="H4402" s="13"/>
      <c r="N4402" s="8"/>
      <c r="P4402" s="12"/>
      <c r="S4402" s="8"/>
      <c r="U4402" s="12"/>
      <c r="V4402" s="12"/>
      <c r="AB4402" s="12"/>
      <c r="AG4402" s="14"/>
      <c r="AL4402" s="8"/>
      <c r="AQ4402" s="8"/>
      <c r="AT4402" s="14"/>
      <c r="AV4402" s="14"/>
    </row>
    <row r="4403" spans="7:48" ht="15.75" customHeight="1">
      <c r="G4403" s="12"/>
      <c r="H4403" s="13"/>
      <c r="N4403" s="8"/>
      <c r="P4403" s="12"/>
      <c r="S4403" s="8"/>
      <c r="U4403" s="12"/>
      <c r="V4403" s="12"/>
      <c r="AB4403" s="12"/>
      <c r="AG4403" s="14"/>
      <c r="AL4403" s="8"/>
      <c r="AQ4403" s="8"/>
      <c r="AT4403" s="14"/>
      <c r="AV4403" s="14"/>
    </row>
    <row r="4404" spans="7:48" ht="15.75" customHeight="1">
      <c r="G4404" s="12"/>
      <c r="H4404" s="13"/>
      <c r="N4404" s="8"/>
      <c r="P4404" s="12"/>
      <c r="S4404" s="8"/>
      <c r="U4404" s="12"/>
      <c r="V4404" s="12"/>
      <c r="AB4404" s="12"/>
      <c r="AG4404" s="14"/>
      <c r="AL4404" s="8"/>
      <c r="AQ4404" s="8"/>
      <c r="AT4404" s="14"/>
      <c r="AV4404" s="14"/>
    </row>
    <row r="4405" spans="7:48" ht="15.75" customHeight="1">
      <c r="G4405" s="12"/>
      <c r="H4405" s="13"/>
      <c r="N4405" s="8"/>
      <c r="P4405" s="12"/>
      <c r="S4405" s="8"/>
      <c r="U4405" s="12"/>
      <c r="V4405" s="12"/>
      <c r="AB4405" s="12"/>
      <c r="AG4405" s="14"/>
      <c r="AL4405" s="8"/>
      <c r="AQ4405" s="8"/>
      <c r="AT4405" s="14"/>
      <c r="AV4405" s="14"/>
    </row>
    <row r="4406" spans="7:48" ht="15.75" customHeight="1">
      <c r="G4406" s="12"/>
      <c r="H4406" s="13"/>
      <c r="N4406" s="8"/>
      <c r="P4406" s="12"/>
      <c r="S4406" s="8"/>
      <c r="U4406" s="12"/>
      <c r="V4406" s="12"/>
      <c r="AB4406" s="12"/>
      <c r="AG4406" s="14"/>
      <c r="AL4406" s="8"/>
      <c r="AQ4406" s="8"/>
      <c r="AT4406" s="14"/>
      <c r="AV4406" s="14"/>
    </row>
    <row r="4407" spans="7:48" ht="15.75" customHeight="1">
      <c r="G4407" s="12"/>
      <c r="H4407" s="13"/>
      <c r="N4407" s="8"/>
      <c r="P4407" s="12"/>
      <c r="S4407" s="8"/>
      <c r="U4407" s="12"/>
      <c r="V4407" s="12"/>
      <c r="AB4407" s="12"/>
      <c r="AG4407" s="14"/>
      <c r="AL4407" s="8"/>
      <c r="AQ4407" s="8"/>
      <c r="AT4407" s="14"/>
      <c r="AV4407" s="14"/>
    </row>
    <row r="4408" spans="7:48" ht="15.75" customHeight="1">
      <c r="G4408" s="12"/>
      <c r="H4408" s="13"/>
      <c r="N4408" s="8"/>
      <c r="P4408" s="12"/>
      <c r="S4408" s="8"/>
      <c r="U4408" s="12"/>
      <c r="V4408" s="12"/>
      <c r="AB4408" s="12"/>
      <c r="AG4408" s="14"/>
      <c r="AL4408" s="8"/>
      <c r="AQ4408" s="8"/>
      <c r="AT4408" s="14"/>
      <c r="AV4408" s="14"/>
    </row>
    <row r="4409" spans="7:48" ht="15.75" customHeight="1">
      <c r="G4409" s="12"/>
      <c r="H4409" s="13"/>
      <c r="N4409" s="8"/>
      <c r="P4409" s="12"/>
      <c r="S4409" s="8"/>
      <c r="U4409" s="12"/>
      <c r="V4409" s="12"/>
      <c r="AB4409" s="12"/>
      <c r="AG4409" s="14"/>
      <c r="AL4409" s="8"/>
      <c r="AQ4409" s="8"/>
      <c r="AT4409" s="14"/>
      <c r="AV4409" s="14"/>
    </row>
    <row r="4410" spans="7:48" ht="15.75" customHeight="1">
      <c r="G4410" s="12"/>
      <c r="H4410" s="13"/>
      <c r="N4410" s="8"/>
      <c r="P4410" s="12"/>
      <c r="S4410" s="8"/>
      <c r="U4410" s="12"/>
      <c r="V4410" s="12"/>
      <c r="AB4410" s="12"/>
      <c r="AG4410" s="14"/>
      <c r="AL4410" s="8"/>
      <c r="AQ4410" s="8"/>
      <c r="AT4410" s="14"/>
      <c r="AV4410" s="14"/>
    </row>
    <row r="4411" spans="7:48" ht="15.75" customHeight="1">
      <c r="G4411" s="12"/>
      <c r="H4411" s="13"/>
      <c r="N4411" s="8"/>
      <c r="P4411" s="12"/>
      <c r="S4411" s="8"/>
      <c r="U4411" s="12"/>
      <c r="V4411" s="12"/>
      <c r="AB4411" s="12"/>
      <c r="AG4411" s="14"/>
      <c r="AL4411" s="8"/>
      <c r="AQ4411" s="8"/>
      <c r="AT4411" s="14"/>
      <c r="AV4411" s="14"/>
    </row>
    <row r="4412" spans="7:48" ht="15.75" customHeight="1">
      <c r="G4412" s="12"/>
      <c r="H4412" s="13"/>
      <c r="N4412" s="8"/>
      <c r="P4412" s="12"/>
      <c r="S4412" s="8"/>
      <c r="U4412" s="12"/>
      <c r="V4412" s="12"/>
      <c r="AB4412" s="12"/>
      <c r="AG4412" s="14"/>
      <c r="AL4412" s="8"/>
      <c r="AQ4412" s="8"/>
      <c r="AT4412" s="14"/>
      <c r="AV4412" s="14"/>
    </row>
    <row r="4413" spans="7:48" ht="15.75" customHeight="1">
      <c r="G4413" s="12"/>
      <c r="H4413" s="13"/>
      <c r="N4413" s="8"/>
      <c r="P4413" s="12"/>
      <c r="S4413" s="8"/>
      <c r="U4413" s="12"/>
      <c r="V4413" s="12"/>
      <c r="AB4413" s="12"/>
      <c r="AG4413" s="14"/>
      <c r="AL4413" s="8"/>
      <c r="AQ4413" s="8"/>
      <c r="AT4413" s="14"/>
      <c r="AV4413" s="14"/>
    </row>
    <row r="4414" spans="7:48" ht="15.75" customHeight="1">
      <c r="G4414" s="12"/>
      <c r="H4414" s="13"/>
      <c r="N4414" s="8"/>
      <c r="P4414" s="12"/>
      <c r="S4414" s="8"/>
      <c r="U4414" s="12"/>
      <c r="V4414" s="12"/>
      <c r="AB4414" s="12"/>
      <c r="AG4414" s="14"/>
      <c r="AL4414" s="8"/>
      <c r="AQ4414" s="8"/>
      <c r="AT4414" s="14"/>
      <c r="AV4414" s="14"/>
    </row>
    <row r="4415" spans="7:48" ht="15.75" customHeight="1">
      <c r="G4415" s="12"/>
      <c r="H4415" s="13"/>
      <c r="N4415" s="8"/>
      <c r="P4415" s="12"/>
      <c r="S4415" s="8"/>
      <c r="U4415" s="12"/>
      <c r="V4415" s="12"/>
      <c r="AB4415" s="12"/>
      <c r="AG4415" s="14"/>
      <c r="AL4415" s="8"/>
      <c r="AQ4415" s="8"/>
      <c r="AT4415" s="14"/>
      <c r="AV4415" s="14"/>
    </row>
    <row r="4416" spans="7:48" ht="15.75" customHeight="1">
      <c r="G4416" s="12"/>
      <c r="H4416" s="13"/>
      <c r="N4416" s="8"/>
      <c r="P4416" s="12"/>
      <c r="S4416" s="8"/>
      <c r="U4416" s="12"/>
      <c r="V4416" s="12"/>
      <c r="AB4416" s="12"/>
      <c r="AG4416" s="14"/>
      <c r="AL4416" s="8"/>
      <c r="AQ4416" s="8"/>
      <c r="AT4416" s="14"/>
      <c r="AV4416" s="14"/>
    </row>
    <row r="4417" spans="7:48" ht="15.75" customHeight="1">
      <c r="G4417" s="12"/>
      <c r="H4417" s="13"/>
      <c r="N4417" s="8"/>
      <c r="P4417" s="12"/>
      <c r="S4417" s="8"/>
      <c r="U4417" s="12"/>
      <c r="V4417" s="12"/>
      <c r="AB4417" s="12"/>
      <c r="AG4417" s="14"/>
      <c r="AL4417" s="8"/>
      <c r="AQ4417" s="8"/>
      <c r="AT4417" s="14"/>
      <c r="AV4417" s="14"/>
    </row>
    <row r="4418" spans="7:48" ht="15.75" customHeight="1">
      <c r="G4418" s="12"/>
      <c r="H4418" s="13"/>
      <c r="N4418" s="8"/>
      <c r="P4418" s="12"/>
      <c r="S4418" s="8"/>
      <c r="U4418" s="12"/>
      <c r="V4418" s="12"/>
      <c r="AB4418" s="12"/>
      <c r="AG4418" s="14"/>
      <c r="AL4418" s="8"/>
      <c r="AQ4418" s="8"/>
      <c r="AT4418" s="14"/>
      <c r="AV4418" s="14"/>
    </row>
    <row r="4419" spans="7:48" ht="15.75" customHeight="1">
      <c r="G4419" s="12"/>
      <c r="H4419" s="13"/>
      <c r="N4419" s="8"/>
      <c r="P4419" s="12"/>
      <c r="S4419" s="8"/>
      <c r="U4419" s="12"/>
      <c r="V4419" s="12"/>
      <c r="AB4419" s="12"/>
      <c r="AG4419" s="14"/>
      <c r="AL4419" s="8"/>
      <c r="AQ4419" s="8"/>
      <c r="AT4419" s="14"/>
      <c r="AV4419" s="14"/>
    </row>
    <row r="4420" spans="7:48" ht="15.75" customHeight="1">
      <c r="G4420" s="12"/>
      <c r="H4420" s="13"/>
      <c r="N4420" s="8"/>
      <c r="P4420" s="12"/>
      <c r="S4420" s="8"/>
      <c r="U4420" s="12"/>
      <c r="V4420" s="12"/>
      <c r="AB4420" s="12"/>
      <c r="AG4420" s="14"/>
      <c r="AL4420" s="8"/>
      <c r="AQ4420" s="8"/>
      <c r="AT4420" s="14"/>
      <c r="AV4420" s="14"/>
    </row>
    <row r="4421" spans="7:48" ht="15.75" customHeight="1">
      <c r="G4421" s="12"/>
      <c r="H4421" s="13"/>
      <c r="N4421" s="8"/>
      <c r="P4421" s="12"/>
      <c r="S4421" s="8"/>
      <c r="U4421" s="12"/>
      <c r="V4421" s="12"/>
      <c r="AB4421" s="12"/>
      <c r="AG4421" s="14"/>
      <c r="AL4421" s="8"/>
      <c r="AQ4421" s="8"/>
      <c r="AT4421" s="14"/>
      <c r="AV4421" s="14"/>
    </row>
    <row r="4422" spans="7:48" ht="15.75" customHeight="1">
      <c r="G4422" s="12"/>
      <c r="H4422" s="13"/>
      <c r="N4422" s="8"/>
      <c r="P4422" s="12"/>
      <c r="S4422" s="8"/>
      <c r="U4422" s="12"/>
      <c r="V4422" s="12"/>
      <c r="AB4422" s="12"/>
      <c r="AG4422" s="14"/>
      <c r="AL4422" s="8"/>
      <c r="AQ4422" s="8"/>
      <c r="AT4422" s="14"/>
      <c r="AV4422" s="14"/>
    </row>
    <row r="4423" spans="7:48" ht="15.75" customHeight="1">
      <c r="G4423" s="12"/>
      <c r="H4423" s="13"/>
      <c r="N4423" s="8"/>
      <c r="P4423" s="12"/>
      <c r="S4423" s="8"/>
      <c r="U4423" s="12"/>
      <c r="V4423" s="12"/>
      <c r="AB4423" s="12"/>
      <c r="AG4423" s="14"/>
      <c r="AL4423" s="8"/>
      <c r="AQ4423" s="8"/>
      <c r="AT4423" s="14"/>
      <c r="AV4423" s="14"/>
    </row>
    <row r="4424" spans="7:48" ht="15.75" customHeight="1">
      <c r="G4424" s="12"/>
      <c r="H4424" s="13"/>
      <c r="N4424" s="8"/>
      <c r="P4424" s="12"/>
      <c r="S4424" s="8"/>
      <c r="U4424" s="12"/>
      <c r="V4424" s="12"/>
      <c r="AB4424" s="12"/>
      <c r="AG4424" s="14"/>
      <c r="AL4424" s="8"/>
      <c r="AQ4424" s="8"/>
      <c r="AT4424" s="14"/>
      <c r="AV4424" s="14"/>
    </row>
    <row r="4425" spans="7:48" ht="15.75" customHeight="1">
      <c r="G4425" s="12"/>
      <c r="H4425" s="13"/>
      <c r="N4425" s="8"/>
      <c r="P4425" s="12"/>
      <c r="S4425" s="8"/>
      <c r="U4425" s="12"/>
      <c r="V4425" s="12"/>
      <c r="AB4425" s="12"/>
      <c r="AG4425" s="14"/>
      <c r="AL4425" s="8"/>
      <c r="AQ4425" s="8"/>
      <c r="AT4425" s="14"/>
      <c r="AV4425" s="14"/>
    </row>
    <row r="4426" spans="7:48" ht="15.75" customHeight="1">
      <c r="G4426" s="12"/>
      <c r="H4426" s="13"/>
      <c r="N4426" s="8"/>
      <c r="P4426" s="12"/>
      <c r="S4426" s="8"/>
      <c r="U4426" s="12"/>
      <c r="V4426" s="12"/>
      <c r="AB4426" s="12"/>
      <c r="AG4426" s="14"/>
      <c r="AL4426" s="8"/>
      <c r="AQ4426" s="8"/>
      <c r="AT4426" s="14"/>
      <c r="AV4426" s="14"/>
    </row>
    <row r="4427" spans="7:48" ht="15.75" customHeight="1">
      <c r="G4427" s="12"/>
      <c r="H4427" s="13"/>
      <c r="N4427" s="8"/>
      <c r="P4427" s="12"/>
      <c r="S4427" s="8"/>
      <c r="U4427" s="12"/>
      <c r="V4427" s="12"/>
      <c r="AB4427" s="12"/>
      <c r="AG4427" s="14"/>
      <c r="AL4427" s="8"/>
      <c r="AQ4427" s="8"/>
      <c r="AT4427" s="14"/>
      <c r="AV4427" s="14"/>
    </row>
    <row r="4428" spans="7:48" ht="15.75" customHeight="1">
      <c r="G4428" s="12"/>
      <c r="H4428" s="13"/>
      <c r="N4428" s="8"/>
      <c r="P4428" s="12"/>
      <c r="S4428" s="8"/>
      <c r="U4428" s="12"/>
      <c r="V4428" s="12"/>
      <c r="AB4428" s="12"/>
      <c r="AG4428" s="14"/>
      <c r="AL4428" s="8"/>
      <c r="AQ4428" s="8"/>
      <c r="AT4428" s="14"/>
      <c r="AV4428" s="14"/>
    </row>
    <row r="4429" spans="7:48" ht="15.75" customHeight="1">
      <c r="G4429" s="12"/>
      <c r="H4429" s="13"/>
      <c r="N4429" s="8"/>
      <c r="P4429" s="12"/>
      <c r="S4429" s="8"/>
      <c r="U4429" s="12"/>
      <c r="V4429" s="12"/>
      <c r="AB4429" s="12"/>
      <c r="AG4429" s="14"/>
      <c r="AL4429" s="8"/>
      <c r="AQ4429" s="8"/>
      <c r="AT4429" s="14"/>
      <c r="AV4429" s="14"/>
    </row>
    <row r="4430" spans="7:48" ht="15.75" customHeight="1">
      <c r="G4430" s="12"/>
      <c r="H4430" s="13"/>
      <c r="N4430" s="8"/>
      <c r="P4430" s="12"/>
      <c r="S4430" s="8"/>
      <c r="U4430" s="12"/>
      <c r="V4430" s="12"/>
      <c r="AB4430" s="12"/>
      <c r="AG4430" s="14"/>
      <c r="AL4430" s="8"/>
      <c r="AQ4430" s="8"/>
      <c r="AT4430" s="14"/>
      <c r="AV4430" s="14"/>
    </row>
    <row r="4431" spans="7:48" ht="15.75" customHeight="1">
      <c r="G4431" s="12"/>
      <c r="H4431" s="13"/>
      <c r="N4431" s="8"/>
      <c r="P4431" s="12"/>
      <c r="S4431" s="8"/>
      <c r="U4431" s="12"/>
      <c r="V4431" s="12"/>
      <c r="AB4431" s="12"/>
      <c r="AG4431" s="14"/>
      <c r="AL4431" s="8"/>
      <c r="AQ4431" s="8"/>
      <c r="AT4431" s="14"/>
      <c r="AV4431" s="14"/>
    </row>
    <row r="4432" spans="7:48" ht="15.75" customHeight="1">
      <c r="G4432" s="12"/>
      <c r="H4432" s="13"/>
      <c r="N4432" s="8"/>
      <c r="P4432" s="12"/>
      <c r="S4432" s="8"/>
      <c r="U4432" s="12"/>
      <c r="V4432" s="12"/>
      <c r="AB4432" s="12"/>
      <c r="AG4432" s="14"/>
      <c r="AL4432" s="8"/>
      <c r="AQ4432" s="8"/>
      <c r="AT4432" s="14"/>
      <c r="AV4432" s="14"/>
    </row>
    <row r="4433" spans="7:48" ht="15.75" customHeight="1">
      <c r="G4433" s="12"/>
      <c r="H4433" s="13"/>
      <c r="N4433" s="8"/>
      <c r="P4433" s="12"/>
      <c r="S4433" s="8"/>
      <c r="U4433" s="12"/>
      <c r="V4433" s="12"/>
      <c r="AB4433" s="12"/>
      <c r="AG4433" s="14"/>
      <c r="AL4433" s="8"/>
      <c r="AQ4433" s="8"/>
      <c r="AT4433" s="14"/>
      <c r="AV4433" s="14"/>
    </row>
    <row r="4434" spans="7:48" ht="15.75" customHeight="1">
      <c r="G4434" s="12"/>
      <c r="H4434" s="13"/>
      <c r="N4434" s="8"/>
      <c r="P4434" s="12"/>
      <c r="S4434" s="8"/>
      <c r="U4434" s="12"/>
      <c r="V4434" s="12"/>
      <c r="AB4434" s="12"/>
      <c r="AG4434" s="14"/>
      <c r="AL4434" s="8"/>
      <c r="AQ4434" s="8"/>
      <c r="AT4434" s="14"/>
      <c r="AV4434" s="14"/>
    </row>
    <row r="4435" spans="7:48" ht="15.75" customHeight="1">
      <c r="G4435" s="12"/>
      <c r="H4435" s="13"/>
      <c r="N4435" s="8"/>
      <c r="P4435" s="12"/>
      <c r="S4435" s="8"/>
      <c r="U4435" s="12"/>
      <c r="V4435" s="12"/>
      <c r="AB4435" s="12"/>
      <c r="AG4435" s="14"/>
      <c r="AL4435" s="8"/>
      <c r="AQ4435" s="8"/>
      <c r="AT4435" s="14"/>
      <c r="AV4435" s="14"/>
    </row>
    <row r="4436" spans="7:48" ht="15.75" customHeight="1">
      <c r="G4436" s="12"/>
      <c r="H4436" s="13"/>
      <c r="N4436" s="8"/>
      <c r="P4436" s="12"/>
      <c r="S4436" s="8"/>
      <c r="U4436" s="12"/>
      <c r="V4436" s="12"/>
      <c r="AB4436" s="12"/>
      <c r="AG4436" s="14"/>
      <c r="AL4436" s="8"/>
      <c r="AQ4436" s="8"/>
      <c r="AT4436" s="14"/>
      <c r="AV4436" s="14"/>
    </row>
    <row r="4437" spans="7:48" ht="15.75" customHeight="1">
      <c r="G4437" s="12"/>
      <c r="H4437" s="13"/>
      <c r="N4437" s="8"/>
      <c r="P4437" s="12"/>
      <c r="S4437" s="8"/>
      <c r="U4437" s="12"/>
      <c r="V4437" s="12"/>
      <c r="AB4437" s="12"/>
      <c r="AG4437" s="14"/>
      <c r="AL4437" s="8"/>
      <c r="AQ4437" s="8"/>
      <c r="AT4437" s="14"/>
      <c r="AV4437" s="14"/>
    </row>
    <row r="4438" spans="7:48" ht="15.75" customHeight="1">
      <c r="G4438" s="12"/>
      <c r="H4438" s="13"/>
      <c r="N4438" s="8"/>
      <c r="P4438" s="12"/>
      <c r="S4438" s="8"/>
      <c r="U4438" s="12"/>
      <c r="V4438" s="12"/>
      <c r="AB4438" s="12"/>
      <c r="AG4438" s="14"/>
      <c r="AL4438" s="8"/>
      <c r="AQ4438" s="8"/>
      <c r="AT4438" s="14"/>
      <c r="AV4438" s="14"/>
    </row>
    <row r="4439" spans="7:48" ht="15.75" customHeight="1">
      <c r="G4439" s="12"/>
      <c r="H4439" s="13"/>
      <c r="N4439" s="8"/>
      <c r="P4439" s="12"/>
      <c r="S4439" s="8"/>
      <c r="U4439" s="12"/>
      <c r="V4439" s="12"/>
      <c r="AB4439" s="12"/>
      <c r="AG4439" s="14"/>
      <c r="AL4439" s="8"/>
      <c r="AQ4439" s="8"/>
      <c r="AT4439" s="14"/>
      <c r="AV4439" s="14"/>
    </row>
    <row r="4440" spans="7:48" ht="15.75" customHeight="1">
      <c r="G4440" s="12"/>
      <c r="H4440" s="13"/>
      <c r="N4440" s="8"/>
      <c r="P4440" s="12"/>
      <c r="S4440" s="8"/>
      <c r="U4440" s="12"/>
      <c r="V4440" s="12"/>
      <c r="AB4440" s="12"/>
      <c r="AG4440" s="14"/>
      <c r="AL4440" s="8"/>
      <c r="AQ4440" s="8"/>
      <c r="AT4440" s="14"/>
      <c r="AV4440" s="14"/>
    </row>
    <row r="4441" spans="7:48" ht="15.75" customHeight="1">
      <c r="G4441" s="12"/>
      <c r="H4441" s="13"/>
      <c r="N4441" s="8"/>
      <c r="P4441" s="12"/>
      <c r="S4441" s="8"/>
      <c r="U4441" s="12"/>
      <c r="V4441" s="12"/>
      <c r="AB4441" s="12"/>
      <c r="AG4441" s="14"/>
      <c r="AL4441" s="8"/>
      <c r="AQ4441" s="8"/>
      <c r="AT4441" s="14"/>
      <c r="AV4441" s="14"/>
    </row>
    <row r="4442" spans="7:48" ht="15.75" customHeight="1">
      <c r="G4442" s="12"/>
      <c r="H4442" s="13"/>
      <c r="N4442" s="8"/>
      <c r="P4442" s="12"/>
      <c r="S4442" s="8"/>
      <c r="U4442" s="12"/>
      <c r="V4442" s="12"/>
      <c r="AB4442" s="12"/>
      <c r="AG4442" s="14"/>
      <c r="AL4442" s="8"/>
      <c r="AQ4442" s="8"/>
      <c r="AT4442" s="14"/>
      <c r="AV4442" s="14"/>
    </row>
    <row r="4443" spans="7:48" ht="15.75" customHeight="1">
      <c r="G4443" s="12"/>
      <c r="H4443" s="13"/>
      <c r="N4443" s="8"/>
      <c r="P4443" s="12"/>
      <c r="S4443" s="8"/>
      <c r="U4443" s="12"/>
      <c r="V4443" s="12"/>
      <c r="AB4443" s="12"/>
      <c r="AG4443" s="14"/>
      <c r="AL4443" s="8"/>
      <c r="AQ4443" s="8"/>
      <c r="AT4443" s="14"/>
      <c r="AV4443" s="14"/>
    </row>
    <row r="4444" spans="7:48" ht="15.75" customHeight="1">
      <c r="G4444" s="12"/>
      <c r="H4444" s="13"/>
      <c r="N4444" s="8"/>
      <c r="P4444" s="12"/>
      <c r="S4444" s="8"/>
      <c r="U4444" s="12"/>
      <c r="V4444" s="12"/>
      <c r="AB4444" s="12"/>
      <c r="AG4444" s="14"/>
      <c r="AL4444" s="8"/>
      <c r="AQ4444" s="8"/>
      <c r="AT4444" s="14"/>
      <c r="AV4444" s="14"/>
    </row>
    <row r="4445" spans="7:48" ht="15.75" customHeight="1">
      <c r="G4445" s="12"/>
      <c r="H4445" s="13"/>
      <c r="N4445" s="8"/>
      <c r="P4445" s="12"/>
      <c r="S4445" s="8"/>
      <c r="U4445" s="12"/>
      <c r="V4445" s="12"/>
      <c r="AB4445" s="12"/>
      <c r="AG4445" s="14"/>
      <c r="AL4445" s="8"/>
      <c r="AQ4445" s="8"/>
      <c r="AT4445" s="14"/>
      <c r="AV4445" s="14"/>
    </row>
    <row r="4446" spans="7:48" ht="15.75" customHeight="1">
      <c r="G4446" s="12"/>
      <c r="H4446" s="13"/>
      <c r="N4446" s="8"/>
      <c r="P4446" s="12"/>
      <c r="S4446" s="8"/>
      <c r="U4446" s="12"/>
      <c r="V4446" s="12"/>
      <c r="AB4446" s="12"/>
      <c r="AG4446" s="14"/>
      <c r="AL4446" s="8"/>
      <c r="AQ4446" s="8"/>
      <c r="AT4446" s="14"/>
      <c r="AV4446" s="14"/>
    </row>
    <row r="4447" spans="7:48" ht="15.75" customHeight="1">
      <c r="G4447" s="12"/>
      <c r="H4447" s="13"/>
      <c r="N4447" s="8"/>
      <c r="P4447" s="12"/>
      <c r="S4447" s="8"/>
      <c r="U4447" s="12"/>
      <c r="V4447" s="12"/>
      <c r="AB4447" s="12"/>
      <c r="AG4447" s="14"/>
      <c r="AL4447" s="8"/>
      <c r="AQ4447" s="8"/>
      <c r="AT4447" s="14"/>
      <c r="AV4447" s="14"/>
    </row>
    <row r="4448" spans="7:48" ht="15.75" customHeight="1">
      <c r="G4448" s="12"/>
      <c r="H4448" s="13"/>
      <c r="N4448" s="8"/>
      <c r="P4448" s="12"/>
      <c r="S4448" s="8"/>
      <c r="U4448" s="12"/>
      <c r="V4448" s="12"/>
      <c r="AB4448" s="12"/>
      <c r="AG4448" s="14"/>
      <c r="AL4448" s="8"/>
      <c r="AQ4448" s="8"/>
      <c r="AT4448" s="14"/>
      <c r="AV4448" s="14"/>
    </row>
    <row r="4449" spans="7:48" ht="15.75" customHeight="1">
      <c r="G4449" s="12"/>
      <c r="H4449" s="13"/>
      <c r="N4449" s="8"/>
      <c r="P4449" s="12"/>
      <c r="S4449" s="8"/>
      <c r="U4449" s="12"/>
      <c r="V4449" s="12"/>
      <c r="AB4449" s="12"/>
      <c r="AG4449" s="14"/>
      <c r="AL4449" s="8"/>
      <c r="AQ4449" s="8"/>
      <c r="AT4449" s="14"/>
      <c r="AV4449" s="14"/>
    </row>
    <row r="4450" spans="7:48" ht="15.75" customHeight="1">
      <c r="G4450" s="12"/>
      <c r="H4450" s="13"/>
      <c r="N4450" s="8"/>
      <c r="P4450" s="12"/>
      <c r="S4450" s="8"/>
      <c r="U4450" s="12"/>
      <c r="V4450" s="12"/>
      <c r="AB4450" s="12"/>
      <c r="AG4450" s="14"/>
      <c r="AL4450" s="8"/>
      <c r="AQ4450" s="8"/>
      <c r="AT4450" s="14"/>
      <c r="AV4450" s="14"/>
    </row>
    <row r="4451" spans="7:48" ht="15.75" customHeight="1">
      <c r="G4451" s="12"/>
      <c r="H4451" s="13"/>
      <c r="N4451" s="8"/>
      <c r="P4451" s="12"/>
      <c r="S4451" s="8"/>
      <c r="U4451" s="12"/>
      <c r="V4451" s="12"/>
      <c r="AB4451" s="12"/>
      <c r="AG4451" s="14"/>
      <c r="AL4451" s="8"/>
      <c r="AQ4451" s="8"/>
      <c r="AT4451" s="14"/>
      <c r="AV4451" s="14"/>
    </row>
    <row r="4452" spans="7:48" ht="15.75" customHeight="1">
      <c r="G4452" s="12"/>
      <c r="H4452" s="13"/>
      <c r="N4452" s="8"/>
      <c r="P4452" s="12"/>
      <c r="S4452" s="8"/>
      <c r="U4452" s="12"/>
      <c r="V4452" s="12"/>
      <c r="AB4452" s="12"/>
      <c r="AG4452" s="14"/>
      <c r="AL4452" s="8"/>
      <c r="AQ4452" s="8"/>
      <c r="AT4452" s="14"/>
      <c r="AV4452" s="14"/>
    </row>
    <row r="4453" spans="7:48" ht="15.75" customHeight="1">
      <c r="G4453" s="12"/>
      <c r="H4453" s="13"/>
      <c r="N4453" s="8"/>
      <c r="P4453" s="12"/>
      <c r="S4453" s="8"/>
      <c r="U4453" s="12"/>
      <c r="V4453" s="12"/>
      <c r="AB4453" s="12"/>
      <c r="AG4453" s="14"/>
      <c r="AL4453" s="8"/>
      <c r="AQ4453" s="8"/>
      <c r="AT4453" s="14"/>
      <c r="AV4453" s="14"/>
    </row>
    <row r="4454" spans="7:48" ht="15.75" customHeight="1">
      <c r="G4454" s="12"/>
      <c r="H4454" s="13"/>
      <c r="N4454" s="8"/>
      <c r="P4454" s="12"/>
      <c r="S4454" s="8"/>
      <c r="U4454" s="12"/>
      <c r="V4454" s="12"/>
      <c r="AB4454" s="12"/>
      <c r="AG4454" s="14"/>
      <c r="AL4454" s="8"/>
      <c r="AQ4454" s="8"/>
      <c r="AT4454" s="14"/>
      <c r="AV4454" s="14"/>
    </row>
    <row r="4455" spans="7:48" ht="15.75" customHeight="1">
      <c r="G4455" s="12"/>
      <c r="H4455" s="13"/>
      <c r="N4455" s="8"/>
      <c r="P4455" s="12"/>
      <c r="S4455" s="8"/>
      <c r="U4455" s="12"/>
      <c r="V4455" s="12"/>
      <c r="AB4455" s="12"/>
      <c r="AG4455" s="14"/>
      <c r="AL4455" s="8"/>
      <c r="AQ4455" s="8"/>
      <c r="AT4455" s="14"/>
      <c r="AV4455" s="14"/>
    </row>
    <row r="4456" spans="7:48" ht="15.75" customHeight="1">
      <c r="G4456" s="12"/>
      <c r="H4456" s="13"/>
      <c r="N4456" s="8"/>
      <c r="P4456" s="12"/>
      <c r="S4456" s="8"/>
      <c r="U4456" s="12"/>
      <c r="V4456" s="12"/>
      <c r="AB4456" s="12"/>
      <c r="AG4456" s="14"/>
      <c r="AL4456" s="8"/>
      <c r="AQ4456" s="8"/>
      <c r="AT4456" s="14"/>
      <c r="AV4456" s="14"/>
    </row>
    <row r="4457" spans="7:48" ht="15.75" customHeight="1">
      <c r="G4457" s="12"/>
      <c r="H4457" s="13"/>
      <c r="N4457" s="8"/>
      <c r="P4457" s="12"/>
      <c r="S4457" s="8"/>
      <c r="U4457" s="12"/>
      <c r="V4457" s="12"/>
      <c r="AB4457" s="12"/>
      <c r="AG4457" s="14"/>
      <c r="AL4457" s="8"/>
      <c r="AQ4457" s="8"/>
      <c r="AT4457" s="14"/>
      <c r="AV4457" s="14"/>
    </row>
    <row r="4458" spans="7:48" ht="15.75" customHeight="1">
      <c r="G4458" s="12"/>
      <c r="H4458" s="13"/>
      <c r="N4458" s="8"/>
      <c r="P4458" s="12"/>
      <c r="S4458" s="8"/>
      <c r="U4458" s="12"/>
      <c r="V4458" s="12"/>
      <c r="AB4458" s="12"/>
      <c r="AG4458" s="14"/>
      <c r="AL4458" s="8"/>
      <c r="AQ4458" s="8"/>
      <c r="AT4458" s="14"/>
      <c r="AV4458" s="14"/>
    </row>
    <row r="4459" spans="7:48" ht="15.75" customHeight="1">
      <c r="G4459" s="12"/>
      <c r="H4459" s="13"/>
      <c r="N4459" s="8"/>
      <c r="P4459" s="12"/>
      <c r="S4459" s="8"/>
      <c r="U4459" s="12"/>
      <c r="V4459" s="12"/>
      <c r="AB4459" s="12"/>
      <c r="AG4459" s="14"/>
      <c r="AL4459" s="8"/>
      <c r="AQ4459" s="8"/>
      <c r="AT4459" s="14"/>
      <c r="AV4459" s="14"/>
    </row>
    <row r="4460" spans="7:48" ht="15.75" customHeight="1">
      <c r="G4460" s="12"/>
      <c r="H4460" s="13"/>
      <c r="N4460" s="8"/>
      <c r="P4460" s="12"/>
      <c r="S4460" s="8"/>
      <c r="U4460" s="12"/>
      <c r="V4460" s="12"/>
      <c r="AB4460" s="12"/>
      <c r="AG4460" s="14"/>
      <c r="AL4460" s="8"/>
      <c r="AQ4460" s="8"/>
      <c r="AT4460" s="14"/>
      <c r="AV4460" s="14"/>
    </row>
    <row r="4461" spans="7:48" ht="15.75" customHeight="1">
      <c r="G4461" s="12"/>
      <c r="H4461" s="13"/>
      <c r="N4461" s="8"/>
      <c r="P4461" s="12"/>
      <c r="S4461" s="8"/>
      <c r="U4461" s="12"/>
      <c r="V4461" s="12"/>
      <c r="AB4461" s="12"/>
      <c r="AG4461" s="14"/>
      <c r="AL4461" s="8"/>
      <c r="AQ4461" s="8"/>
      <c r="AT4461" s="14"/>
      <c r="AV4461" s="14"/>
    </row>
    <row r="4462" spans="7:48" ht="15.75" customHeight="1">
      <c r="G4462" s="12"/>
      <c r="H4462" s="13"/>
      <c r="N4462" s="8"/>
      <c r="P4462" s="12"/>
      <c r="S4462" s="8"/>
      <c r="U4462" s="12"/>
      <c r="V4462" s="12"/>
      <c r="AB4462" s="12"/>
      <c r="AG4462" s="14"/>
      <c r="AL4462" s="8"/>
      <c r="AQ4462" s="8"/>
      <c r="AT4462" s="14"/>
      <c r="AV4462" s="14"/>
    </row>
    <row r="4463" spans="7:48" ht="15.75" customHeight="1">
      <c r="G4463" s="12"/>
      <c r="H4463" s="13"/>
      <c r="N4463" s="8"/>
      <c r="P4463" s="12"/>
      <c r="S4463" s="8"/>
      <c r="U4463" s="12"/>
      <c r="V4463" s="12"/>
      <c r="AB4463" s="12"/>
      <c r="AG4463" s="14"/>
      <c r="AL4463" s="8"/>
      <c r="AQ4463" s="8"/>
      <c r="AT4463" s="14"/>
      <c r="AV4463" s="14"/>
    </row>
    <row r="4464" spans="7:48" ht="15.75" customHeight="1">
      <c r="G4464" s="12"/>
      <c r="H4464" s="13"/>
      <c r="N4464" s="8"/>
      <c r="P4464" s="12"/>
      <c r="S4464" s="8"/>
      <c r="U4464" s="12"/>
      <c r="V4464" s="12"/>
      <c r="AB4464" s="12"/>
      <c r="AG4464" s="14"/>
      <c r="AL4464" s="8"/>
      <c r="AQ4464" s="8"/>
      <c r="AT4464" s="14"/>
      <c r="AV4464" s="14"/>
    </row>
    <row r="4465" spans="7:48" ht="15.75" customHeight="1">
      <c r="G4465" s="12"/>
      <c r="H4465" s="13"/>
      <c r="N4465" s="8"/>
      <c r="P4465" s="12"/>
      <c r="S4465" s="8"/>
      <c r="U4465" s="12"/>
      <c r="V4465" s="12"/>
      <c r="AB4465" s="12"/>
      <c r="AG4465" s="14"/>
      <c r="AL4465" s="8"/>
      <c r="AQ4465" s="8"/>
      <c r="AT4465" s="14"/>
      <c r="AV4465" s="14"/>
    </row>
    <row r="4466" spans="7:48" ht="15.75" customHeight="1">
      <c r="G4466" s="12"/>
      <c r="H4466" s="13"/>
      <c r="N4466" s="8"/>
      <c r="P4466" s="12"/>
      <c r="S4466" s="8"/>
      <c r="U4466" s="12"/>
      <c r="V4466" s="12"/>
      <c r="AB4466" s="12"/>
      <c r="AG4466" s="14"/>
      <c r="AL4466" s="8"/>
      <c r="AQ4466" s="8"/>
      <c r="AT4466" s="14"/>
      <c r="AV4466" s="14"/>
    </row>
    <row r="4467" spans="7:48" ht="15.75" customHeight="1">
      <c r="G4467" s="12"/>
      <c r="H4467" s="13"/>
      <c r="N4467" s="8"/>
      <c r="P4467" s="12"/>
      <c r="S4467" s="8"/>
      <c r="U4467" s="12"/>
      <c r="V4467" s="12"/>
      <c r="AB4467" s="12"/>
      <c r="AG4467" s="14"/>
      <c r="AL4467" s="8"/>
      <c r="AQ4467" s="8"/>
      <c r="AT4467" s="14"/>
      <c r="AV4467" s="14"/>
    </row>
    <row r="4468" spans="7:48" ht="15.75" customHeight="1">
      <c r="G4468" s="12"/>
      <c r="H4468" s="13"/>
      <c r="N4468" s="8"/>
      <c r="P4468" s="12"/>
      <c r="S4468" s="8"/>
      <c r="U4468" s="12"/>
      <c r="V4468" s="12"/>
      <c r="AB4468" s="12"/>
      <c r="AG4468" s="14"/>
      <c r="AL4468" s="8"/>
      <c r="AQ4468" s="8"/>
      <c r="AT4468" s="14"/>
      <c r="AV4468" s="14"/>
    </row>
    <row r="4469" spans="7:48" ht="15.75" customHeight="1">
      <c r="G4469" s="12"/>
      <c r="H4469" s="13"/>
      <c r="N4469" s="8"/>
      <c r="P4469" s="12"/>
      <c r="S4469" s="8"/>
      <c r="U4469" s="12"/>
      <c r="V4469" s="12"/>
      <c r="AB4469" s="12"/>
      <c r="AG4469" s="14"/>
      <c r="AL4469" s="8"/>
      <c r="AQ4469" s="8"/>
      <c r="AT4469" s="14"/>
      <c r="AV4469" s="14"/>
    </row>
    <row r="4470" spans="7:48" ht="15.75" customHeight="1">
      <c r="G4470" s="12"/>
      <c r="H4470" s="13"/>
      <c r="N4470" s="8"/>
      <c r="P4470" s="12"/>
      <c r="S4470" s="8"/>
      <c r="U4470" s="12"/>
      <c r="V4470" s="12"/>
      <c r="AB4470" s="12"/>
      <c r="AG4470" s="14"/>
      <c r="AL4470" s="8"/>
      <c r="AQ4470" s="8"/>
      <c r="AT4470" s="14"/>
      <c r="AV4470" s="14"/>
    </row>
    <row r="4471" spans="7:48" ht="15.75" customHeight="1">
      <c r="G4471" s="12"/>
      <c r="H4471" s="13"/>
      <c r="N4471" s="8"/>
      <c r="P4471" s="12"/>
      <c r="S4471" s="8"/>
      <c r="U4471" s="12"/>
      <c r="V4471" s="12"/>
      <c r="AB4471" s="12"/>
      <c r="AG4471" s="14"/>
      <c r="AL4471" s="8"/>
      <c r="AQ4471" s="8"/>
      <c r="AT4471" s="14"/>
      <c r="AV4471" s="14"/>
    </row>
    <row r="4472" spans="7:48" ht="15.75" customHeight="1">
      <c r="G4472" s="12"/>
      <c r="H4472" s="13"/>
      <c r="N4472" s="8"/>
      <c r="P4472" s="12"/>
      <c r="S4472" s="8"/>
      <c r="U4472" s="12"/>
      <c r="V4472" s="12"/>
      <c r="AB4472" s="12"/>
      <c r="AG4472" s="14"/>
      <c r="AL4472" s="8"/>
      <c r="AQ4472" s="8"/>
      <c r="AT4472" s="14"/>
      <c r="AV4472" s="14"/>
    </row>
    <row r="4473" spans="7:48" ht="15.75" customHeight="1">
      <c r="G4473" s="12"/>
      <c r="H4473" s="13"/>
      <c r="N4473" s="8"/>
      <c r="P4473" s="12"/>
      <c r="S4473" s="8"/>
      <c r="U4473" s="12"/>
      <c r="V4473" s="12"/>
      <c r="AB4473" s="12"/>
      <c r="AG4473" s="14"/>
      <c r="AL4473" s="8"/>
      <c r="AQ4473" s="8"/>
      <c r="AT4473" s="14"/>
      <c r="AV4473" s="14"/>
    </row>
    <row r="4474" spans="7:48" ht="15.75" customHeight="1">
      <c r="G4474" s="12"/>
      <c r="H4474" s="13"/>
      <c r="N4474" s="8"/>
      <c r="P4474" s="12"/>
      <c r="S4474" s="8"/>
      <c r="U4474" s="12"/>
      <c r="V4474" s="12"/>
      <c r="AB4474" s="12"/>
      <c r="AG4474" s="14"/>
      <c r="AL4474" s="8"/>
      <c r="AQ4474" s="8"/>
      <c r="AT4474" s="14"/>
      <c r="AV4474" s="14"/>
    </row>
    <row r="4475" spans="7:48" ht="15.75" customHeight="1">
      <c r="G4475" s="12"/>
      <c r="H4475" s="13"/>
      <c r="N4475" s="8"/>
      <c r="P4475" s="12"/>
      <c r="S4475" s="8"/>
      <c r="U4475" s="12"/>
      <c r="V4475" s="12"/>
      <c r="AB4475" s="12"/>
      <c r="AG4475" s="14"/>
      <c r="AL4475" s="8"/>
      <c r="AQ4475" s="8"/>
      <c r="AT4475" s="14"/>
      <c r="AV4475" s="14"/>
    </row>
    <row r="4476" spans="7:48" ht="15.75" customHeight="1">
      <c r="G4476" s="12"/>
      <c r="H4476" s="13"/>
      <c r="N4476" s="8"/>
      <c r="P4476" s="12"/>
      <c r="S4476" s="8"/>
      <c r="U4476" s="12"/>
      <c r="V4476" s="12"/>
      <c r="AB4476" s="12"/>
      <c r="AG4476" s="14"/>
      <c r="AL4476" s="8"/>
      <c r="AQ4476" s="8"/>
      <c r="AT4476" s="14"/>
      <c r="AV4476" s="14"/>
    </row>
    <row r="4477" spans="7:48" ht="15.75" customHeight="1">
      <c r="G4477" s="12"/>
      <c r="H4477" s="13"/>
      <c r="N4477" s="8"/>
      <c r="P4477" s="12"/>
      <c r="S4477" s="8"/>
      <c r="U4477" s="12"/>
      <c r="V4477" s="12"/>
      <c r="AB4477" s="12"/>
      <c r="AG4477" s="14"/>
      <c r="AL4477" s="8"/>
      <c r="AQ4477" s="8"/>
      <c r="AT4477" s="14"/>
      <c r="AV4477" s="14"/>
    </row>
    <row r="4478" spans="7:48" ht="15.75" customHeight="1">
      <c r="G4478" s="12"/>
      <c r="H4478" s="13"/>
      <c r="N4478" s="8"/>
      <c r="P4478" s="12"/>
      <c r="S4478" s="8"/>
      <c r="U4478" s="12"/>
      <c r="V4478" s="12"/>
      <c r="AB4478" s="12"/>
      <c r="AG4478" s="14"/>
      <c r="AL4478" s="8"/>
      <c r="AQ4478" s="8"/>
      <c r="AT4478" s="14"/>
      <c r="AV4478" s="14"/>
    </row>
    <row r="4479" spans="7:48" ht="15.75" customHeight="1">
      <c r="G4479" s="12"/>
      <c r="H4479" s="13"/>
      <c r="N4479" s="8"/>
      <c r="P4479" s="12"/>
      <c r="S4479" s="8"/>
      <c r="U4479" s="12"/>
      <c r="V4479" s="12"/>
      <c r="AB4479" s="12"/>
      <c r="AG4479" s="14"/>
      <c r="AL4479" s="8"/>
      <c r="AQ4479" s="8"/>
      <c r="AT4479" s="14"/>
      <c r="AV4479" s="14"/>
    </row>
    <row r="4480" spans="7:48" ht="15.75" customHeight="1">
      <c r="G4480" s="12"/>
      <c r="H4480" s="13"/>
      <c r="N4480" s="8"/>
      <c r="P4480" s="12"/>
      <c r="S4480" s="8"/>
      <c r="U4480" s="12"/>
      <c r="V4480" s="12"/>
      <c r="AB4480" s="12"/>
      <c r="AG4480" s="14"/>
      <c r="AL4480" s="8"/>
      <c r="AQ4480" s="8"/>
      <c r="AT4480" s="14"/>
      <c r="AV4480" s="14"/>
    </row>
    <row r="4481" spans="7:48" ht="15.75" customHeight="1">
      <c r="G4481" s="12"/>
      <c r="H4481" s="13"/>
      <c r="N4481" s="8"/>
      <c r="P4481" s="12"/>
      <c r="S4481" s="8"/>
      <c r="U4481" s="12"/>
      <c r="V4481" s="12"/>
      <c r="AB4481" s="12"/>
      <c r="AG4481" s="14"/>
      <c r="AL4481" s="8"/>
      <c r="AQ4481" s="8"/>
      <c r="AT4481" s="14"/>
      <c r="AV4481" s="14"/>
    </row>
    <row r="4482" spans="7:48" ht="15.75" customHeight="1">
      <c r="G4482" s="12"/>
      <c r="H4482" s="13"/>
      <c r="N4482" s="8"/>
      <c r="P4482" s="12"/>
      <c r="S4482" s="8"/>
      <c r="U4482" s="12"/>
      <c r="V4482" s="12"/>
      <c r="AB4482" s="12"/>
      <c r="AG4482" s="14"/>
      <c r="AL4482" s="8"/>
      <c r="AQ4482" s="8"/>
      <c r="AT4482" s="14"/>
      <c r="AV4482" s="14"/>
    </row>
    <row r="4483" spans="7:48" ht="15.75" customHeight="1">
      <c r="G4483" s="12"/>
      <c r="H4483" s="13"/>
      <c r="N4483" s="8"/>
      <c r="P4483" s="12"/>
      <c r="S4483" s="8"/>
      <c r="U4483" s="12"/>
      <c r="V4483" s="12"/>
      <c r="AB4483" s="12"/>
      <c r="AG4483" s="14"/>
      <c r="AL4483" s="8"/>
      <c r="AQ4483" s="8"/>
      <c r="AT4483" s="14"/>
      <c r="AV4483" s="14"/>
    </row>
    <row r="4484" spans="7:48" ht="15.75" customHeight="1">
      <c r="G4484" s="12"/>
      <c r="H4484" s="13"/>
      <c r="N4484" s="8"/>
      <c r="P4484" s="12"/>
      <c r="S4484" s="8"/>
      <c r="U4484" s="12"/>
      <c r="V4484" s="12"/>
      <c r="AB4484" s="12"/>
      <c r="AG4484" s="14"/>
      <c r="AL4484" s="8"/>
      <c r="AQ4484" s="8"/>
      <c r="AT4484" s="14"/>
      <c r="AV4484" s="14"/>
    </row>
    <row r="4485" spans="7:48" ht="15.75" customHeight="1">
      <c r="G4485" s="12"/>
      <c r="H4485" s="13"/>
      <c r="N4485" s="8"/>
      <c r="P4485" s="12"/>
      <c r="S4485" s="8"/>
      <c r="U4485" s="12"/>
      <c r="V4485" s="12"/>
      <c r="AB4485" s="12"/>
      <c r="AG4485" s="14"/>
      <c r="AL4485" s="8"/>
      <c r="AQ4485" s="8"/>
      <c r="AT4485" s="14"/>
      <c r="AV4485" s="14"/>
    </row>
    <row r="4486" spans="7:48" ht="15.75" customHeight="1">
      <c r="G4486" s="12"/>
      <c r="H4486" s="13"/>
      <c r="N4486" s="8"/>
      <c r="P4486" s="12"/>
      <c r="S4486" s="8"/>
      <c r="U4486" s="12"/>
      <c r="V4486" s="12"/>
      <c r="AB4486" s="12"/>
      <c r="AG4486" s="14"/>
      <c r="AL4486" s="8"/>
      <c r="AQ4486" s="8"/>
      <c r="AT4486" s="14"/>
      <c r="AV4486" s="14"/>
    </row>
    <row r="4487" spans="7:48" ht="15.75" customHeight="1">
      <c r="G4487" s="12"/>
      <c r="H4487" s="13"/>
      <c r="N4487" s="8"/>
      <c r="P4487" s="12"/>
      <c r="S4487" s="8"/>
      <c r="U4487" s="12"/>
      <c r="V4487" s="12"/>
      <c r="AB4487" s="12"/>
      <c r="AG4487" s="14"/>
      <c r="AL4487" s="8"/>
      <c r="AQ4487" s="8"/>
      <c r="AT4487" s="14"/>
      <c r="AV4487" s="14"/>
    </row>
    <row r="4488" spans="7:48" ht="15.75" customHeight="1">
      <c r="G4488" s="12"/>
      <c r="H4488" s="13"/>
      <c r="N4488" s="8"/>
      <c r="P4488" s="12"/>
      <c r="S4488" s="8"/>
      <c r="U4488" s="12"/>
      <c r="V4488" s="12"/>
      <c r="AB4488" s="12"/>
      <c r="AG4488" s="14"/>
      <c r="AL4488" s="8"/>
      <c r="AQ4488" s="8"/>
      <c r="AT4488" s="14"/>
      <c r="AV4488" s="14"/>
    </row>
    <row r="4489" spans="7:48" ht="15.75" customHeight="1">
      <c r="G4489" s="12"/>
      <c r="H4489" s="13"/>
      <c r="N4489" s="8"/>
      <c r="P4489" s="12"/>
      <c r="S4489" s="8"/>
      <c r="U4489" s="12"/>
      <c r="V4489" s="12"/>
      <c r="AB4489" s="12"/>
      <c r="AG4489" s="14"/>
      <c r="AL4489" s="8"/>
      <c r="AQ4489" s="8"/>
      <c r="AT4489" s="14"/>
      <c r="AV4489" s="14"/>
    </row>
    <row r="4490" spans="7:48" ht="15.75" customHeight="1">
      <c r="G4490" s="12"/>
      <c r="H4490" s="13"/>
      <c r="N4490" s="8"/>
      <c r="P4490" s="12"/>
      <c r="S4490" s="8"/>
      <c r="U4490" s="12"/>
      <c r="V4490" s="12"/>
      <c r="AB4490" s="12"/>
      <c r="AG4490" s="14"/>
      <c r="AL4490" s="8"/>
      <c r="AQ4490" s="8"/>
      <c r="AT4490" s="14"/>
      <c r="AV4490" s="14"/>
    </row>
    <row r="4491" spans="7:48" ht="15.75" customHeight="1">
      <c r="G4491" s="12"/>
      <c r="H4491" s="13"/>
      <c r="N4491" s="8"/>
      <c r="P4491" s="12"/>
      <c r="S4491" s="8"/>
      <c r="U4491" s="12"/>
      <c r="V4491" s="12"/>
      <c r="AB4491" s="12"/>
      <c r="AG4491" s="14"/>
      <c r="AL4491" s="8"/>
      <c r="AQ4491" s="8"/>
      <c r="AT4491" s="14"/>
      <c r="AV4491" s="14"/>
    </row>
    <row r="4492" spans="7:48" ht="15.75" customHeight="1">
      <c r="G4492" s="12"/>
      <c r="H4492" s="13"/>
      <c r="N4492" s="8"/>
      <c r="P4492" s="12"/>
      <c r="S4492" s="8"/>
      <c r="U4492" s="12"/>
      <c r="V4492" s="12"/>
      <c r="AB4492" s="12"/>
      <c r="AG4492" s="14"/>
      <c r="AL4492" s="8"/>
      <c r="AQ4492" s="8"/>
      <c r="AT4492" s="14"/>
      <c r="AV4492" s="14"/>
    </row>
    <row r="4493" spans="7:48" ht="15.75" customHeight="1">
      <c r="G4493" s="12"/>
      <c r="H4493" s="13"/>
      <c r="N4493" s="8"/>
      <c r="P4493" s="12"/>
      <c r="S4493" s="8"/>
      <c r="U4493" s="12"/>
      <c r="V4493" s="12"/>
      <c r="AB4493" s="12"/>
      <c r="AG4493" s="14"/>
      <c r="AL4493" s="8"/>
      <c r="AQ4493" s="8"/>
      <c r="AT4493" s="14"/>
      <c r="AV4493" s="14"/>
    </row>
    <row r="4494" spans="7:48" ht="15.75" customHeight="1">
      <c r="G4494" s="12"/>
      <c r="H4494" s="13"/>
      <c r="N4494" s="8"/>
      <c r="P4494" s="12"/>
      <c r="S4494" s="8"/>
      <c r="U4494" s="12"/>
      <c r="V4494" s="12"/>
      <c r="AB4494" s="12"/>
      <c r="AG4494" s="14"/>
      <c r="AL4494" s="8"/>
      <c r="AQ4494" s="8"/>
      <c r="AT4494" s="14"/>
      <c r="AV4494" s="14"/>
    </row>
    <row r="4495" spans="7:48" ht="15.75" customHeight="1">
      <c r="G4495" s="12"/>
      <c r="H4495" s="13"/>
      <c r="N4495" s="8"/>
      <c r="P4495" s="12"/>
      <c r="S4495" s="8"/>
      <c r="U4495" s="12"/>
      <c r="V4495" s="12"/>
      <c r="AB4495" s="12"/>
      <c r="AG4495" s="14"/>
      <c r="AL4495" s="8"/>
      <c r="AQ4495" s="8"/>
      <c r="AT4495" s="14"/>
      <c r="AV4495" s="14"/>
    </row>
    <row r="4496" spans="7:48" ht="15.75" customHeight="1">
      <c r="G4496" s="12"/>
      <c r="H4496" s="13"/>
      <c r="N4496" s="8"/>
      <c r="P4496" s="12"/>
      <c r="S4496" s="8"/>
      <c r="U4496" s="12"/>
      <c r="V4496" s="12"/>
      <c r="AB4496" s="12"/>
      <c r="AG4496" s="14"/>
      <c r="AL4496" s="8"/>
      <c r="AQ4496" s="8"/>
      <c r="AT4496" s="14"/>
      <c r="AV4496" s="14"/>
    </row>
    <row r="4497" spans="7:48" ht="15.75" customHeight="1">
      <c r="G4497" s="12"/>
      <c r="H4497" s="13"/>
      <c r="N4497" s="8"/>
      <c r="P4497" s="12"/>
      <c r="S4497" s="8"/>
      <c r="U4497" s="12"/>
      <c r="V4497" s="12"/>
      <c r="AB4497" s="12"/>
      <c r="AG4497" s="14"/>
      <c r="AL4497" s="8"/>
      <c r="AQ4497" s="8"/>
      <c r="AT4497" s="14"/>
      <c r="AV4497" s="14"/>
    </row>
    <row r="4498" spans="7:48" ht="15.75" customHeight="1">
      <c r="G4498" s="12"/>
      <c r="H4498" s="13"/>
      <c r="N4498" s="8"/>
      <c r="P4498" s="12"/>
      <c r="S4498" s="8"/>
      <c r="U4498" s="12"/>
      <c r="V4498" s="12"/>
      <c r="AB4498" s="12"/>
      <c r="AG4498" s="14"/>
      <c r="AL4498" s="8"/>
      <c r="AQ4498" s="8"/>
      <c r="AT4498" s="14"/>
      <c r="AV4498" s="14"/>
    </row>
    <row r="4499" spans="7:48" ht="15.75" customHeight="1">
      <c r="G4499" s="12"/>
      <c r="H4499" s="13"/>
      <c r="N4499" s="8"/>
      <c r="P4499" s="12"/>
      <c r="S4499" s="8"/>
      <c r="U4499" s="12"/>
      <c r="V4499" s="12"/>
      <c r="AB4499" s="12"/>
      <c r="AG4499" s="14"/>
      <c r="AL4499" s="8"/>
      <c r="AQ4499" s="8"/>
      <c r="AT4499" s="14"/>
      <c r="AV4499" s="14"/>
    </row>
    <row r="4500" spans="7:48" ht="15.75" customHeight="1">
      <c r="G4500" s="12"/>
      <c r="H4500" s="13"/>
      <c r="N4500" s="8"/>
      <c r="P4500" s="12"/>
      <c r="S4500" s="8"/>
      <c r="U4500" s="12"/>
      <c r="V4500" s="12"/>
      <c r="AB4500" s="12"/>
      <c r="AG4500" s="14"/>
      <c r="AL4500" s="8"/>
      <c r="AQ4500" s="8"/>
      <c r="AT4500" s="14"/>
      <c r="AV4500" s="14"/>
    </row>
    <row r="4501" spans="7:48" ht="15.75" customHeight="1">
      <c r="G4501" s="12"/>
      <c r="H4501" s="13"/>
      <c r="N4501" s="8"/>
      <c r="P4501" s="12"/>
      <c r="S4501" s="8"/>
      <c r="U4501" s="12"/>
      <c r="V4501" s="12"/>
      <c r="AB4501" s="12"/>
      <c r="AG4501" s="14"/>
      <c r="AL4501" s="8"/>
      <c r="AQ4501" s="8"/>
      <c r="AT4501" s="14"/>
      <c r="AV4501" s="14"/>
    </row>
    <row r="4502" spans="7:48" ht="15.75" customHeight="1">
      <c r="G4502" s="12"/>
      <c r="H4502" s="13"/>
      <c r="N4502" s="8"/>
      <c r="P4502" s="12"/>
      <c r="S4502" s="8"/>
      <c r="U4502" s="12"/>
      <c r="V4502" s="12"/>
      <c r="AB4502" s="12"/>
      <c r="AG4502" s="14"/>
      <c r="AL4502" s="8"/>
      <c r="AQ4502" s="8"/>
      <c r="AT4502" s="14"/>
      <c r="AV4502" s="14"/>
    </row>
    <row r="4503" spans="7:48" ht="15.75" customHeight="1">
      <c r="G4503" s="12"/>
      <c r="H4503" s="13"/>
      <c r="N4503" s="8"/>
      <c r="P4503" s="12"/>
      <c r="S4503" s="8"/>
      <c r="U4503" s="12"/>
      <c r="V4503" s="12"/>
      <c r="AB4503" s="12"/>
      <c r="AG4503" s="14"/>
      <c r="AL4503" s="8"/>
      <c r="AQ4503" s="8"/>
      <c r="AT4503" s="14"/>
      <c r="AV4503" s="14"/>
    </row>
    <row r="4504" spans="7:48" ht="15.75" customHeight="1">
      <c r="G4504" s="12"/>
      <c r="H4504" s="13"/>
      <c r="N4504" s="8"/>
      <c r="P4504" s="12"/>
      <c r="S4504" s="8"/>
      <c r="U4504" s="12"/>
      <c r="V4504" s="12"/>
      <c r="AB4504" s="12"/>
      <c r="AG4504" s="14"/>
      <c r="AL4504" s="8"/>
      <c r="AQ4504" s="8"/>
      <c r="AT4504" s="14"/>
      <c r="AV4504" s="14"/>
    </row>
    <row r="4505" spans="7:48" ht="15.75" customHeight="1">
      <c r="G4505" s="12"/>
      <c r="H4505" s="13"/>
      <c r="N4505" s="8"/>
      <c r="P4505" s="12"/>
      <c r="S4505" s="8"/>
      <c r="U4505" s="12"/>
      <c r="V4505" s="12"/>
      <c r="AB4505" s="12"/>
      <c r="AG4505" s="14"/>
      <c r="AL4505" s="8"/>
      <c r="AQ4505" s="8"/>
      <c r="AT4505" s="14"/>
      <c r="AV4505" s="14"/>
    </row>
    <row r="4506" spans="7:48" ht="15.75" customHeight="1">
      <c r="G4506" s="12"/>
      <c r="H4506" s="13"/>
      <c r="N4506" s="8"/>
      <c r="P4506" s="12"/>
      <c r="S4506" s="8"/>
      <c r="U4506" s="12"/>
      <c r="V4506" s="12"/>
      <c r="AB4506" s="12"/>
      <c r="AG4506" s="14"/>
      <c r="AL4506" s="8"/>
      <c r="AQ4506" s="8"/>
      <c r="AT4506" s="14"/>
      <c r="AV4506" s="14"/>
    </row>
    <row r="4507" spans="7:48" ht="15.75" customHeight="1">
      <c r="G4507" s="12"/>
      <c r="H4507" s="13"/>
      <c r="N4507" s="8"/>
      <c r="P4507" s="12"/>
      <c r="S4507" s="8"/>
      <c r="U4507" s="12"/>
      <c r="V4507" s="12"/>
      <c r="AB4507" s="12"/>
      <c r="AG4507" s="14"/>
      <c r="AL4507" s="8"/>
      <c r="AQ4507" s="8"/>
      <c r="AT4507" s="14"/>
      <c r="AV4507" s="14"/>
    </row>
    <row r="4508" spans="7:48" ht="15.75" customHeight="1">
      <c r="G4508" s="12"/>
      <c r="H4508" s="13"/>
      <c r="N4508" s="8"/>
      <c r="P4508" s="12"/>
      <c r="S4508" s="8"/>
      <c r="U4508" s="12"/>
      <c r="V4508" s="12"/>
      <c r="AB4508" s="12"/>
      <c r="AG4508" s="14"/>
      <c r="AL4508" s="8"/>
      <c r="AQ4508" s="8"/>
      <c r="AT4508" s="14"/>
      <c r="AV4508" s="14"/>
    </row>
    <row r="4509" spans="7:48" ht="15.75" customHeight="1">
      <c r="G4509" s="12"/>
      <c r="H4509" s="13"/>
      <c r="N4509" s="8"/>
      <c r="P4509" s="12"/>
      <c r="S4509" s="8"/>
      <c r="U4509" s="12"/>
      <c r="V4509" s="12"/>
      <c r="AB4509" s="12"/>
      <c r="AG4509" s="14"/>
      <c r="AL4509" s="8"/>
      <c r="AQ4509" s="8"/>
      <c r="AT4509" s="14"/>
      <c r="AV4509" s="14"/>
    </row>
    <row r="4510" spans="7:48" ht="15.75" customHeight="1">
      <c r="G4510" s="12"/>
      <c r="H4510" s="13"/>
      <c r="N4510" s="8"/>
      <c r="P4510" s="12"/>
      <c r="S4510" s="8"/>
      <c r="U4510" s="12"/>
      <c r="V4510" s="12"/>
      <c r="AB4510" s="12"/>
      <c r="AG4510" s="14"/>
      <c r="AL4510" s="8"/>
      <c r="AQ4510" s="8"/>
      <c r="AT4510" s="14"/>
      <c r="AV4510" s="14"/>
    </row>
    <row r="4511" spans="7:48" ht="15.75" customHeight="1">
      <c r="G4511" s="12"/>
      <c r="H4511" s="13"/>
      <c r="N4511" s="8"/>
      <c r="P4511" s="12"/>
      <c r="S4511" s="8"/>
      <c r="U4511" s="12"/>
      <c r="V4511" s="12"/>
      <c r="AB4511" s="12"/>
      <c r="AG4511" s="14"/>
      <c r="AL4511" s="8"/>
      <c r="AQ4511" s="8"/>
      <c r="AT4511" s="14"/>
      <c r="AV4511" s="14"/>
    </row>
    <row r="4512" spans="7:48" ht="15.75" customHeight="1">
      <c r="G4512" s="12"/>
      <c r="H4512" s="13"/>
      <c r="N4512" s="8"/>
      <c r="P4512" s="12"/>
      <c r="S4512" s="8"/>
      <c r="U4512" s="12"/>
      <c r="V4512" s="12"/>
      <c r="AB4512" s="12"/>
      <c r="AG4512" s="14"/>
      <c r="AL4512" s="8"/>
      <c r="AQ4512" s="8"/>
      <c r="AT4512" s="14"/>
      <c r="AV4512" s="14"/>
    </row>
    <row r="4513" spans="7:48" ht="15.75" customHeight="1">
      <c r="G4513" s="12"/>
      <c r="H4513" s="13"/>
      <c r="N4513" s="8"/>
      <c r="P4513" s="12"/>
      <c r="S4513" s="8"/>
      <c r="U4513" s="12"/>
      <c r="V4513" s="12"/>
      <c r="AB4513" s="12"/>
      <c r="AG4513" s="14"/>
      <c r="AL4513" s="8"/>
      <c r="AQ4513" s="8"/>
      <c r="AT4513" s="14"/>
      <c r="AV4513" s="14"/>
    </row>
    <row r="4514" spans="7:48" ht="15.75" customHeight="1">
      <c r="G4514" s="12"/>
      <c r="H4514" s="13"/>
      <c r="N4514" s="8"/>
      <c r="P4514" s="12"/>
      <c r="S4514" s="8"/>
      <c r="U4514" s="12"/>
      <c r="V4514" s="12"/>
      <c r="AB4514" s="12"/>
      <c r="AG4514" s="14"/>
      <c r="AL4514" s="8"/>
      <c r="AQ4514" s="8"/>
      <c r="AT4514" s="14"/>
      <c r="AV4514" s="14"/>
    </row>
    <row r="4515" spans="7:48" ht="15.75" customHeight="1">
      <c r="G4515" s="12"/>
      <c r="H4515" s="13"/>
      <c r="N4515" s="8"/>
      <c r="P4515" s="12"/>
      <c r="S4515" s="8"/>
      <c r="U4515" s="12"/>
      <c r="V4515" s="12"/>
      <c r="AB4515" s="12"/>
      <c r="AG4515" s="14"/>
      <c r="AL4515" s="8"/>
      <c r="AQ4515" s="8"/>
      <c r="AT4515" s="14"/>
      <c r="AV4515" s="14"/>
    </row>
    <row r="4516" spans="7:48" ht="15.75" customHeight="1">
      <c r="G4516" s="12"/>
      <c r="H4516" s="13"/>
      <c r="N4516" s="8"/>
      <c r="P4516" s="12"/>
      <c r="S4516" s="8"/>
      <c r="U4516" s="12"/>
      <c r="V4516" s="12"/>
      <c r="AB4516" s="12"/>
      <c r="AG4516" s="14"/>
      <c r="AL4516" s="8"/>
      <c r="AQ4516" s="8"/>
      <c r="AT4516" s="14"/>
      <c r="AV4516" s="14"/>
    </row>
    <row r="4517" spans="7:48" ht="15.75" customHeight="1">
      <c r="G4517" s="12"/>
      <c r="H4517" s="13"/>
      <c r="N4517" s="8"/>
      <c r="P4517" s="12"/>
      <c r="S4517" s="8"/>
      <c r="U4517" s="12"/>
      <c r="V4517" s="12"/>
      <c r="AB4517" s="12"/>
      <c r="AG4517" s="14"/>
      <c r="AL4517" s="8"/>
      <c r="AQ4517" s="8"/>
      <c r="AT4517" s="14"/>
      <c r="AV4517" s="14"/>
    </row>
    <row r="4518" spans="7:48" ht="15.75" customHeight="1">
      <c r="G4518" s="12"/>
      <c r="H4518" s="13"/>
      <c r="N4518" s="8"/>
      <c r="P4518" s="12"/>
      <c r="S4518" s="8"/>
      <c r="U4518" s="12"/>
      <c r="V4518" s="12"/>
      <c r="AB4518" s="12"/>
      <c r="AG4518" s="14"/>
      <c r="AL4518" s="8"/>
      <c r="AQ4518" s="8"/>
      <c r="AT4518" s="14"/>
      <c r="AV4518" s="14"/>
    </row>
    <row r="4519" spans="7:48" ht="15.75" customHeight="1">
      <c r="G4519" s="12"/>
      <c r="H4519" s="13"/>
      <c r="N4519" s="8"/>
      <c r="P4519" s="12"/>
      <c r="S4519" s="8"/>
      <c r="U4519" s="12"/>
      <c r="V4519" s="12"/>
      <c r="AB4519" s="12"/>
      <c r="AG4519" s="14"/>
      <c r="AL4519" s="8"/>
      <c r="AQ4519" s="8"/>
      <c r="AT4519" s="14"/>
      <c r="AV4519" s="14"/>
    </row>
    <row r="4520" spans="7:48" ht="15.75" customHeight="1">
      <c r="G4520" s="12"/>
      <c r="H4520" s="13"/>
      <c r="N4520" s="8"/>
      <c r="P4520" s="12"/>
      <c r="S4520" s="8"/>
      <c r="U4520" s="12"/>
      <c r="V4520" s="12"/>
      <c r="AB4520" s="12"/>
      <c r="AG4520" s="14"/>
      <c r="AL4520" s="8"/>
      <c r="AQ4520" s="8"/>
      <c r="AT4520" s="14"/>
      <c r="AV4520" s="14"/>
    </row>
    <row r="4521" spans="7:48" ht="15.75" customHeight="1">
      <c r="G4521" s="12"/>
      <c r="H4521" s="13"/>
      <c r="N4521" s="8"/>
      <c r="P4521" s="12"/>
      <c r="S4521" s="8"/>
      <c r="U4521" s="12"/>
      <c r="V4521" s="12"/>
      <c r="AB4521" s="12"/>
      <c r="AG4521" s="14"/>
      <c r="AL4521" s="8"/>
      <c r="AQ4521" s="8"/>
      <c r="AT4521" s="14"/>
      <c r="AV4521" s="14"/>
    </row>
    <row r="4522" spans="7:48" ht="15.75" customHeight="1">
      <c r="G4522" s="12"/>
      <c r="H4522" s="13"/>
      <c r="N4522" s="8"/>
      <c r="P4522" s="12"/>
      <c r="S4522" s="8"/>
      <c r="U4522" s="12"/>
      <c r="V4522" s="12"/>
      <c r="AB4522" s="12"/>
      <c r="AG4522" s="14"/>
      <c r="AL4522" s="8"/>
      <c r="AQ4522" s="8"/>
      <c r="AT4522" s="14"/>
      <c r="AV4522" s="14"/>
    </row>
    <row r="4523" spans="7:48" ht="15.75" customHeight="1">
      <c r="G4523" s="12"/>
      <c r="H4523" s="13"/>
      <c r="N4523" s="8"/>
      <c r="P4523" s="12"/>
      <c r="S4523" s="8"/>
      <c r="U4523" s="12"/>
      <c r="V4523" s="12"/>
      <c r="AB4523" s="12"/>
      <c r="AG4523" s="14"/>
      <c r="AL4523" s="8"/>
      <c r="AQ4523" s="8"/>
      <c r="AT4523" s="14"/>
      <c r="AV4523" s="14"/>
    </row>
    <row r="4524" spans="7:48" ht="15.75" customHeight="1">
      <c r="G4524" s="12"/>
      <c r="H4524" s="13"/>
      <c r="N4524" s="8"/>
      <c r="P4524" s="12"/>
      <c r="S4524" s="8"/>
      <c r="U4524" s="12"/>
      <c r="V4524" s="12"/>
      <c r="AB4524" s="12"/>
      <c r="AG4524" s="14"/>
      <c r="AL4524" s="8"/>
      <c r="AQ4524" s="8"/>
      <c r="AT4524" s="14"/>
      <c r="AV4524" s="14"/>
    </row>
    <row r="4525" spans="7:48" ht="15.75" customHeight="1">
      <c r="G4525" s="12"/>
      <c r="H4525" s="13"/>
      <c r="N4525" s="8"/>
      <c r="P4525" s="12"/>
      <c r="S4525" s="8"/>
      <c r="U4525" s="12"/>
      <c r="V4525" s="12"/>
      <c r="AB4525" s="12"/>
      <c r="AG4525" s="14"/>
      <c r="AL4525" s="8"/>
      <c r="AQ4525" s="8"/>
      <c r="AT4525" s="14"/>
      <c r="AV4525" s="14"/>
    </row>
    <row r="4526" spans="7:48" ht="15.75" customHeight="1">
      <c r="G4526" s="12"/>
      <c r="H4526" s="13"/>
      <c r="N4526" s="8"/>
      <c r="P4526" s="12"/>
      <c r="S4526" s="8"/>
      <c r="U4526" s="12"/>
      <c r="V4526" s="12"/>
      <c r="AB4526" s="12"/>
      <c r="AG4526" s="14"/>
      <c r="AL4526" s="8"/>
      <c r="AQ4526" s="8"/>
      <c r="AT4526" s="14"/>
      <c r="AV4526" s="14"/>
    </row>
    <row r="4527" spans="7:48" ht="15.75" customHeight="1">
      <c r="G4527" s="12"/>
      <c r="H4527" s="13"/>
      <c r="N4527" s="8"/>
      <c r="P4527" s="12"/>
      <c r="S4527" s="8"/>
      <c r="U4527" s="12"/>
      <c r="V4527" s="12"/>
      <c r="AB4527" s="12"/>
      <c r="AG4527" s="14"/>
      <c r="AL4527" s="8"/>
      <c r="AQ4527" s="8"/>
      <c r="AT4527" s="14"/>
      <c r="AV4527" s="14"/>
    </row>
    <row r="4528" spans="7:48" ht="15.75" customHeight="1">
      <c r="G4528" s="12"/>
      <c r="H4528" s="13"/>
      <c r="N4528" s="8"/>
      <c r="P4528" s="12"/>
      <c r="S4528" s="8"/>
      <c r="U4528" s="12"/>
      <c r="V4528" s="12"/>
      <c r="AB4528" s="12"/>
      <c r="AG4528" s="14"/>
      <c r="AL4528" s="8"/>
      <c r="AQ4528" s="8"/>
      <c r="AT4528" s="14"/>
      <c r="AV4528" s="14"/>
    </row>
    <row r="4529" spans="7:48" ht="15.75" customHeight="1">
      <c r="G4529" s="12"/>
      <c r="H4529" s="13"/>
      <c r="N4529" s="8"/>
      <c r="P4529" s="12"/>
      <c r="S4529" s="8"/>
      <c r="U4529" s="12"/>
      <c r="V4529" s="12"/>
      <c r="AB4529" s="12"/>
      <c r="AG4529" s="14"/>
      <c r="AL4529" s="8"/>
      <c r="AQ4529" s="8"/>
      <c r="AT4529" s="14"/>
      <c r="AV4529" s="14"/>
    </row>
    <row r="4530" spans="7:48" ht="15.75" customHeight="1">
      <c r="G4530" s="12"/>
      <c r="H4530" s="13"/>
      <c r="N4530" s="8"/>
      <c r="P4530" s="12"/>
      <c r="S4530" s="8"/>
      <c r="U4530" s="12"/>
      <c r="V4530" s="12"/>
      <c r="AB4530" s="12"/>
      <c r="AG4530" s="14"/>
      <c r="AL4530" s="8"/>
      <c r="AQ4530" s="8"/>
      <c r="AT4530" s="14"/>
      <c r="AV4530" s="14"/>
    </row>
    <row r="4531" spans="7:48" ht="15.75" customHeight="1">
      <c r="G4531" s="12"/>
      <c r="H4531" s="13"/>
      <c r="N4531" s="8"/>
      <c r="P4531" s="12"/>
      <c r="S4531" s="8"/>
      <c r="U4531" s="12"/>
      <c r="V4531" s="12"/>
      <c r="AB4531" s="12"/>
      <c r="AG4531" s="14"/>
      <c r="AL4531" s="8"/>
      <c r="AQ4531" s="8"/>
      <c r="AT4531" s="14"/>
      <c r="AV4531" s="14"/>
    </row>
    <row r="4532" spans="7:48" ht="15.75" customHeight="1">
      <c r="G4532" s="12"/>
      <c r="H4532" s="13"/>
      <c r="N4532" s="8"/>
      <c r="P4532" s="12"/>
      <c r="S4532" s="8"/>
      <c r="U4532" s="12"/>
      <c r="V4532" s="12"/>
      <c r="AB4532" s="12"/>
      <c r="AG4532" s="14"/>
      <c r="AL4532" s="8"/>
      <c r="AQ4532" s="8"/>
      <c r="AT4532" s="14"/>
      <c r="AV4532" s="14"/>
    </row>
    <row r="4533" spans="7:48" ht="15.75" customHeight="1">
      <c r="G4533" s="12"/>
      <c r="H4533" s="13"/>
      <c r="N4533" s="8"/>
      <c r="P4533" s="12"/>
      <c r="S4533" s="8"/>
      <c r="U4533" s="12"/>
      <c r="V4533" s="12"/>
      <c r="AB4533" s="12"/>
      <c r="AG4533" s="14"/>
      <c r="AL4533" s="8"/>
      <c r="AQ4533" s="8"/>
      <c r="AT4533" s="14"/>
      <c r="AV4533" s="14"/>
    </row>
    <row r="4534" spans="7:48" ht="15.75" customHeight="1">
      <c r="G4534" s="12"/>
      <c r="H4534" s="13"/>
      <c r="N4534" s="8"/>
      <c r="P4534" s="12"/>
      <c r="S4534" s="8"/>
      <c r="U4534" s="12"/>
      <c r="V4534" s="12"/>
      <c r="AB4534" s="12"/>
      <c r="AG4534" s="14"/>
      <c r="AL4534" s="8"/>
      <c r="AQ4534" s="8"/>
      <c r="AT4534" s="14"/>
      <c r="AV4534" s="14"/>
    </row>
    <row r="4535" spans="7:48" ht="15.75" customHeight="1">
      <c r="G4535" s="12"/>
      <c r="H4535" s="13"/>
      <c r="N4535" s="8"/>
      <c r="P4535" s="12"/>
      <c r="S4535" s="8"/>
      <c r="U4535" s="12"/>
      <c r="V4535" s="12"/>
      <c r="AB4535" s="12"/>
      <c r="AG4535" s="14"/>
      <c r="AL4535" s="8"/>
      <c r="AQ4535" s="8"/>
      <c r="AT4535" s="14"/>
      <c r="AV4535" s="14"/>
    </row>
    <row r="4536" spans="7:48" ht="15.75" customHeight="1">
      <c r="G4536" s="12"/>
      <c r="H4536" s="13"/>
      <c r="N4536" s="8"/>
      <c r="P4536" s="12"/>
      <c r="S4536" s="8"/>
      <c r="U4536" s="12"/>
      <c r="V4536" s="12"/>
      <c r="AB4536" s="12"/>
      <c r="AG4536" s="14"/>
      <c r="AL4536" s="8"/>
      <c r="AQ4536" s="8"/>
      <c r="AT4536" s="14"/>
      <c r="AV4536" s="14"/>
    </row>
    <row r="4537" spans="7:48" ht="15.75" customHeight="1">
      <c r="G4537" s="12"/>
      <c r="H4537" s="13"/>
      <c r="N4537" s="8"/>
      <c r="P4537" s="12"/>
      <c r="S4537" s="8"/>
      <c r="U4537" s="12"/>
      <c r="V4537" s="12"/>
      <c r="AB4537" s="12"/>
      <c r="AG4537" s="14"/>
      <c r="AL4537" s="8"/>
      <c r="AQ4537" s="8"/>
      <c r="AT4537" s="14"/>
      <c r="AV4537" s="14"/>
    </row>
    <row r="4538" spans="7:48" ht="15.75" customHeight="1">
      <c r="G4538" s="12"/>
      <c r="H4538" s="13"/>
      <c r="N4538" s="8"/>
      <c r="P4538" s="12"/>
      <c r="S4538" s="8"/>
      <c r="U4538" s="12"/>
      <c r="V4538" s="12"/>
      <c r="AB4538" s="12"/>
      <c r="AG4538" s="14"/>
      <c r="AL4538" s="8"/>
      <c r="AQ4538" s="8"/>
      <c r="AT4538" s="14"/>
      <c r="AV4538" s="14"/>
    </row>
    <row r="4539" spans="7:48" ht="15.75" customHeight="1">
      <c r="G4539" s="12"/>
      <c r="H4539" s="13"/>
      <c r="N4539" s="8"/>
      <c r="P4539" s="12"/>
      <c r="S4539" s="8"/>
      <c r="U4539" s="12"/>
      <c r="V4539" s="12"/>
      <c r="AB4539" s="12"/>
      <c r="AG4539" s="14"/>
      <c r="AL4539" s="8"/>
      <c r="AQ4539" s="8"/>
      <c r="AT4539" s="14"/>
      <c r="AV4539" s="14"/>
    </row>
    <row r="4540" spans="7:48" ht="15.75" customHeight="1">
      <c r="G4540" s="12"/>
      <c r="H4540" s="13"/>
      <c r="N4540" s="8"/>
      <c r="P4540" s="12"/>
      <c r="S4540" s="8"/>
      <c r="U4540" s="12"/>
      <c r="V4540" s="12"/>
      <c r="AB4540" s="12"/>
      <c r="AG4540" s="14"/>
      <c r="AL4540" s="8"/>
      <c r="AQ4540" s="8"/>
      <c r="AT4540" s="14"/>
      <c r="AV4540" s="14"/>
    </row>
    <row r="4541" spans="7:48" ht="15.75" customHeight="1">
      <c r="G4541" s="12"/>
      <c r="H4541" s="13"/>
      <c r="N4541" s="8"/>
      <c r="P4541" s="12"/>
      <c r="S4541" s="8"/>
      <c r="U4541" s="12"/>
      <c r="V4541" s="12"/>
      <c r="AB4541" s="12"/>
      <c r="AG4541" s="14"/>
      <c r="AL4541" s="8"/>
      <c r="AQ4541" s="8"/>
      <c r="AT4541" s="14"/>
      <c r="AV4541" s="14"/>
    </row>
    <row r="4542" spans="7:48" ht="15.75" customHeight="1">
      <c r="G4542" s="12"/>
      <c r="H4542" s="13"/>
      <c r="N4542" s="8"/>
      <c r="P4542" s="12"/>
      <c r="S4542" s="8"/>
      <c r="U4542" s="12"/>
      <c r="V4542" s="12"/>
      <c r="AB4542" s="12"/>
      <c r="AG4542" s="14"/>
      <c r="AL4542" s="8"/>
      <c r="AQ4542" s="8"/>
      <c r="AT4542" s="14"/>
      <c r="AV4542" s="14"/>
    </row>
    <row r="4543" spans="7:48" ht="15.75" customHeight="1">
      <c r="G4543" s="12"/>
      <c r="H4543" s="13"/>
      <c r="N4543" s="8"/>
      <c r="P4543" s="12"/>
      <c r="S4543" s="8"/>
      <c r="U4543" s="12"/>
      <c r="V4543" s="12"/>
      <c r="AB4543" s="12"/>
      <c r="AG4543" s="14"/>
      <c r="AL4543" s="8"/>
      <c r="AQ4543" s="8"/>
      <c r="AT4543" s="14"/>
      <c r="AV4543" s="14"/>
    </row>
    <row r="4544" spans="7:48" ht="15.75" customHeight="1">
      <c r="G4544" s="12"/>
      <c r="H4544" s="13"/>
      <c r="N4544" s="8"/>
      <c r="P4544" s="12"/>
      <c r="S4544" s="8"/>
      <c r="U4544" s="12"/>
      <c r="V4544" s="12"/>
      <c r="AB4544" s="12"/>
      <c r="AG4544" s="14"/>
      <c r="AL4544" s="8"/>
      <c r="AQ4544" s="8"/>
      <c r="AT4544" s="14"/>
      <c r="AV4544" s="14"/>
    </row>
    <row r="4545" spans="7:48" ht="15.75" customHeight="1">
      <c r="G4545" s="12"/>
      <c r="H4545" s="13"/>
      <c r="N4545" s="8"/>
      <c r="P4545" s="12"/>
      <c r="S4545" s="8"/>
      <c r="U4545" s="12"/>
      <c r="V4545" s="12"/>
      <c r="AB4545" s="12"/>
      <c r="AG4545" s="14"/>
      <c r="AL4545" s="8"/>
      <c r="AQ4545" s="8"/>
      <c r="AT4545" s="14"/>
      <c r="AV4545" s="14"/>
    </row>
    <row r="4546" spans="7:48" ht="15.75" customHeight="1">
      <c r="G4546" s="12"/>
      <c r="H4546" s="13"/>
      <c r="N4546" s="8"/>
      <c r="P4546" s="12"/>
      <c r="S4546" s="8"/>
      <c r="U4546" s="12"/>
      <c r="V4546" s="12"/>
      <c r="AB4546" s="12"/>
      <c r="AG4546" s="14"/>
      <c r="AL4546" s="8"/>
      <c r="AQ4546" s="8"/>
      <c r="AT4546" s="14"/>
      <c r="AV4546" s="14"/>
    </row>
    <row r="4547" spans="7:48" ht="15.75" customHeight="1">
      <c r="G4547" s="12"/>
      <c r="H4547" s="13"/>
      <c r="N4547" s="8"/>
      <c r="P4547" s="12"/>
      <c r="S4547" s="8"/>
      <c r="U4547" s="12"/>
      <c r="V4547" s="12"/>
      <c r="AB4547" s="12"/>
      <c r="AG4547" s="14"/>
      <c r="AL4547" s="8"/>
      <c r="AQ4547" s="8"/>
      <c r="AT4547" s="14"/>
      <c r="AV4547" s="14"/>
    </row>
    <row r="4548" spans="7:48" ht="15.75" customHeight="1">
      <c r="G4548" s="12"/>
      <c r="H4548" s="13"/>
      <c r="N4548" s="8"/>
      <c r="P4548" s="12"/>
      <c r="S4548" s="8"/>
      <c r="U4548" s="12"/>
      <c r="V4548" s="12"/>
      <c r="AB4548" s="12"/>
      <c r="AG4548" s="14"/>
      <c r="AL4548" s="8"/>
      <c r="AQ4548" s="8"/>
      <c r="AT4548" s="14"/>
      <c r="AV4548" s="14"/>
    </row>
    <row r="4549" spans="7:48" ht="15.75" customHeight="1">
      <c r="G4549" s="12"/>
      <c r="H4549" s="13"/>
      <c r="N4549" s="8"/>
      <c r="P4549" s="12"/>
      <c r="S4549" s="8"/>
      <c r="U4549" s="12"/>
      <c r="V4549" s="12"/>
      <c r="AB4549" s="12"/>
      <c r="AG4549" s="14"/>
      <c r="AL4549" s="8"/>
      <c r="AQ4549" s="8"/>
      <c r="AT4549" s="14"/>
      <c r="AV4549" s="14"/>
    </row>
    <row r="4550" spans="7:48" ht="15.75" customHeight="1">
      <c r="G4550" s="12"/>
      <c r="H4550" s="13"/>
      <c r="N4550" s="8"/>
      <c r="P4550" s="12"/>
      <c r="S4550" s="8"/>
      <c r="U4550" s="12"/>
      <c r="V4550" s="12"/>
      <c r="AB4550" s="12"/>
      <c r="AG4550" s="14"/>
      <c r="AL4550" s="8"/>
      <c r="AQ4550" s="8"/>
      <c r="AT4550" s="14"/>
      <c r="AV4550" s="14"/>
    </row>
    <row r="4551" spans="7:48" ht="15.75" customHeight="1">
      <c r="G4551" s="12"/>
      <c r="H4551" s="13"/>
      <c r="N4551" s="8"/>
      <c r="P4551" s="12"/>
      <c r="S4551" s="8"/>
      <c r="U4551" s="12"/>
      <c r="V4551" s="12"/>
      <c r="AB4551" s="12"/>
      <c r="AG4551" s="14"/>
      <c r="AL4551" s="8"/>
      <c r="AQ4551" s="8"/>
      <c r="AT4551" s="14"/>
      <c r="AV4551" s="14"/>
    </row>
    <row r="4552" spans="7:48" ht="15.75" customHeight="1">
      <c r="G4552" s="12"/>
      <c r="H4552" s="13"/>
      <c r="N4552" s="8"/>
      <c r="P4552" s="12"/>
      <c r="S4552" s="8"/>
      <c r="U4552" s="12"/>
      <c r="V4552" s="12"/>
      <c r="AB4552" s="12"/>
      <c r="AG4552" s="14"/>
      <c r="AL4552" s="8"/>
      <c r="AQ4552" s="8"/>
      <c r="AT4552" s="14"/>
      <c r="AV4552" s="14"/>
    </row>
    <row r="4553" spans="7:48" ht="15.75" customHeight="1">
      <c r="G4553" s="12"/>
      <c r="H4553" s="13"/>
      <c r="N4553" s="8"/>
      <c r="P4553" s="12"/>
      <c r="S4553" s="8"/>
      <c r="U4553" s="12"/>
      <c r="V4553" s="12"/>
      <c r="AB4553" s="12"/>
      <c r="AG4553" s="14"/>
      <c r="AL4553" s="8"/>
      <c r="AQ4553" s="8"/>
      <c r="AT4553" s="14"/>
      <c r="AV4553" s="14"/>
    </row>
    <row r="4554" spans="7:48" ht="15.75" customHeight="1">
      <c r="G4554" s="12"/>
      <c r="H4554" s="13"/>
      <c r="N4554" s="8"/>
      <c r="P4554" s="12"/>
      <c r="S4554" s="8"/>
      <c r="U4554" s="12"/>
      <c r="V4554" s="12"/>
      <c r="AB4554" s="12"/>
      <c r="AG4554" s="14"/>
      <c r="AL4554" s="8"/>
      <c r="AQ4554" s="8"/>
      <c r="AT4554" s="14"/>
      <c r="AV4554" s="14"/>
    </row>
    <row r="4555" spans="7:48" ht="15.75" customHeight="1">
      <c r="G4555" s="12"/>
      <c r="H4555" s="13"/>
      <c r="N4555" s="8"/>
      <c r="P4555" s="12"/>
      <c r="S4555" s="8"/>
      <c r="U4555" s="12"/>
      <c r="V4555" s="12"/>
      <c r="AB4555" s="12"/>
      <c r="AG4555" s="14"/>
      <c r="AL4555" s="8"/>
      <c r="AQ4555" s="8"/>
      <c r="AT4555" s="14"/>
      <c r="AV4555" s="14"/>
    </row>
    <row r="4556" spans="7:48" ht="15.75" customHeight="1">
      <c r="G4556" s="12"/>
      <c r="H4556" s="13"/>
      <c r="N4556" s="8"/>
      <c r="P4556" s="12"/>
      <c r="S4556" s="8"/>
      <c r="U4556" s="12"/>
      <c r="V4556" s="12"/>
      <c r="AB4556" s="12"/>
      <c r="AG4556" s="14"/>
      <c r="AL4556" s="8"/>
      <c r="AQ4556" s="8"/>
      <c r="AT4556" s="14"/>
      <c r="AV4556" s="14"/>
    </row>
    <row r="4557" spans="7:48" ht="15.75" customHeight="1">
      <c r="G4557" s="12"/>
      <c r="H4557" s="13"/>
      <c r="N4557" s="8"/>
      <c r="P4557" s="12"/>
      <c r="S4557" s="8"/>
      <c r="U4557" s="12"/>
      <c r="V4557" s="12"/>
      <c r="AB4557" s="12"/>
      <c r="AG4557" s="14"/>
      <c r="AL4557" s="8"/>
      <c r="AQ4557" s="8"/>
      <c r="AT4557" s="14"/>
      <c r="AV4557" s="14"/>
    </row>
    <row r="4558" spans="7:48" ht="15.75" customHeight="1">
      <c r="G4558" s="12"/>
      <c r="H4558" s="13"/>
      <c r="N4558" s="8"/>
      <c r="P4558" s="12"/>
      <c r="S4558" s="8"/>
      <c r="U4558" s="12"/>
      <c r="V4558" s="12"/>
      <c r="AB4558" s="12"/>
      <c r="AG4558" s="14"/>
      <c r="AL4558" s="8"/>
      <c r="AQ4558" s="8"/>
      <c r="AT4558" s="14"/>
      <c r="AV4558" s="14"/>
    </row>
    <row r="4559" spans="7:48" ht="15.75" customHeight="1">
      <c r="G4559" s="12"/>
      <c r="H4559" s="13"/>
      <c r="N4559" s="8"/>
      <c r="P4559" s="12"/>
      <c r="S4559" s="8"/>
      <c r="U4559" s="12"/>
      <c r="V4559" s="12"/>
      <c r="AB4559" s="12"/>
      <c r="AG4559" s="14"/>
      <c r="AL4559" s="8"/>
      <c r="AQ4559" s="8"/>
      <c r="AT4559" s="14"/>
      <c r="AV4559" s="14"/>
    </row>
    <row r="4560" spans="7:48" ht="15.75" customHeight="1">
      <c r="G4560" s="12"/>
      <c r="H4560" s="13"/>
      <c r="N4560" s="8"/>
      <c r="P4560" s="12"/>
      <c r="S4560" s="8"/>
      <c r="U4560" s="12"/>
      <c r="V4560" s="12"/>
      <c r="AB4560" s="12"/>
      <c r="AG4560" s="14"/>
      <c r="AL4560" s="8"/>
      <c r="AQ4560" s="8"/>
      <c r="AT4560" s="14"/>
      <c r="AV4560" s="14"/>
    </row>
    <row r="4561" spans="7:48" ht="15.75" customHeight="1">
      <c r="G4561" s="12"/>
      <c r="H4561" s="13"/>
      <c r="N4561" s="8"/>
      <c r="P4561" s="12"/>
      <c r="S4561" s="8"/>
      <c r="U4561" s="12"/>
      <c r="V4561" s="12"/>
      <c r="AB4561" s="12"/>
      <c r="AG4561" s="14"/>
      <c r="AL4561" s="8"/>
      <c r="AQ4561" s="8"/>
      <c r="AT4561" s="14"/>
      <c r="AV4561" s="14"/>
    </row>
    <row r="4562" spans="7:48" ht="15.75" customHeight="1">
      <c r="G4562" s="12"/>
      <c r="H4562" s="13"/>
      <c r="N4562" s="8"/>
      <c r="P4562" s="12"/>
      <c r="S4562" s="8"/>
      <c r="U4562" s="12"/>
      <c r="V4562" s="12"/>
      <c r="AB4562" s="12"/>
      <c r="AG4562" s="14"/>
      <c r="AL4562" s="8"/>
      <c r="AQ4562" s="8"/>
      <c r="AT4562" s="14"/>
      <c r="AV4562" s="14"/>
    </row>
    <row r="4563" spans="7:48" ht="15.75" customHeight="1">
      <c r="G4563" s="12"/>
      <c r="H4563" s="13"/>
      <c r="N4563" s="8"/>
      <c r="P4563" s="12"/>
      <c r="S4563" s="8"/>
      <c r="U4563" s="12"/>
      <c r="V4563" s="12"/>
      <c r="AB4563" s="12"/>
      <c r="AG4563" s="14"/>
      <c r="AL4563" s="8"/>
      <c r="AQ4563" s="8"/>
      <c r="AT4563" s="14"/>
      <c r="AV4563" s="14"/>
    </row>
    <row r="4564" spans="7:48" ht="15.75" customHeight="1">
      <c r="G4564" s="12"/>
      <c r="H4564" s="13"/>
      <c r="N4564" s="8"/>
      <c r="P4564" s="12"/>
      <c r="S4564" s="8"/>
      <c r="U4564" s="12"/>
      <c r="V4564" s="12"/>
      <c r="AB4564" s="12"/>
      <c r="AG4564" s="14"/>
      <c r="AL4564" s="8"/>
      <c r="AQ4564" s="8"/>
      <c r="AT4564" s="14"/>
      <c r="AV4564" s="14"/>
    </row>
    <row r="4565" spans="7:48" ht="15.75" customHeight="1">
      <c r="G4565" s="12"/>
      <c r="H4565" s="13"/>
      <c r="N4565" s="8"/>
      <c r="P4565" s="12"/>
      <c r="S4565" s="8"/>
      <c r="U4565" s="12"/>
      <c r="V4565" s="12"/>
      <c r="AB4565" s="12"/>
      <c r="AG4565" s="14"/>
      <c r="AL4565" s="8"/>
      <c r="AQ4565" s="8"/>
      <c r="AT4565" s="14"/>
      <c r="AV4565" s="14"/>
    </row>
    <row r="4566" spans="7:48" ht="15.75" customHeight="1">
      <c r="G4566" s="12"/>
      <c r="H4566" s="13"/>
      <c r="N4566" s="8"/>
      <c r="P4566" s="12"/>
      <c r="S4566" s="8"/>
      <c r="U4566" s="12"/>
      <c r="V4566" s="12"/>
      <c r="AB4566" s="12"/>
      <c r="AG4566" s="14"/>
      <c r="AL4566" s="8"/>
      <c r="AQ4566" s="8"/>
      <c r="AT4566" s="14"/>
      <c r="AV4566" s="14"/>
    </row>
    <row r="4567" spans="7:48" ht="15.75" customHeight="1">
      <c r="G4567" s="12"/>
      <c r="H4567" s="13"/>
      <c r="N4567" s="8"/>
      <c r="P4567" s="12"/>
      <c r="S4567" s="8"/>
      <c r="U4567" s="12"/>
      <c r="V4567" s="12"/>
      <c r="AB4567" s="12"/>
      <c r="AG4567" s="14"/>
      <c r="AL4567" s="8"/>
      <c r="AQ4567" s="8"/>
      <c r="AT4567" s="14"/>
      <c r="AV4567" s="14"/>
    </row>
    <row r="4568" spans="7:48" ht="15.75" customHeight="1">
      <c r="G4568" s="12"/>
      <c r="H4568" s="13"/>
      <c r="N4568" s="8"/>
      <c r="P4568" s="12"/>
      <c r="S4568" s="8"/>
      <c r="U4568" s="12"/>
      <c r="V4568" s="12"/>
      <c r="AB4568" s="12"/>
      <c r="AG4568" s="14"/>
      <c r="AL4568" s="8"/>
      <c r="AQ4568" s="8"/>
      <c r="AT4568" s="14"/>
      <c r="AV4568" s="14"/>
    </row>
    <row r="4569" spans="7:48" ht="15.75" customHeight="1">
      <c r="G4569" s="12"/>
      <c r="H4569" s="13"/>
      <c r="N4569" s="8"/>
      <c r="P4569" s="12"/>
      <c r="S4569" s="8"/>
      <c r="U4569" s="12"/>
      <c r="V4569" s="12"/>
      <c r="AB4569" s="12"/>
      <c r="AG4569" s="14"/>
      <c r="AL4569" s="8"/>
      <c r="AQ4569" s="8"/>
      <c r="AT4569" s="14"/>
      <c r="AV4569" s="14"/>
    </row>
    <row r="4570" spans="7:48" ht="15.75" customHeight="1">
      <c r="G4570" s="12"/>
      <c r="H4570" s="13"/>
      <c r="N4570" s="8"/>
      <c r="P4570" s="12"/>
      <c r="S4570" s="8"/>
      <c r="U4570" s="12"/>
      <c r="V4570" s="12"/>
      <c r="AB4570" s="12"/>
      <c r="AG4570" s="14"/>
      <c r="AL4570" s="8"/>
      <c r="AQ4570" s="8"/>
      <c r="AT4570" s="14"/>
      <c r="AV4570" s="14"/>
    </row>
    <row r="4571" spans="7:48" ht="15.75" customHeight="1">
      <c r="G4571" s="12"/>
      <c r="H4571" s="13"/>
      <c r="N4571" s="8"/>
      <c r="P4571" s="12"/>
      <c r="S4571" s="8"/>
      <c r="U4571" s="12"/>
      <c r="V4571" s="12"/>
      <c r="AB4571" s="12"/>
      <c r="AG4571" s="14"/>
      <c r="AL4571" s="8"/>
      <c r="AQ4571" s="8"/>
      <c r="AT4571" s="14"/>
      <c r="AV4571" s="14"/>
    </row>
    <row r="4572" spans="7:48" ht="15.75" customHeight="1">
      <c r="G4572" s="12"/>
      <c r="H4572" s="13"/>
      <c r="N4572" s="8"/>
      <c r="P4572" s="12"/>
      <c r="S4572" s="8"/>
      <c r="U4572" s="12"/>
      <c r="V4572" s="12"/>
      <c r="AB4572" s="12"/>
      <c r="AG4572" s="14"/>
      <c r="AL4572" s="8"/>
      <c r="AQ4572" s="8"/>
      <c r="AT4572" s="14"/>
      <c r="AV4572" s="14"/>
    </row>
    <row r="4573" spans="7:48" ht="15.75" customHeight="1">
      <c r="G4573" s="12"/>
      <c r="H4573" s="13"/>
      <c r="N4573" s="8"/>
      <c r="P4573" s="12"/>
      <c r="S4573" s="8"/>
      <c r="U4573" s="12"/>
      <c r="V4573" s="12"/>
      <c r="AB4573" s="12"/>
      <c r="AG4573" s="14"/>
      <c r="AL4573" s="8"/>
      <c r="AQ4573" s="8"/>
      <c r="AT4573" s="14"/>
      <c r="AV4573" s="14"/>
    </row>
    <row r="4574" spans="7:48" ht="15.75" customHeight="1">
      <c r="G4574" s="12"/>
      <c r="H4574" s="13"/>
      <c r="N4574" s="8"/>
      <c r="P4574" s="12"/>
      <c r="S4574" s="8"/>
      <c r="U4574" s="12"/>
      <c r="V4574" s="12"/>
      <c r="AB4574" s="12"/>
      <c r="AG4574" s="14"/>
      <c r="AL4574" s="8"/>
      <c r="AQ4574" s="8"/>
      <c r="AT4574" s="14"/>
      <c r="AV4574" s="14"/>
    </row>
    <row r="4575" spans="7:48" ht="15.75" customHeight="1">
      <c r="G4575" s="12"/>
      <c r="H4575" s="13"/>
      <c r="N4575" s="8"/>
      <c r="P4575" s="12"/>
      <c r="S4575" s="8"/>
      <c r="U4575" s="12"/>
      <c r="V4575" s="12"/>
      <c r="AB4575" s="12"/>
      <c r="AG4575" s="14"/>
      <c r="AL4575" s="8"/>
      <c r="AQ4575" s="8"/>
      <c r="AT4575" s="14"/>
      <c r="AV4575" s="14"/>
    </row>
    <row r="4576" spans="7:48" ht="15.75" customHeight="1">
      <c r="G4576" s="12"/>
      <c r="H4576" s="13"/>
      <c r="N4576" s="8"/>
      <c r="P4576" s="12"/>
      <c r="S4576" s="8"/>
      <c r="U4576" s="12"/>
      <c r="V4576" s="12"/>
      <c r="AB4576" s="12"/>
      <c r="AG4576" s="14"/>
      <c r="AL4576" s="8"/>
      <c r="AQ4576" s="8"/>
      <c r="AT4576" s="14"/>
      <c r="AV4576" s="14"/>
    </row>
    <row r="4577" spans="7:48" ht="15.75" customHeight="1">
      <c r="G4577" s="12"/>
      <c r="H4577" s="13"/>
      <c r="N4577" s="8"/>
      <c r="P4577" s="12"/>
      <c r="S4577" s="8"/>
      <c r="U4577" s="12"/>
      <c r="V4577" s="12"/>
      <c r="AB4577" s="12"/>
      <c r="AG4577" s="14"/>
      <c r="AL4577" s="8"/>
      <c r="AQ4577" s="8"/>
      <c r="AT4577" s="14"/>
      <c r="AV4577" s="14"/>
    </row>
    <row r="4578" spans="7:48" ht="15.75" customHeight="1">
      <c r="G4578" s="12"/>
      <c r="H4578" s="13"/>
      <c r="N4578" s="8"/>
      <c r="P4578" s="12"/>
      <c r="S4578" s="8"/>
      <c r="U4578" s="12"/>
      <c r="V4578" s="12"/>
      <c r="AB4578" s="12"/>
      <c r="AG4578" s="14"/>
      <c r="AL4578" s="8"/>
      <c r="AQ4578" s="8"/>
      <c r="AT4578" s="14"/>
      <c r="AV4578" s="14"/>
    </row>
    <row r="4579" spans="7:48" ht="15.75" customHeight="1">
      <c r="G4579" s="12"/>
      <c r="H4579" s="13"/>
      <c r="N4579" s="8"/>
      <c r="P4579" s="12"/>
      <c r="S4579" s="8"/>
      <c r="U4579" s="12"/>
      <c r="V4579" s="12"/>
      <c r="AB4579" s="12"/>
      <c r="AG4579" s="14"/>
      <c r="AL4579" s="8"/>
      <c r="AQ4579" s="8"/>
      <c r="AT4579" s="14"/>
      <c r="AV4579" s="14"/>
    </row>
    <row r="4580" spans="7:48" ht="15.75" customHeight="1">
      <c r="G4580" s="12"/>
      <c r="H4580" s="13"/>
      <c r="N4580" s="8"/>
      <c r="P4580" s="12"/>
      <c r="S4580" s="8"/>
      <c r="U4580" s="12"/>
      <c r="V4580" s="12"/>
      <c r="AB4580" s="12"/>
      <c r="AG4580" s="14"/>
      <c r="AL4580" s="8"/>
      <c r="AQ4580" s="8"/>
      <c r="AT4580" s="14"/>
      <c r="AV4580" s="14"/>
    </row>
    <row r="4581" spans="7:48" ht="15.75" customHeight="1">
      <c r="G4581" s="12"/>
      <c r="H4581" s="13"/>
      <c r="N4581" s="8"/>
      <c r="P4581" s="12"/>
      <c r="S4581" s="8"/>
      <c r="U4581" s="12"/>
      <c r="V4581" s="12"/>
      <c r="AB4581" s="12"/>
      <c r="AG4581" s="14"/>
      <c r="AL4581" s="8"/>
      <c r="AQ4581" s="8"/>
      <c r="AT4581" s="14"/>
      <c r="AV4581" s="14"/>
    </row>
    <row r="4582" spans="7:48" ht="15.75" customHeight="1">
      <c r="G4582" s="12"/>
      <c r="H4582" s="13"/>
      <c r="N4582" s="8"/>
      <c r="P4582" s="12"/>
      <c r="S4582" s="8"/>
      <c r="U4582" s="12"/>
      <c r="V4582" s="12"/>
      <c r="AB4582" s="12"/>
      <c r="AG4582" s="14"/>
      <c r="AL4582" s="8"/>
      <c r="AQ4582" s="8"/>
      <c r="AT4582" s="14"/>
      <c r="AV4582" s="14"/>
    </row>
    <row r="4583" spans="7:48" ht="15.75" customHeight="1">
      <c r="G4583" s="12"/>
      <c r="H4583" s="13"/>
      <c r="N4583" s="8"/>
      <c r="P4583" s="12"/>
      <c r="S4583" s="8"/>
      <c r="U4583" s="12"/>
      <c r="V4583" s="12"/>
      <c r="AB4583" s="12"/>
      <c r="AG4583" s="14"/>
      <c r="AL4583" s="8"/>
      <c r="AQ4583" s="8"/>
      <c r="AT4583" s="14"/>
      <c r="AV4583" s="14"/>
    </row>
    <row r="4584" spans="7:48" ht="15.75" customHeight="1">
      <c r="G4584" s="12"/>
      <c r="H4584" s="13"/>
      <c r="N4584" s="8"/>
      <c r="P4584" s="12"/>
      <c r="S4584" s="8"/>
      <c r="U4584" s="12"/>
      <c r="V4584" s="12"/>
      <c r="AB4584" s="12"/>
      <c r="AG4584" s="14"/>
      <c r="AL4584" s="8"/>
      <c r="AQ4584" s="8"/>
      <c r="AT4584" s="14"/>
      <c r="AV4584" s="14"/>
    </row>
    <row r="4585" spans="7:48" ht="15.75" customHeight="1">
      <c r="G4585" s="12"/>
      <c r="H4585" s="13"/>
      <c r="N4585" s="8"/>
      <c r="P4585" s="12"/>
      <c r="S4585" s="8"/>
      <c r="U4585" s="12"/>
      <c r="V4585" s="12"/>
      <c r="AB4585" s="12"/>
      <c r="AG4585" s="14"/>
      <c r="AL4585" s="8"/>
      <c r="AQ4585" s="8"/>
      <c r="AT4585" s="14"/>
      <c r="AV4585" s="14"/>
    </row>
    <row r="4586" spans="7:48" ht="15.75" customHeight="1">
      <c r="G4586" s="12"/>
      <c r="H4586" s="13"/>
      <c r="N4586" s="8"/>
      <c r="P4586" s="12"/>
      <c r="S4586" s="8"/>
      <c r="U4586" s="12"/>
      <c r="V4586" s="12"/>
      <c r="AB4586" s="12"/>
      <c r="AG4586" s="14"/>
      <c r="AL4586" s="8"/>
      <c r="AQ4586" s="8"/>
      <c r="AT4586" s="14"/>
      <c r="AV4586" s="14"/>
    </row>
    <row r="4587" spans="7:48" ht="15.75" customHeight="1">
      <c r="G4587" s="12"/>
      <c r="H4587" s="13"/>
      <c r="N4587" s="8"/>
      <c r="P4587" s="12"/>
      <c r="S4587" s="8"/>
      <c r="U4587" s="12"/>
      <c r="V4587" s="12"/>
      <c r="AB4587" s="12"/>
      <c r="AG4587" s="14"/>
      <c r="AL4587" s="8"/>
      <c r="AQ4587" s="8"/>
      <c r="AT4587" s="14"/>
      <c r="AV4587" s="14"/>
    </row>
    <row r="4588" spans="7:48" ht="15.75" customHeight="1">
      <c r="G4588" s="12"/>
      <c r="H4588" s="13"/>
      <c r="N4588" s="8"/>
      <c r="P4588" s="12"/>
      <c r="S4588" s="8"/>
      <c r="U4588" s="12"/>
      <c r="V4588" s="12"/>
      <c r="AB4588" s="12"/>
      <c r="AG4588" s="14"/>
      <c r="AL4588" s="8"/>
      <c r="AQ4588" s="8"/>
      <c r="AT4588" s="14"/>
      <c r="AV4588" s="14"/>
    </row>
    <row r="4589" spans="7:48" ht="15.75" customHeight="1">
      <c r="G4589" s="12"/>
      <c r="H4589" s="13"/>
      <c r="N4589" s="8"/>
      <c r="P4589" s="12"/>
      <c r="S4589" s="8"/>
      <c r="U4589" s="12"/>
      <c r="V4589" s="12"/>
      <c r="AB4589" s="12"/>
      <c r="AG4589" s="14"/>
      <c r="AL4589" s="8"/>
      <c r="AQ4589" s="8"/>
      <c r="AT4589" s="14"/>
      <c r="AV4589" s="14"/>
    </row>
    <row r="4590" spans="7:48" ht="15.75" customHeight="1">
      <c r="G4590" s="12"/>
      <c r="H4590" s="13"/>
      <c r="N4590" s="8"/>
      <c r="P4590" s="12"/>
      <c r="S4590" s="8"/>
      <c r="U4590" s="12"/>
      <c r="V4590" s="12"/>
      <c r="AB4590" s="12"/>
      <c r="AG4590" s="14"/>
      <c r="AL4590" s="8"/>
      <c r="AQ4590" s="8"/>
      <c r="AT4590" s="14"/>
      <c r="AV4590" s="14"/>
    </row>
    <row r="4591" spans="7:48" ht="15.75" customHeight="1">
      <c r="G4591" s="12"/>
      <c r="H4591" s="13"/>
      <c r="N4591" s="8"/>
      <c r="P4591" s="12"/>
      <c r="S4591" s="8"/>
      <c r="U4591" s="12"/>
      <c r="V4591" s="12"/>
      <c r="AB4591" s="12"/>
      <c r="AG4591" s="14"/>
      <c r="AL4591" s="8"/>
      <c r="AQ4591" s="8"/>
      <c r="AT4591" s="14"/>
      <c r="AV4591" s="14"/>
    </row>
    <row r="4592" spans="7:48" ht="15.75" customHeight="1">
      <c r="G4592" s="12"/>
      <c r="H4592" s="13"/>
      <c r="N4592" s="8"/>
      <c r="P4592" s="12"/>
      <c r="S4592" s="8"/>
      <c r="U4592" s="12"/>
      <c r="V4592" s="12"/>
      <c r="AB4592" s="12"/>
      <c r="AG4592" s="14"/>
      <c r="AL4592" s="8"/>
      <c r="AQ4592" s="8"/>
      <c r="AT4592" s="14"/>
      <c r="AV4592" s="14"/>
    </row>
    <row r="4593" spans="7:48" ht="15.75" customHeight="1">
      <c r="G4593" s="12"/>
      <c r="H4593" s="13"/>
      <c r="N4593" s="8"/>
      <c r="P4593" s="12"/>
      <c r="S4593" s="8"/>
      <c r="U4593" s="12"/>
      <c r="V4593" s="12"/>
      <c r="AB4593" s="12"/>
      <c r="AG4593" s="14"/>
      <c r="AL4593" s="8"/>
      <c r="AQ4593" s="8"/>
      <c r="AT4593" s="14"/>
      <c r="AV4593" s="14"/>
    </row>
    <row r="4594" spans="7:48" ht="15.75" customHeight="1">
      <c r="G4594" s="12"/>
      <c r="H4594" s="13"/>
      <c r="N4594" s="8"/>
      <c r="P4594" s="12"/>
      <c r="S4594" s="8"/>
      <c r="U4594" s="12"/>
      <c r="V4594" s="12"/>
      <c r="AB4594" s="12"/>
      <c r="AG4594" s="14"/>
      <c r="AL4594" s="8"/>
      <c r="AQ4594" s="8"/>
      <c r="AT4594" s="14"/>
      <c r="AV4594" s="14"/>
    </row>
    <row r="4595" spans="7:48" ht="15.75" customHeight="1">
      <c r="G4595" s="12"/>
      <c r="H4595" s="13"/>
      <c r="N4595" s="8"/>
      <c r="P4595" s="12"/>
      <c r="S4595" s="8"/>
      <c r="U4595" s="12"/>
      <c r="V4595" s="12"/>
      <c r="AB4595" s="12"/>
      <c r="AG4595" s="14"/>
      <c r="AL4595" s="8"/>
      <c r="AQ4595" s="8"/>
      <c r="AT4595" s="14"/>
      <c r="AV4595" s="14"/>
    </row>
    <row r="4596" spans="7:48" ht="15.75" customHeight="1">
      <c r="G4596" s="12"/>
      <c r="H4596" s="13"/>
      <c r="N4596" s="8"/>
      <c r="P4596" s="12"/>
      <c r="S4596" s="8"/>
      <c r="U4596" s="12"/>
      <c r="V4596" s="12"/>
      <c r="AB4596" s="12"/>
      <c r="AG4596" s="14"/>
      <c r="AL4596" s="8"/>
      <c r="AQ4596" s="8"/>
      <c r="AT4596" s="14"/>
      <c r="AV4596" s="14"/>
    </row>
    <row r="4597" spans="7:48" ht="15.75" customHeight="1">
      <c r="G4597" s="12"/>
      <c r="H4597" s="13"/>
      <c r="N4597" s="8"/>
      <c r="P4597" s="12"/>
      <c r="S4597" s="8"/>
      <c r="U4597" s="12"/>
      <c r="V4597" s="12"/>
      <c r="AB4597" s="12"/>
      <c r="AG4597" s="14"/>
      <c r="AL4597" s="8"/>
      <c r="AQ4597" s="8"/>
      <c r="AT4597" s="14"/>
      <c r="AV4597" s="14"/>
    </row>
    <row r="4598" spans="7:48" ht="15.75" customHeight="1">
      <c r="G4598" s="12"/>
      <c r="H4598" s="13"/>
      <c r="N4598" s="8"/>
      <c r="P4598" s="12"/>
      <c r="S4598" s="8"/>
      <c r="U4598" s="12"/>
      <c r="V4598" s="12"/>
      <c r="AB4598" s="12"/>
      <c r="AG4598" s="14"/>
      <c r="AL4598" s="8"/>
      <c r="AQ4598" s="8"/>
      <c r="AT4598" s="14"/>
      <c r="AV4598" s="14"/>
    </row>
    <row r="4599" spans="7:48" ht="15.75" customHeight="1">
      <c r="G4599" s="12"/>
      <c r="H4599" s="13"/>
      <c r="N4599" s="8"/>
      <c r="P4599" s="12"/>
      <c r="S4599" s="8"/>
      <c r="U4599" s="12"/>
      <c r="V4599" s="12"/>
      <c r="AB4599" s="12"/>
      <c r="AG4599" s="14"/>
      <c r="AL4599" s="8"/>
      <c r="AQ4599" s="8"/>
      <c r="AT4599" s="14"/>
      <c r="AV4599" s="14"/>
    </row>
    <row r="4600" spans="7:48" ht="15.75" customHeight="1">
      <c r="G4600" s="12"/>
      <c r="H4600" s="13"/>
      <c r="N4600" s="8"/>
      <c r="P4600" s="12"/>
      <c r="S4600" s="8"/>
      <c r="U4600" s="12"/>
      <c r="V4600" s="12"/>
      <c r="AB4600" s="12"/>
      <c r="AG4600" s="14"/>
      <c r="AL4600" s="8"/>
      <c r="AQ4600" s="8"/>
      <c r="AT4600" s="14"/>
      <c r="AV4600" s="14"/>
    </row>
    <row r="4601" spans="7:48" ht="15.75" customHeight="1">
      <c r="G4601" s="12"/>
      <c r="H4601" s="13"/>
      <c r="N4601" s="8"/>
      <c r="P4601" s="12"/>
      <c r="S4601" s="8"/>
      <c r="U4601" s="12"/>
      <c r="V4601" s="12"/>
      <c r="AB4601" s="12"/>
      <c r="AG4601" s="14"/>
      <c r="AL4601" s="8"/>
      <c r="AQ4601" s="8"/>
      <c r="AT4601" s="14"/>
      <c r="AV4601" s="14"/>
    </row>
    <row r="4602" spans="7:48" ht="15.75" customHeight="1">
      <c r="G4602" s="12"/>
      <c r="H4602" s="13"/>
      <c r="N4602" s="8"/>
      <c r="P4602" s="12"/>
      <c r="S4602" s="8"/>
      <c r="U4602" s="12"/>
      <c r="V4602" s="12"/>
      <c r="AB4602" s="12"/>
      <c r="AG4602" s="14"/>
      <c r="AL4602" s="8"/>
      <c r="AQ4602" s="8"/>
      <c r="AT4602" s="14"/>
      <c r="AV4602" s="14"/>
    </row>
    <row r="4603" spans="7:48" ht="15.75" customHeight="1">
      <c r="G4603" s="12"/>
      <c r="H4603" s="13"/>
      <c r="N4603" s="8"/>
      <c r="P4603" s="12"/>
      <c r="S4603" s="8"/>
      <c r="U4603" s="12"/>
      <c r="V4603" s="12"/>
      <c r="AB4603" s="12"/>
      <c r="AG4603" s="14"/>
      <c r="AL4603" s="8"/>
      <c r="AQ4603" s="8"/>
      <c r="AT4603" s="14"/>
      <c r="AV4603" s="14"/>
    </row>
    <row r="4604" spans="7:48" ht="15.75" customHeight="1">
      <c r="G4604" s="12"/>
      <c r="H4604" s="13"/>
      <c r="N4604" s="8"/>
      <c r="P4604" s="12"/>
      <c r="S4604" s="8"/>
      <c r="U4604" s="12"/>
      <c r="V4604" s="12"/>
      <c r="AB4604" s="12"/>
      <c r="AG4604" s="14"/>
      <c r="AL4604" s="8"/>
      <c r="AQ4604" s="8"/>
      <c r="AT4604" s="14"/>
      <c r="AV4604" s="14"/>
    </row>
    <row r="4605" spans="7:48" ht="15.75" customHeight="1">
      <c r="G4605" s="12"/>
      <c r="H4605" s="13"/>
      <c r="N4605" s="8"/>
      <c r="P4605" s="12"/>
      <c r="S4605" s="8"/>
      <c r="U4605" s="12"/>
      <c r="V4605" s="12"/>
      <c r="AB4605" s="12"/>
      <c r="AG4605" s="14"/>
      <c r="AL4605" s="8"/>
      <c r="AQ4605" s="8"/>
      <c r="AT4605" s="14"/>
      <c r="AV4605" s="14"/>
    </row>
    <row r="4606" spans="7:48" ht="15.75" customHeight="1">
      <c r="G4606" s="12"/>
      <c r="H4606" s="13"/>
      <c r="N4606" s="8"/>
      <c r="P4606" s="12"/>
      <c r="S4606" s="8"/>
      <c r="U4606" s="12"/>
      <c r="V4606" s="12"/>
      <c r="AB4606" s="12"/>
      <c r="AG4606" s="14"/>
      <c r="AL4606" s="8"/>
      <c r="AQ4606" s="8"/>
      <c r="AT4606" s="14"/>
      <c r="AV4606" s="14"/>
    </row>
    <row r="4607" spans="7:48" ht="15.75" customHeight="1">
      <c r="G4607" s="12"/>
      <c r="H4607" s="13"/>
      <c r="N4607" s="8"/>
      <c r="P4607" s="12"/>
      <c r="S4607" s="8"/>
      <c r="U4607" s="12"/>
      <c r="V4607" s="12"/>
      <c r="AB4607" s="12"/>
      <c r="AG4607" s="14"/>
      <c r="AL4607" s="8"/>
      <c r="AQ4607" s="8"/>
      <c r="AT4607" s="14"/>
      <c r="AV4607" s="14"/>
    </row>
    <row r="4608" spans="7:48" ht="15.75" customHeight="1">
      <c r="G4608" s="12"/>
      <c r="H4608" s="13"/>
      <c r="N4608" s="8"/>
      <c r="P4608" s="12"/>
      <c r="S4608" s="8"/>
      <c r="U4608" s="12"/>
      <c r="V4608" s="12"/>
      <c r="AB4608" s="12"/>
      <c r="AG4608" s="14"/>
      <c r="AL4608" s="8"/>
      <c r="AQ4608" s="8"/>
      <c r="AT4608" s="14"/>
      <c r="AV4608" s="14"/>
    </row>
    <row r="4609" spans="7:48" ht="15.75" customHeight="1">
      <c r="G4609" s="12"/>
      <c r="H4609" s="13"/>
      <c r="N4609" s="8"/>
      <c r="P4609" s="12"/>
      <c r="S4609" s="8"/>
      <c r="U4609" s="12"/>
      <c r="V4609" s="12"/>
      <c r="AB4609" s="12"/>
      <c r="AG4609" s="14"/>
      <c r="AL4609" s="8"/>
      <c r="AQ4609" s="8"/>
      <c r="AT4609" s="14"/>
      <c r="AV4609" s="14"/>
    </row>
    <row r="4610" spans="7:48" ht="15.75" customHeight="1">
      <c r="G4610" s="12"/>
      <c r="H4610" s="13"/>
      <c r="N4610" s="8"/>
      <c r="P4610" s="12"/>
      <c r="S4610" s="8"/>
      <c r="U4610" s="12"/>
      <c r="V4610" s="12"/>
      <c r="AB4610" s="12"/>
      <c r="AG4610" s="14"/>
      <c r="AL4610" s="8"/>
      <c r="AQ4610" s="8"/>
      <c r="AT4610" s="14"/>
      <c r="AV4610" s="14"/>
    </row>
    <row r="4611" spans="7:48" ht="15.75" customHeight="1">
      <c r="G4611" s="12"/>
      <c r="H4611" s="13"/>
      <c r="N4611" s="8"/>
      <c r="P4611" s="12"/>
      <c r="S4611" s="8"/>
      <c r="U4611" s="12"/>
      <c r="V4611" s="12"/>
      <c r="AB4611" s="12"/>
      <c r="AG4611" s="14"/>
      <c r="AL4611" s="8"/>
      <c r="AQ4611" s="8"/>
      <c r="AT4611" s="14"/>
      <c r="AV4611" s="14"/>
    </row>
    <row r="4612" spans="7:48" ht="15.75" customHeight="1">
      <c r="G4612" s="12"/>
      <c r="H4612" s="13"/>
      <c r="N4612" s="8"/>
      <c r="P4612" s="12"/>
      <c r="S4612" s="8"/>
      <c r="U4612" s="12"/>
      <c r="V4612" s="12"/>
      <c r="AB4612" s="12"/>
      <c r="AG4612" s="14"/>
      <c r="AL4612" s="8"/>
      <c r="AQ4612" s="8"/>
      <c r="AT4612" s="14"/>
      <c r="AV4612" s="14"/>
    </row>
    <row r="4613" spans="7:48" ht="15.75" customHeight="1">
      <c r="G4613" s="12"/>
      <c r="H4613" s="13"/>
      <c r="N4613" s="8"/>
      <c r="P4613" s="12"/>
      <c r="S4613" s="8"/>
      <c r="U4613" s="12"/>
      <c r="V4613" s="12"/>
      <c r="AB4613" s="12"/>
      <c r="AG4613" s="14"/>
      <c r="AL4613" s="8"/>
      <c r="AQ4613" s="8"/>
      <c r="AT4613" s="14"/>
      <c r="AV4613" s="14"/>
    </row>
    <row r="4614" spans="7:48" ht="15.75" customHeight="1">
      <c r="G4614" s="12"/>
      <c r="H4614" s="13"/>
      <c r="N4614" s="8"/>
      <c r="P4614" s="12"/>
      <c r="S4614" s="8"/>
      <c r="U4614" s="12"/>
      <c r="V4614" s="12"/>
      <c r="AB4614" s="12"/>
      <c r="AG4614" s="14"/>
      <c r="AL4614" s="8"/>
      <c r="AQ4614" s="8"/>
      <c r="AT4614" s="14"/>
      <c r="AV4614" s="14"/>
    </row>
    <row r="4615" spans="7:48" ht="15.75" customHeight="1">
      <c r="G4615" s="12"/>
      <c r="H4615" s="13"/>
      <c r="N4615" s="8"/>
      <c r="P4615" s="12"/>
      <c r="S4615" s="8"/>
      <c r="U4615" s="12"/>
      <c r="V4615" s="12"/>
      <c r="AB4615" s="12"/>
      <c r="AG4615" s="14"/>
      <c r="AL4615" s="8"/>
      <c r="AQ4615" s="8"/>
      <c r="AT4615" s="14"/>
      <c r="AV4615" s="14"/>
    </row>
    <row r="4616" spans="7:48" ht="15.75" customHeight="1">
      <c r="G4616" s="12"/>
      <c r="H4616" s="13"/>
      <c r="N4616" s="8"/>
      <c r="P4616" s="12"/>
      <c r="S4616" s="8"/>
      <c r="U4616" s="12"/>
      <c r="V4616" s="12"/>
      <c r="AB4616" s="12"/>
      <c r="AG4616" s="14"/>
      <c r="AL4616" s="8"/>
      <c r="AQ4616" s="8"/>
      <c r="AT4616" s="14"/>
      <c r="AV4616" s="14"/>
    </row>
    <row r="4617" spans="7:48" ht="15.75" customHeight="1">
      <c r="G4617" s="12"/>
      <c r="H4617" s="13"/>
      <c r="N4617" s="8"/>
      <c r="P4617" s="12"/>
      <c r="S4617" s="8"/>
      <c r="U4617" s="12"/>
      <c r="V4617" s="12"/>
      <c r="AB4617" s="12"/>
      <c r="AG4617" s="14"/>
      <c r="AL4617" s="8"/>
      <c r="AQ4617" s="8"/>
      <c r="AT4617" s="14"/>
      <c r="AV4617" s="14"/>
    </row>
    <row r="4618" spans="7:48" ht="15.75" customHeight="1">
      <c r="G4618" s="12"/>
      <c r="H4618" s="13"/>
      <c r="N4618" s="8"/>
      <c r="P4618" s="12"/>
      <c r="S4618" s="8"/>
      <c r="U4618" s="12"/>
      <c r="V4618" s="12"/>
      <c r="AB4618" s="12"/>
      <c r="AG4618" s="14"/>
      <c r="AL4618" s="8"/>
      <c r="AQ4618" s="8"/>
      <c r="AT4618" s="14"/>
      <c r="AV4618" s="14"/>
    </row>
    <row r="4619" spans="7:48" ht="15.75" customHeight="1">
      <c r="G4619" s="12"/>
      <c r="H4619" s="13"/>
      <c r="N4619" s="8"/>
      <c r="P4619" s="12"/>
      <c r="S4619" s="8"/>
      <c r="U4619" s="12"/>
      <c r="V4619" s="12"/>
      <c r="AB4619" s="12"/>
      <c r="AG4619" s="14"/>
      <c r="AL4619" s="8"/>
      <c r="AQ4619" s="8"/>
      <c r="AT4619" s="14"/>
      <c r="AV4619" s="14"/>
    </row>
    <row r="4620" spans="7:48" ht="15.75" customHeight="1">
      <c r="G4620" s="12"/>
      <c r="H4620" s="13"/>
      <c r="N4620" s="8"/>
      <c r="P4620" s="12"/>
      <c r="S4620" s="8"/>
      <c r="U4620" s="12"/>
      <c r="V4620" s="12"/>
      <c r="AB4620" s="12"/>
      <c r="AG4620" s="14"/>
      <c r="AL4620" s="8"/>
      <c r="AQ4620" s="8"/>
      <c r="AT4620" s="14"/>
      <c r="AV4620" s="14"/>
    </row>
    <row r="4621" spans="7:48" ht="15.75" customHeight="1">
      <c r="G4621" s="12"/>
      <c r="H4621" s="13"/>
      <c r="N4621" s="8"/>
      <c r="P4621" s="12"/>
      <c r="S4621" s="8"/>
      <c r="U4621" s="12"/>
      <c r="V4621" s="12"/>
      <c r="AB4621" s="12"/>
      <c r="AG4621" s="14"/>
      <c r="AL4621" s="8"/>
      <c r="AQ4621" s="8"/>
      <c r="AT4621" s="14"/>
      <c r="AV4621" s="14"/>
    </row>
    <row r="4622" spans="7:48" ht="15.75" customHeight="1">
      <c r="G4622" s="12"/>
      <c r="H4622" s="13"/>
      <c r="N4622" s="8"/>
      <c r="P4622" s="12"/>
      <c r="S4622" s="8"/>
      <c r="U4622" s="12"/>
      <c r="V4622" s="12"/>
      <c r="AB4622" s="12"/>
      <c r="AG4622" s="14"/>
      <c r="AL4622" s="8"/>
      <c r="AQ4622" s="8"/>
      <c r="AT4622" s="14"/>
      <c r="AV4622" s="14"/>
    </row>
    <row r="4623" spans="7:48" ht="15.75" customHeight="1">
      <c r="G4623" s="12"/>
      <c r="H4623" s="13"/>
      <c r="N4623" s="8"/>
      <c r="P4623" s="12"/>
      <c r="S4623" s="8"/>
      <c r="U4623" s="12"/>
      <c r="V4623" s="12"/>
      <c r="AB4623" s="12"/>
      <c r="AG4623" s="14"/>
      <c r="AL4623" s="8"/>
      <c r="AQ4623" s="8"/>
      <c r="AT4623" s="14"/>
      <c r="AV4623" s="14"/>
    </row>
    <row r="4624" spans="7:48" ht="15.75" customHeight="1">
      <c r="G4624" s="12"/>
      <c r="H4624" s="13"/>
      <c r="N4624" s="8"/>
      <c r="P4624" s="12"/>
      <c r="S4624" s="8"/>
      <c r="U4624" s="12"/>
      <c r="V4624" s="12"/>
      <c r="AB4624" s="12"/>
      <c r="AG4624" s="14"/>
      <c r="AL4624" s="8"/>
      <c r="AQ4624" s="8"/>
      <c r="AT4624" s="14"/>
      <c r="AV4624" s="14"/>
    </row>
    <row r="4625" spans="7:48" ht="15.75" customHeight="1">
      <c r="G4625" s="12"/>
      <c r="H4625" s="13"/>
      <c r="N4625" s="8"/>
      <c r="P4625" s="12"/>
      <c r="S4625" s="8"/>
      <c r="U4625" s="12"/>
      <c r="V4625" s="12"/>
      <c r="AB4625" s="12"/>
      <c r="AG4625" s="14"/>
      <c r="AL4625" s="8"/>
      <c r="AQ4625" s="8"/>
      <c r="AT4625" s="14"/>
      <c r="AV4625" s="14"/>
    </row>
    <row r="4626" spans="7:48" ht="15.75" customHeight="1">
      <c r="G4626" s="12"/>
      <c r="H4626" s="13"/>
      <c r="N4626" s="8"/>
      <c r="P4626" s="12"/>
      <c r="S4626" s="8"/>
      <c r="U4626" s="12"/>
      <c r="V4626" s="12"/>
      <c r="AB4626" s="12"/>
      <c r="AG4626" s="14"/>
      <c r="AL4626" s="8"/>
      <c r="AQ4626" s="8"/>
      <c r="AT4626" s="14"/>
      <c r="AV4626" s="14"/>
    </row>
    <row r="4627" spans="7:48" ht="15.75" customHeight="1">
      <c r="G4627" s="12"/>
      <c r="H4627" s="13"/>
      <c r="N4627" s="8"/>
      <c r="P4627" s="12"/>
      <c r="S4627" s="8"/>
      <c r="U4627" s="12"/>
      <c r="V4627" s="12"/>
      <c r="AB4627" s="12"/>
      <c r="AG4627" s="14"/>
      <c r="AL4627" s="8"/>
      <c r="AQ4627" s="8"/>
      <c r="AT4627" s="14"/>
      <c r="AV4627" s="14"/>
    </row>
    <row r="4628" spans="7:48" ht="15.75" customHeight="1">
      <c r="G4628" s="12"/>
      <c r="H4628" s="13"/>
      <c r="N4628" s="8"/>
      <c r="P4628" s="12"/>
      <c r="S4628" s="8"/>
      <c r="U4628" s="12"/>
      <c r="V4628" s="12"/>
      <c r="AB4628" s="12"/>
      <c r="AG4628" s="14"/>
      <c r="AL4628" s="8"/>
      <c r="AQ4628" s="8"/>
      <c r="AT4628" s="14"/>
      <c r="AV4628" s="14"/>
    </row>
    <row r="4629" spans="7:48" ht="15.75" customHeight="1">
      <c r="G4629" s="12"/>
      <c r="H4629" s="13"/>
      <c r="N4629" s="8"/>
      <c r="P4629" s="12"/>
      <c r="S4629" s="8"/>
      <c r="U4629" s="12"/>
      <c r="V4629" s="12"/>
      <c r="AB4629" s="12"/>
      <c r="AG4629" s="14"/>
      <c r="AL4629" s="8"/>
      <c r="AQ4629" s="8"/>
      <c r="AT4629" s="14"/>
      <c r="AV4629" s="14"/>
    </row>
    <row r="4630" spans="7:48" ht="15.75" customHeight="1">
      <c r="G4630" s="12"/>
      <c r="H4630" s="13"/>
      <c r="N4630" s="8"/>
      <c r="P4630" s="12"/>
      <c r="S4630" s="8"/>
      <c r="U4630" s="12"/>
      <c r="V4630" s="12"/>
      <c r="AB4630" s="12"/>
      <c r="AG4630" s="14"/>
      <c r="AL4630" s="8"/>
      <c r="AQ4630" s="8"/>
      <c r="AT4630" s="14"/>
      <c r="AV4630" s="14"/>
    </row>
    <row r="4631" spans="7:48" ht="15.75" customHeight="1">
      <c r="G4631" s="12"/>
      <c r="H4631" s="13"/>
      <c r="N4631" s="8"/>
      <c r="P4631" s="12"/>
      <c r="S4631" s="8"/>
      <c r="U4631" s="12"/>
      <c r="V4631" s="12"/>
      <c r="AB4631" s="12"/>
      <c r="AG4631" s="14"/>
      <c r="AL4631" s="8"/>
      <c r="AQ4631" s="8"/>
      <c r="AT4631" s="14"/>
      <c r="AV4631" s="14"/>
    </row>
    <row r="4632" spans="7:48" ht="15.75" customHeight="1">
      <c r="G4632" s="12"/>
      <c r="H4632" s="13"/>
      <c r="N4632" s="8"/>
      <c r="P4632" s="12"/>
      <c r="S4632" s="8"/>
      <c r="U4632" s="12"/>
      <c r="V4632" s="12"/>
      <c r="AB4632" s="12"/>
      <c r="AG4632" s="14"/>
      <c r="AL4632" s="8"/>
      <c r="AQ4632" s="8"/>
      <c r="AT4632" s="14"/>
      <c r="AV4632" s="14"/>
    </row>
    <row r="4633" spans="7:48" ht="15.75" customHeight="1">
      <c r="G4633" s="12"/>
      <c r="H4633" s="13"/>
      <c r="N4633" s="8"/>
      <c r="P4633" s="12"/>
      <c r="S4633" s="8"/>
      <c r="U4633" s="12"/>
      <c r="V4633" s="12"/>
      <c r="AB4633" s="12"/>
      <c r="AG4633" s="14"/>
      <c r="AL4633" s="8"/>
      <c r="AQ4633" s="8"/>
      <c r="AT4633" s="14"/>
      <c r="AV4633" s="14"/>
    </row>
    <row r="4634" spans="7:48" ht="15.75" customHeight="1">
      <c r="G4634" s="12"/>
      <c r="H4634" s="13"/>
      <c r="N4634" s="8"/>
      <c r="P4634" s="12"/>
      <c r="S4634" s="8"/>
      <c r="U4634" s="12"/>
      <c r="V4634" s="12"/>
      <c r="AB4634" s="12"/>
      <c r="AG4634" s="14"/>
      <c r="AL4634" s="8"/>
      <c r="AQ4634" s="8"/>
      <c r="AT4634" s="14"/>
      <c r="AV4634" s="14"/>
    </row>
    <row r="4635" spans="7:48" ht="15.75" customHeight="1">
      <c r="G4635" s="12"/>
      <c r="H4635" s="13"/>
      <c r="N4635" s="8"/>
      <c r="P4635" s="12"/>
      <c r="S4635" s="8"/>
      <c r="U4635" s="12"/>
      <c r="V4635" s="12"/>
      <c r="AB4635" s="12"/>
      <c r="AG4635" s="14"/>
      <c r="AL4635" s="8"/>
      <c r="AQ4635" s="8"/>
      <c r="AT4635" s="14"/>
      <c r="AV4635" s="14"/>
    </row>
    <row r="4636" spans="7:48" ht="15.75" customHeight="1">
      <c r="G4636" s="12"/>
      <c r="H4636" s="13"/>
      <c r="N4636" s="8"/>
      <c r="P4636" s="12"/>
      <c r="S4636" s="8"/>
      <c r="U4636" s="12"/>
      <c r="V4636" s="12"/>
      <c r="AB4636" s="12"/>
      <c r="AG4636" s="14"/>
      <c r="AL4636" s="8"/>
      <c r="AQ4636" s="8"/>
      <c r="AT4636" s="14"/>
      <c r="AV4636" s="14"/>
    </row>
    <row r="4637" spans="7:48" ht="15.75" customHeight="1">
      <c r="G4637" s="12"/>
      <c r="H4637" s="13"/>
      <c r="N4637" s="8"/>
      <c r="P4637" s="12"/>
      <c r="S4637" s="8"/>
      <c r="U4637" s="12"/>
      <c r="V4637" s="12"/>
      <c r="AB4637" s="12"/>
      <c r="AG4637" s="14"/>
      <c r="AL4637" s="8"/>
      <c r="AQ4637" s="8"/>
      <c r="AT4637" s="14"/>
      <c r="AV4637" s="14"/>
    </row>
    <row r="4638" spans="7:48" ht="15.75" customHeight="1">
      <c r="G4638" s="12"/>
      <c r="H4638" s="13"/>
      <c r="N4638" s="8"/>
      <c r="P4638" s="12"/>
      <c r="S4638" s="8"/>
      <c r="U4638" s="12"/>
      <c r="V4638" s="12"/>
      <c r="AB4638" s="12"/>
      <c r="AG4638" s="14"/>
      <c r="AL4638" s="8"/>
      <c r="AQ4638" s="8"/>
      <c r="AT4638" s="14"/>
      <c r="AV4638" s="14"/>
    </row>
    <row r="4639" spans="7:48" ht="15.75" customHeight="1">
      <c r="G4639" s="12"/>
      <c r="H4639" s="13"/>
      <c r="N4639" s="8"/>
      <c r="P4639" s="12"/>
      <c r="S4639" s="8"/>
      <c r="U4639" s="12"/>
      <c r="V4639" s="12"/>
      <c r="AB4639" s="12"/>
      <c r="AG4639" s="14"/>
      <c r="AL4639" s="8"/>
      <c r="AQ4639" s="8"/>
      <c r="AT4639" s="14"/>
      <c r="AV4639" s="14"/>
    </row>
    <row r="4640" spans="7:48" ht="15.75" customHeight="1">
      <c r="G4640" s="12"/>
      <c r="H4640" s="13"/>
      <c r="N4640" s="8"/>
      <c r="P4640" s="12"/>
      <c r="S4640" s="8"/>
      <c r="U4640" s="12"/>
      <c r="V4640" s="12"/>
      <c r="AB4640" s="12"/>
      <c r="AG4640" s="14"/>
      <c r="AL4640" s="8"/>
      <c r="AQ4640" s="8"/>
      <c r="AT4640" s="14"/>
      <c r="AV4640" s="14"/>
    </row>
    <row r="4641" spans="7:48" ht="15.75" customHeight="1">
      <c r="G4641" s="12"/>
      <c r="H4641" s="13"/>
      <c r="N4641" s="8"/>
      <c r="P4641" s="12"/>
      <c r="S4641" s="8"/>
      <c r="U4641" s="12"/>
      <c r="V4641" s="12"/>
      <c r="AB4641" s="12"/>
      <c r="AG4641" s="14"/>
      <c r="AL4641" s="8"/>
      <c r="AQ4641" s="8"/>
      <c r="AT4641" s="14"/>
      <c r="AV4641" s="14"/>
    </row>
    <row r="4642" spans="7:48" ht="15.75" customHeight="1">
      <c r="G4642" s="12"/>
      <c r="H4642" s="13"/>
      <c r="N4642" s="8"/>
      <c r="P4642" s="12"/>
      <c r="S4642" s="8"/>
      <c r="U4642" s="12"/>
      <c r="V4642" s="12"/>
      <c r="AB4642" s="12"/>
      <c r="AG4642" s="14"/>
      <c r="AL4642" s="8"/>
      <c r="AQ4642" s="8"/>
      <c r="AT4642" s="14"/>
      <c r="AV4642" s="14"/>
    </row>
    <row r="4643" spans="7:48" ht="15.75" customHeight="1">
      <c r="G4643" s="12"/>
      <c r="H4643" s="13"/>
      <c r="N4643" s="8"/>
      <c r="P4643" s="12"/>
      <c r="S4643" s="8"/>
      <c r="U4643" s="12"/>
      <c r="V4643" s="12"/>
      <c r="AB4643" s="12"/>
      <c r="AG4643" s="14"/>
      <c r="AL4643" s="8"/>
      <c r="AQ4643" s="8"/>
      <c r="AT4643" s="14"/>
      <c r="AV4643" s="14"/>
    </row>
    <row r="4644" spans="7:48" ht="15.75" customHeight="1">
      <c r="G4644" s="12"/>
      <c r="H4644" s="13"/>
      <c r="N4644" s="8"/>
      <c r="P4644" s="12"/>
      <c r="S4644" s="8"/>
      <c r="U4644" s="12"/>
      <c r="V4644" s="12"/>
      <c r="AB4644" s="12"/>
      <c r="AG4644" s="14"/>
      <c r="AL4644" s="8"/>
      <c r="AQ4644" s="8"/>
      <c r="AT4644" s="14"/>
      <c r="AV4644" s="14"/>
    </row>
    <row r="4645" spans="7:48" ht="15.75" customHeight="1">
      <c r="G4645" s="12"/>
      <c r="H4645" s="13"/>
      <c r="N4645" s="8"/>
      <c r="P4645" s="12"/>
      <c r="S4645" s="8"/>
      <c r="U4645" s="12"/>
      <c r="V4645" s="12"/>
      <c r="AB4645" s="12"/>
      <c r="AG4645" s="14"/>
      <c r="AL4645" s="8"/>
      <c r="AQ4645" s="8"/>
      <c r="AT4645" s="14"/>
      <c r="AV4645" s="14"/>
    </row>
    <row r="4646" spans="7:48" ht="15.75" customHeight="1">
      <c r="G4646" s="12"/>
      <c r="H4646" s="13"/>
      <c r="N4646" s="8"/>
      <c r="P4646" s="12"/>
      <c r="S4646" s="8"/>
      <c r="U4646" s="12"/>
      <c r="V4646" s="12"/>
      <c r="AB4646" s="12"/>
      <c r="AG4646" s="14"/>
      <c r="AL4646" s="8"/>
      <c r="AQ4646" s="8"/>
      <c r="AT4646" s="14"/>
      <c r="AV4646" s="14"/>
    </row>
    <row r="4647" spans="7:48" ht="15.75" customHeight="1">
      <c r="G4647" s="12"/>
      <c r="H4647" s="13"/>
      <c r="N4647" s="8"/>
      <c r="P4647" s="12"/>
      <c r="S4647" s="8"/>
      <c r="U4647" s="12"/>
      <c r="V4647" s="12"/>
      <c r="AB4647" s="12"/>
      <c r="AG4647" s="14"/>
      <c r="AL4647" s="8"/>
      <c r="AQ4647" s="8"/>
      <c r="AT4647" s="14"/>
      <c r="AV4647" s="14"/>
    </row>
    <row r="4648" spans="7:48" ht="15.75" customHeight="1">
      <c r="G4648" s="12"/>
      <c r="H4648" s="13"/>
      <c r="N4648" s="8"/>
      <c r="P4648" s="12"/>
      <c r="S4648" s="8"/>
      <c r="U4648" s="12"/>
      <c r="V4648" s="12"/>
      <c r="AB4648" s="12"/>
      <c r="AG4648" s="14"/>
      <c r="AL4648" s="8"/>
      <c r="AQ4648" s="8"/>
      <c r="AT4648" s="14"/>
      <c r="AV4648" s="14"/>
    </row>
    <row r="4649" spans="7:48" ht="15.75" customHeight="1">
      <c r="G4649" s="12"/>
      <c r="H4649" s="13"/>
      <c r="N4649" s="8"/>
      <c r="P4649" s="12"/>
      <c r="S4649" s="8"/>
      <c r="U4649" s="12"/>
      <c r="V4649" s="12"/>
      <c r="AB4649" s="12"/>
      <c r="AG4649" s="14"/>
      <c r="AL4649" s="8"/>
      <c r="AQ4649" s="8"/>
      <c r="AT4649" s="14"/>
      <c r="AV4649" s="14"/>
    </row>
    <row r="4650" spans="7:48" ht="15.75" customHeight="1">
      <c r="G4650" s="12"/>
      <c r="H4650" s="13"/>
      <c r="N4650" s="8"/>
      <c r="P4650" s="12"/>
      <c r="S4650" s="8"/>
      <c r="U4650" s="12"/>
      <c r="V4650" s="12"/>
      <c r="AB4650" s="12"/>
      <c r="AG4650" s="14"/>
      <c r="AL4650" s="8"/>
      <c r="AQ4650" s="8"/>
      <c r="AT4650" s="14"/>
      <c r="AV4650" s="14"/>
    </row>
    <row r="4651" spans="7:48" ht="15.75" customHeight="1">
      <c r="G4651" s="12"/>
      <c r="H4651" s="13"/>
      <c r="N4651" s="8"/>
      <c r="P4651" s="12"/>
      <c r="S4651" s="8"/>
      <c r="U4651" s="12"/>
      <c r="V4651" s="12"/>
      <c r="AB4651" s="12"/>
      <c r="AG4651" s="14"/>
      <c r="AL4651" s="8"/>
      <c r="AQ4651" s="8"/>
      <c r="AT4651" s="14"/>
      <c r="AV4651" s="14"/>
    </row>
    <row r="4652" spans="7:48" ht="15.75" customHeight="1">
      <c r="G4652" s="12"/>
      <c r="H4652" s="13"/>
      <c r="N4652" s="8"/>
      <c r="P4652" s="12"/>
      <c r="S4652" s="8"/>
      <c r="U4652" s="12"/>
      <c r="V4652" s="12"/>
      <c r="AB4652" s="12"/>
      <c r="AG4652" s="14"/>
      <c r="AL4652" s="8"/>
      <c r="AQ4652" s="8"/>
      <c r="AT4652" s="14"/>
      <c r="AV4652" s="14"/>
    </row>
    <row r="4653" spans="7:48" ht="15.75" customHeight="1">
      <c r="G4653" s="12"/>
      <c r="H4653" s="13"/>
      <c r="N4653" s="8"/>
      <c r="P4653" s="12"/>
      <c r="S4653" s="8"/>
      <c r="U4653" s="12"/>
      <c r="V4653" s="12"/>
      <c r="AB4653" s="12"/>
      <c r="AG4653" s="14"/>
      <c r="AL4653" s="8"/>
      <c r="AQ4653" s="8"/>
      <c r="AT4653" s="14"/>
      <c r="AV4653" s="14"/>
    </row>
    <row r="4654" spans="7:48" ht="15.75" customHeight="1">
      <c r="G4654" s="12"/>
      <c r="H4654" s="13"/>
      <c r="N4654" s="8"/>
      <c r="P4654" s="12"/>
      <c r="S4654" s="8"/>
      <c r="U4654" s="12"/>
      <c r="V4654" s="12"/>
      <c r="AB4654" s="12"/>
      <c r="AG4654" s="14"/>
      <c r="AL4654" s="8"/>
      <c r="AQ4654" s="8"/>
      <c r="AT4654" s="14"/>
      <c r="AV4654" s="14"/>
    </row>
    <row r="4655" spans="7:48" ht="15.75" customHeight="1">
      <c r="G4655" s="12"/>
      <c r="H4655" s="13"/>
      <c r="N4655" s="8"/>
      <c r="P4655" s="12"/>
      <c r="S4655" s="8"/>
      <c r="U4655" s="12"/>
      <c r="V4655" s="12"/>
      <c r="AB4655" s="12"/>
      <c r="AG4655" s="14"/>
      <c r="AL4655" s="8"/>
      <c r="AQ4655" s="8"/>
      <c r="AT4655" s="14"/>
      <c r="AV4655" s="14"/>
    </row>
    <row r="4656" spans="7:48" ht="15.75" customHeight="1">
      <c r="G4656" s="12"/>
      <c r="H4656" s="13"/>
      <c r="N4656" s="8"/>
      <c r="P4656" s="12"/>
      <c r="S4656" s="8"/>
      <c r="U4656" s="12"/>
      <c r="V4656" s="12"/>
      <c r="AB4656" s="12"/>
      <c r="AG4656" s="14"/>
      <c r="AL4656" s="8"/>
      <c r="AQ4656" s="8"/>
      <c r="AT4656" s="14"/>
      <c r="AV4656" s="14"/>
    </row>
    <row r="4657" spans="7:48" ht="15.75" customHeight="1">
      <c r="G4657" s="12"/>
      <c r="H4657" s="13"/>
      <c r="N4657" s="8"/>
      <c r="P4657" s="12"/>
      <c r="S4657" s="8"/>
      <c r="U4657" s="12"/>
      <c r="V4657" s="12"/>
      <c r="AB4657" s="12"/>
      <c r="AG4657" s="14"/>
      <c r="AL4657" s="8"/>
      <c r="AQ4657" s="8"/>
      <c r="AT4657" s="14"/>
      <c r="AV4657" s="14"/>
    </row>
    <row r="4658" spans="7:48" ht="15.75" customHeight="1">
      <c r="G4658" s="12"/>
      <c r="H4658" s="13"/>
      <c r="N4658" s="8"/>
      <c r="P4658" s="12"/>
      <c r="S4658" s="8"/>
      <c r="U4658" s="12"/>
      <c r="V4658" s="12"/>
      <c r="AB4658" s="12"/>
      <c r="AG4658" s="14"/>
      <c r="AL4658" s="8"/>
      <c r="AQ4658" s="8"/>
      <c r="AT4658" s="14"/>
      <c r="AV4658" s="14"/>
    </row>
    <row r="4659" spans="7:48" ht="15.75" customHeight="1">
      <c r="G4659" s="12"/>
      <c r="H4659" s="13"/>
      <c r="N4659" s="8"/>
      <c r="P4659" s="12"/>
      <c r="S4659" s="8"/>
      <c r="U4659" s="12"/>
      <c r="V4659" s="12"/>
      <c r="AB4659" s="12"/>
      <c r="AG4659" s="14"/>
      <c r="AL4659" s="8"/>
      <c r="AQ4659" s="8"/>
      <c r="AT4659" s="14"/>
      <c r="AV4659" s="14"/>
    </row>
    <row r="4660" spans="7:48" ht="15.75" customHeight="1">
      <c r="G4660" s="12"/>
      <c r="H4660" s="13"/>
      <c r="N4660" s="8"/>
      <c r="P4660" s="12"/>
      <c r="S4660" s="8"/>
      <c r="U4660" s="12"/>
      <c r="V4660" s="12"/>
      <c r="AB4660" s="12"/>
      <c r="AG4660" s="14"/>
      <c r="AL4660" s="8"/>
      <c r="AQ4660" s="8"/>
      <c r="AT4660" s="14"/>
      <c r="AV4660" s="14"/>
    </row>
    <row r="4661" spans="7:48" ht="15.75" customHeight="1">
      <c r="G4661" s="12"/>
      <c r="H4661" s="13"/>
      <c r="N4661" s="8"/>
      <c r="P4661" s="12"/>
      <c r="S4661" s="8"/>
      <c r="U4661" s="12"/>
      <c r="V4661" s="12"/>
      <c r="AB4661" s="12"/>
      <c r="AG4661" s="14"/>
      <c r="AL4661" s="8"/>
      <c r="AQ4661" s="8"/>
      <c r="AT4661" s="14"/>
      <c r="AV4661" s="14"/>
    </row>
    <row r="4662" spans="7:48" ht="15.75" customHeight="1">
      <c r="G4662" s="12"/>
      <c r="H4662" s="13"/>
      <c r="N4662" s="8"/>
      <c r="P4662" s="12"/>
      <c r="S4662" s="8"/>
      <c r="U4662" s="12"/>
      <c r="V4662" s="12"/>
      <c r="AB4662" s="12"/>
      <c r="AG4662" s="14"/>
      <c r="AL4662" s="8"/>
      <c r="AQ4662" s="8"/>
      <c r="AT4662" s="14"/>
      <c r="AV4662" s="14"/>
    </row>
    <row r="4663" spans="7:48" ht="15.75" customHeight="1">
      <c r="G4663" s="12"/>
      <c r="H4663" s="13"/>
      <c r="N4663" s="8"/>
      <c r="P4663" s="12"/>
      <c r="S4663" s="8"/>
      <c r="U4663" s="12"/>
      <c r="V4663" s="12"/>
      <c r="AB4663" s="12"/>
      <c r="AG4663" s="14"/>
      <c r="AL4663" s="8"/>
      <c r="AQ4663" s="8"/>
      <c r="AT4663" s="14"/>
      <c r="AV4663" s="14"/>
    </row>
    <row r="4664" spans="7:48" ht="15.75" customHeight="1">
      <c r="G4664" s="12"/>
      <c r="H4664" s="13"/>
      <c r="N4664" s="8"/>
      <c r="P4664" s="12"/>
      <c r="S4664" s="8"/>
      <c r="U4664" s="12"/>
      <c r="V4664" s="12"/>
      <c r="AB4664" s="12"/>
      <c r="AG4664" s="14"/>
      <c r="AL4664" s="8"/>
      <c r="AQ4664" s="8"/>
      <c r="AT4664" s="14"/>
      <c r="AV4664" s="14"/>
    </row>
    <row r="4665" spans="7:48" ht="15.75" customHeight="1">
      <c r="G4665" s="12"/>
      <c r="H4665" s="13"/>
      <c r="N4665" s="8"/>
      <c r="P4665" s="12"/>
      <c r="S4665" s="8"/>
      <c r="U4665" s="12"/>
      <c r="V4665" s="12"/>
      <c r="AB4665" s="12"/>
      <c r="AG4665" s="14"/>
      <c r="AL4665" s="8"/>
      <c r="AQ4665" s="8"/>
      <c r="AT4665" s="14"/>
      <c r="AV4665" s="14"/>
    </row>
    <row r="4666" spans="7:48" ht="15.75" customHeight="1">
      <c r="G4666" s="12"/>
      <c r="H4666" s="13"/>
      <c r="N4666" s="8"/>
      <c r="P4666" s="12"/>
      <c r="S4666" s="8"/>
      <c r="U4666" s="12"/>
      <c r="V4666" s="12"/>
      <c r="AB4666" s="12"/>
      <c r="AG4666" s="14"/>
      <c r="AL4666" s="8"/>
      <c r="AQ4666" s="8"/>
      <c r="AT4666" s="14"/>
      <c r="AV4666" s="14"/>
    </row>
    <row r="4667" spans="7:48" ht="15.75" customHeight="1">
      <c r="G4667" s="12"/>
      <c r="H4667" s="13"/>
      <c r="N4667" s="8"/>
      <c r="P4667" s="12"/>
      <c r="S4667" s="8"/>
      <c r="U4667" s="12"/>
      <c r="V4667" s="12"/>
      <c r="AB4667" s="12"/>
      <c r="AG4667" s="14"/>
      <c r="AL4667" s="8"/>
      <c r="AQ4667" s="8"/>
      <c r="AT4667" s="14"/>
      <c r="AV4667" s="14"/>
    </row>
    <row r="4668" spans="7:48" ht="15.75" customHeight="1">
      <c r="G4668" s="12"/>
      <c r="H4668" s="13"/>
      <c r="N4668" s="8"/>
      <c r="P4668" s="12"/>
      <c r="S4668" s="8"/>
      <c r="U4668" s="12"/>
      <c r="V4668" s="12"/>
      <c r="AB4668" s="12"/>
      <c r="AG4668" s="14"/>
      <c r="AL4668" s="8"/>
      <c r="AQ4668" s="8"/>
      <c r="AT4668" s="14"/>
      <c r="AV4668" s="14"/>
    </row>
    <row r="4669" spans="7:48" ht="15.75" customHeight="1">
      <c r="G4669" s="12"/>
      <c r="H4669" s="13"/>
      <c r="N4669" s="8"/>
      <c r="P4669" s="12"/>
      <c r="S4669" s="8"/>
      <c r="U4669" s="12"/>
      <c r="V4669" s="12"/>
      <c r="AB4669" s="12"/>
      <c r="AG4669" s="14"/>
      <c r="AL4669" s="8"/>
      <c r="AQ4669" s="8"/>
      <c r="AT4669" s="14"/>
      <c r="AV4669" s="14"/>
    </row>
    <row r="4670" spans="7:48" ht="15.75" customHeight="1">
      <c r="G4670" s="12"/>
      <c r="H4670" s="13"/>
      <c r="N4670" s="8"/>
      <c r="P4670" s="12"/>
      <c r="S4670" s="8"/>
      <c r="U4670" s="12"/>
      <c r="V4670" s="12"/>
      <c r="AB4670" s="12"/>
      <c r="AG4670" s="14"/>
      <c r="AL4670" s="8"/>
      <c r="AQ4670" s="8"/>
      <c r="AT4670" s="14"/>
      <c r="AV4670" s="14"/>
    </row>
    <row r="4671" spans="7:48" ht="15.75" customHeight="1">
      <c r="G4671" s="12"/>
      <c r="H4671" s="13"/>
      <c r="N4671" s="8"/>
      <c r="P4671" s="12"/>
      <c r="S4671" s="8"/>
      <c r="U4671" s="12"/>
      <c r="V4671" s="12"/>
      <c r="AB4671" s="12"/>
      <c r="AG4671" s="14"/>
      <c r="AL4671" s="8"/>
      <c r="AQ4671" s="8"/>
      <c r="AT4671" s="14"/>
      <c r="AV4671" s="14"/>
    </row>
    <row r="4672" spans="7:48" ht="15.75" customHeight="1">
      <c r="G4672" s="12"/>
      <c r="H4672" s="13"/>
      <c r="N4672" s="8"/>
      <c r="P4672" s="12"/>
      <c r="S4672" s="8"/>
      <c r="U4672" s="12"/>
      <c r="V4672" s="12"/>
      <c r="AB4672" s="12"/>
      <c r="AG4672" s="14"/>
      <c r="AL4672" s="8"/>
      <c r="AQ4672" s="8"/>
      <c r="AT4672" s="14"/>
      <c r="AV4672" s="14"/>
    </row>
    <row r="4673" spans="7:48" ht="15.75" customHeight="1">
      <c r="G4673" s="12"/>
      <c r="H4673" s="13"/>
      <c r="N4673" s="8"/>
      <c r="P4673" s="12"/>
      <c r="S4673" s="8"/>
      <c r="U4673" s="12"/>
      <c r="V4673" s="12"/>
      <c r="AB4673" s="12"/>
      <c r="AG4673" s="14"/>
      <c r="AL4673" s="8"/>
      <c r="AQ4673" s="8"/>
      <c r="AT4673" s="14"/>
      <c r="AV4673" s="14"/>
    </row>
    <row r="4674" spans="7:48" ht="15.75" customHeight="1">
      <c r="G4674" s="12"/>
      <c r="H4674" s="13"/>
      <c r="N4674" s="8"/>
      <c r="P4674" s="12"/>
      <c r="S4674" s="8"/>
      <c r="U4674" s="12"/>
      <c r="V4674" s="12"/>
      <c r="AB4674" s="12"/>
      <c r="AG4674" s="14"/>
      <c r="AL4674" s="8"/>
      <c r="AQ4674" s="8"/>
      <c r="AT4674" s="14"/>
      <c r="AV4674" s="14"/>
    </row>
    <row r="4675" spans="7:48" ht="15.75" customHeight="1">
      <c r="G4675" s="12"/>
      <c r="H4675" s="13"/>
      <c r="N4675" s="8"/>
      <c r="P4675" s="12"/>
      <c r="S4675" s="8"/>
      <c r="U4675" s="12"/>
      <c r="V4675" s="12"/>
      <c r="AB4675" s="12"/>
      <c r="AG4675" s="14"/>
      <c r="AL4675" s="8"/>
      <c r="AQ4675" s="8"/>
      <c r="AT4675" s="14"/>
      <c r="AV4675" s="14"/>
    </row>
    <row r="4676" spans="7:48" ht="15.75" customHeight="1">
      <c r="G4676" s="12"/>
      <c r="H4676" s="13"/>
      <c r="N4676" s="8"/>
      <c r="P4676" s="12"/>
      <c r="S4676" s="8"/>
      <c r="U4676" s="12"/>
      <c r="V4676" s="12"/>
      <c r="AB4676" s="12"/>
      <c r="AG4676" s="14"/>
      <c r="AL4676" s="8"/>
      <c r="AQ4676" s="8"/>
      <c r="AT4676" s="14"/>
      <c r="AV4676" s="14"/>
    </row>
    <row r="4677" spans="7:48" ht="15.75" customHeight="1">
      <c r="G4677" s="12"/>
      <c r="H4677" s="13"/>
      <c r="N4677" s="8"/>
      <c r="P4677" s="12"/>
      <c r="S4677" s="8"/>
      <c r="U4677" s="12"/>
      <c r="V4677" s="12"/>
      <c r="AB4677" s="12"/>
      <c r="AG4677" s="14"/>
      <c r="AL4677" s="8"/>
      <c r="AQ4677" s="8"/>
      <c r="AT4677" s="14"/>
      <c r="AV4677" s="14"/>
    </row>
    <row r="4678" spans="7:48" ht="15.75" customHeight="1">
      <c r="G4678" s="12"/>
      <c r="H4678" s="13"/>
      <c r="N4678" s="8"/>
      <c r="P4678" s="12"/>
      <c r="S4678" s="8"/>
      <c r="U4678" s="12"/>
      <c r="V4678" s="12"/>
      <c r="AB4678" s="12"/>
      <c r="AG4678" s="14"/>
      <c r="AL4678" s="8"/>
      <c r="AQ4678" s="8"/>
      <c r="AT4678" s="14"/>
      <c r="AV4678" s="14"/>
    </row>
    <row r="4679" spans="7:48" ht="15.75" customHeight="1">
      <c r="G4679" s="12"/>
      <c r="H4679" s="13"/>
      <c r="N4679" s="8"/>
      <c r="P4679" s="12"/>
      <c r="S4679" s="8"/>
      <c r="U4679" s="12"/>
      <c r="V4679" s="12"/>
      <c r="AB4679" s="12"/>
      <c r="AG4679" s="14"/>
      <c r="AL4679" s="8"/>
      <c r="AQ4679" s="8"/>
      <c r="AT4679" s="14"/>
      <c r="AV4679" s="14"/>
    </row>
    <row r="4680" spans="7:48" ht="15.75" customHeight="1">
      <c r="G4680" s="12"/>
      <c r="H4680" s="13"/>
      <c r="N4680" s="8"/>
      <c r="P4680" s="12"/>
      <c r="S4680" s="8"/>
      <c r="U4680" s="12"/>
      <c r="V4680" s="12"/>
      <c r="AB4680" s="12"/>
      <c r="AG4680" s="14"/>
      <c r="AL4680" s="8"/>
      <c r="AQ4680" s="8"/>
      <c r="AT4680" s="14"/>
      <c r="AV4680" s="14"/>
    </row>
    <row r="4681" spans="7:48" ht="15.75" customHeight="1">
      <c r="G4681" s="12"/>
      <c r="H4681" s="13"/>
      <c r="N4681" s="8"/>
      <c r="P4681" s="12"/>
      <c r="S4681" s="8"/>
      <c r="U4681" s="12"/>
      <c r="V4681" s="12"/>
      <c r="AB4681" s="12"/>
      <c r="AG4681" s="14"/>
      <c r="AL4681" s="8"/>
      <c r="AQ4681" s="8"/>
      <c r="AT4681" s="14"/>
      <c r="AV4681" s="14"/>
    </row>
    <row r="4682" spans="7:48" ht="15.75" customHeight="1">
      <c r="G4682" s="12"/>
      <c r="H4682" s="13"/>
      <c r="N4682" s="8"/>
      <c r="P4682" s="12"/>
      <c r="S4682" s="8"/>
      <c r="U4682" s="12"/>
      <c r="V4682" s="12"/>
      <c r="AB4682" s="12"/>
      <c r="AG4682" s="14"/>
      <c r="AL4682" s="8"/>
      <c r="AQ4682" s="8"/>
      <c r="AT4682" s="14"/>
      <c r="AV4682" s="14"/>
    </row>
    <row r="4683" spans="7:48" ht="15.75" customHeight="1">
      <c r="G4683" s="12"/>
      <c r="H4683" s="13"/>
      <c r="N4683" s="8"/>
      <c r="P4683" s="12"/>
      <c r="S4683" s="8"/>
      <c r="U4683" s="12"/>
      <c r="V4683" s="12"/>
      <c r="AB4683" s="12"/>
      <c r="AG4683" s="14"/>
      <c r="AL4683" s="8"/>
      <c r="AQ4683" s="8"/>
      <c r="AT4683" s="14"/>
      <c r="AV4683" s="14"/>
    </row>
    <row r="4684" spans="7:48" ht="15.75" customHeight="1">
      <c r="G4684" s="12"/>
      <c r="H4684" s="13"/>
      <c r="N4684" s="8"/>
      <c r="P4684" s="12"/>
      <c r="S4684" s="8"/>
      <c r="U4684" s="12"/>
      <c r="V4684" s="12"/>
      <c r="AB4684" s="12"/>
      <c r="AG4684" s="14"/>
      <c r="AL4684" s="8"/>
      <c r="AQ4684" s="8"/>
      <c r="AT4684" s="14"/>
      <c r="AV4684" s="14"/>
    </row>
    <row r="4685" spans="7:48" ht="15.75" customHeight="1">
      <c r="G4685" s="12"/>
      <c r="H4685" s="13"/>
      <c r="N4685" s="8"/>
      <c r="P4685" s="12"/>
      <c r="S4685" s="8"/>
      <c r="U4685" s="12"/>
      <c r="V4685" s="12"/>
      <c r="AB4685" s="12"/>
      <c r="AG4685" s="14"/>
      <c r="AL4685" s="8"/>
      <c r="AQ4685" s="8"/>
      <c r="AT4685" s="14"/>
      <c r="AV4685" s="14"/>
    </row>
    <row r="4686" spans="7:48" ht="15.75" customHeight="1">
      <c r="G4686" s="12"/>
      <c r="H4686" s="13"/>
      <c r="N4686" s="8"/>
      <c r="P4686" s="12"/>
      <c r="S4686" s="8"/>
      <c r="U4686" s="12"/>
      <c r="V4686" s="12"/>
      <c r="AB4686" s="12"/>
      <c r="AG4686" s="14"/>
      <c r="AL4686" s="8"/>
      <c r="AQ4686" s="8"/>
      <c r="AT4686" s="14"/>
      <c r="AV4686" s="14"/>
    </row>
    <row r="4687" spans="7:48" ht="15.75" customHeight="1">
      <c r="G4687" s="12"/>
      <c r="H4687" s="13"/>
      <c r="N4687" s="8"/>
      <c r="P4687" s="12"/>
      <c r="S4687" s="8"/>
      <c r="U4687" s="12"/>
      <c r="V4687" s="12"/>
      <c r="AB4687" s="12"/>
      <c r="AG4687" s="14"/>
      <c r="AL4687" s="8"/>
      <c r="AQ4687" s="8"/>
      <c r="AT4687" s="14"/>
      <c r="AV4687" s="14"/>
    </row>
    <row r="4688" spans="7:48" ht="15.75" customHeight="1">
      <c r="G4688" s="12"/>
      <c r="H4688" s="13"/>
      <c r="N4688" s="8"/>
      <c r="P4688" s="12"/>
      <c r="S4688" s="8"/>
      <c r="U4688" s="12"/>
      <c r="V4688" s="12"/>
      <c r="AB4688" s="12"/>
      <c r="AG4688" s="14"/>
      <c r="AL4688" s="8"/>
      <c r="AQ4688" s="8"/>
      <c r="AT4688" s="14"/>
      <c r="AV4688" s="14"/>
    </row>
    <row r="4689" spans="7:48" ht="15.75" customHeight="1">
      <c r="G4689" s="12"/>
      <c r="H4689" s="13"/>
      <c r="N4689" s="8"/>
      <c r="P4689" s="12"/>
      <c r="S4689" s="8"/>
      <c r="U4689" s="12"/>
      <c r="V4689" s="12"/>
      <c r="AB4689" s="12"/>
      <c r="AG4689" s="14"/>
      <c r="AL4689" s="8"/>
      <c r="AQ4689" s="8"/>
      <c r="AT4689" s="14"/>
      <c r="AV4689" s="14"/>
    </row>
    <row r="4690" spans="7:48" ht="15.75" customHeight="1">
      <c r="G4690" s="12"/>
      <c r="H4690" s="13"/>
      <c r="N4690" s="8"/>
      <c r="P4690" s="12"/>
      <c r="S4690" s="8"/>
      <c r="U4690" s="12"/>
      <c r="V4690" s="12"/>
      <c r="AB4690" s="12"/>
      <c r="AG4690" s="14"/>
      <c r="AL4690" s="8"/>
      <c r="AQ4690" s="8"/>
      <c r="AT4690" s="14"/>
      <c r="AV4690" s="14"/>
    </row>
    <row r="4691" spans="7:48" ht="15.75" customHeight="1">
      <c r="G4691" s="12"/>
      <c r="H4691" s="13"/>
      <c r="N4691" s="8"/>
      <c r="P4691" s="12"/>
      <c r="S4691" s="8"/>
      <c r="U4691" s="12"/>
      <c r="V4691" s="12"/>
      <c r="AB4691" s="12"/>
      <c r="AG4691" s="14"/>
      <c r="AL4691" s="8"/>
      <c r="AQ4691" s="8"/>
      <c r="AT4691" s="14"/>
      <c r="AV4691" s="14"/>
    </row>
    <row r="4692" spans="7:48" ht="15.75" customHeight="1">
      <c r="G4692" s="12"/>
      <c r="H4692" s="13"/>
      <c r="N4692" s="8"/>
      <c r="P4692" s="12"/>
      <c r="S4692" s="8"/>
      <c r="U4692" s="12"/>
      <c r="V4692" s="12"/>
      <c r="AB4692" s="12"/>
      <c r="AG4692" s="14"/>
      <c r="AL4692" s="8"/>
      <c r="AQ4692" s="8"/>
      <c r="AT4692" s="14"/>
      <c r="AV4692" s="14"/>
    </row>
    <row r="4693" spans="7:48" ht="15.75" customHeight="1">
      <c r="G4693" s="12"/>
      <c r="H4693" s="13"/>
      <c r="N4693" s="8"/>
      <c r="P4693" s="12"/>
      <c r="S4693" s="8"/>
      <c r="U4693" s="12"/>
      <c r="V4693" s="12"/>
      <c r="AB4693" s="12"/>
      <c r="AG4693" s="14"/>
      <c r="AL4693" s="8"/>
      <c r="AQ4693" s="8"/>
      <c r="AT4693" s="14"/>
      <c r="AV4693" s="14"/>
    </row>
    <row r="4694" spans="7:48" ht="15.75" customHeight="1">
      <c r="G4694" s="12"/>
      <c r="H4694" s="13"/>
      <c r="N4694" s="8"/>
      <c r="P4694" s="12"/>
      <c r="S4694" s="8"/>
      <c r="U4694" s="12"/>
      <c r="V4694" s="12"/>
      <c r="AB4694" s="12"/>
      <c r="AG4694" s="14"/>
      <c r="AL4694" s="8"/>
      <c r="AQ4694" s="8"/>
      <c r="AT4694" s="14"/>
      <c r="AV4694" s="14"/>
    </row>
    <row r="4695" spans="7:48" ht="15.75" customHeight="1">
      <c r="G4695" s="12"/>
      <c r="H4695" s="13"/>
      <c r="N4695" s="8"/>
      <c r="P4695" s="12"/>
      <c r="S4695" s="8"/>
      <c r="U4695" s="12"/>
      <c r="V4695" s="12"/>
      <c r="AB4695" s="12"/>
      <c r="AG4695" s="14"/>
      <c r="AL4695" s="8"/>
      <c r="AQ4695" s="8"/>
      <c r="AT4695" s="14"/>
      <c r="AV4695" s="14"/>
    </row>
    <row r="4696" spans="7:48" ht="15.75" customHeight="1">
      <c r="G4696" s="12"/>
      <c r="H4696" s="13"/>
      <c r="N4696" s="8"/>
      <c r="P4696" s="12"/>
      <c r="S4696" s="8"/>
      <c r="U4696" s="12"/>
      <c r="V4696" s="12"/>
      <c r="AB4696" s="12"/>
      <c r="AG4696" s="14"/>
      <c r="AL4696" s="8"/>
      <c r="AQ4696" s="8"/>
      <c r="AT4696" s="14"/>
      <c r="AV4696" s="14"/>
    </row>
    <row r="4697" spans="7:48" ht="15.75" customHeight="1">
      <c r="G4697" s="12"/>
      <c r="H4697" s="13"/>
      <c r="N4697" s="8"/>
      <c r="P4697" s="12"/>
      <c r="S4697" s="8"/>
      <c r="U4697" s="12"/>
      <c r="V4697" s="12"/>
      <c r="AB4697" s="12"/>
      <c r="AG4697" s="14"/>
      <c r="AL4697" s="8"/>
      <c r="AQ4697" s="8"/>
      <c r="AT4697" s="14"/>
      <c r="AV4697" s="14"/>
    </row>
    <row r="4698" spans="7:48" ht="15.75" customHeight="1">
      <c r="G4698" s="12"/>
      <c r="H4698" s="13"/>
      <c r="N4698" s="8"/>
      <c r="P4698" s="12"/>
      <c r="S4698" s="8"/>
      <c r="U4698" s="12"/>
      <c r="V4698" s="12"/>
      <c r="AB4698" s="12"/>
      <c r="AG4698" s="14"/>
      <c r="AL4698" s="8"/>
      <c r="AQ4698" s="8"/>
      <c r="AT4698" s="14"/>
      <c r="AV4698" s="14"/>
    </row>
    <row r="4699" spans="7:48" ht="15.75" customHeight="1">
      <c r="G4699" s="12"/>
      <c r="H4699" s="13"/>
      <c r="N4699" s="8"/>
      <c r="P4699" s="12"/>
      <c r="S4699" s="8"/>
      <c r="U4699" s="12"/>
      <c r="V4699" s="12"/>
      <c r="AB4699" s="12"/>
      <c r="AG4699" s="14"/>
      <c r="AL4699" s="8"/>
      <c r="AQ4699" s="8"/>
      <c r="AT4699" s="14"/>
      <c r="AV4699" s="14"/>
    </row>
    <row r="4700" spans="7:48" ht="15.75" customHeight="1">
      <c r="G4700" s="12"/>
      <c r="H4700" s="13"/>
      <c r="N4700" s="8"/>
      <c r="P4700" s="12"/>
      <c r="S4700" s="8"/>
      <c r="U4700" s="12"/>
      <c r="V4700" s="12"/>
      <c r="AB4700" s="12"/>
      <c r="AG4700" s="14"/>
      <c r="AL4700" s="8"/>
      <c r="AQ4700" s="8"/>
      <c r="AT4700" s="14"/>
      <c r="AV4700" s="14"/>
    </row>
    <row r="4701" spans="7:48" ht="15.75" customHeight="1">
      <c r="G4701" s="12"/>
      <c r="H4701" s="13"/>
      <c r="N4701" s="8"/>
      <c r="P4701" s="12"/>
      <c r="S4701" s="8"/>
      <c r="U4701" s="12"/>
      <c r="V4701" s="12"/>
      <c r="AB4701" s="12"/>
      <c r="AG4701" s="14"/>
      <c r="AL4701" s="8"/>
      <c r="AQ4701" s="8"/>
      <c r="AT4701" s="14"/>
      <c r="AV4701" s="14"/>
    </row>
    <row r="4702" spans="7:48" ht="15.75" customHeight="1">
      <c r="G4702" s="12"/>
      <c r="H4702" s="13"/>
      <c r="N4702" s="8"/>
      <c r="P4702" s="12"/>
      <c r="S4702" s="8"/>
      <c r="U4702" s="12"/>
      <c r="V4702" s="12"/>
      <c r="AB4702" s="12"/>
      <c r="AG4702" s="14"/>
      <c r="AL4702" s="8"/>
      <c r="AQ4702" s="8"/>
      <c r="AT4702" s="14"/>
      <c r="AV4702" s="14"/>
    </row>
    <row r="4703" spans="7:48" ht="15.75" customHeight="1">
      <c r="G4703" s="12"/>
      <c r="H4703" s="13"/>
      <c r="N4703" s="8"/>
      <c r="P4703" s="12"/>
      <c r="S4703" s="8"/>
      <c r="U4703" s="12"/>
      <c r="V4703" s="12"/>
      <c r="AB4703" s="12"/>
      <c r="AG4703" s="14"/>
      <c r="AL4703" s="8"/>
      <c r="AQ4703" s="8"/>
      <c r="AT4703" s="14"/>
      <c r="AV4703" s="14"/>
    </row>
    <row r="4704" spans="7:48" ht="15.75" customHeight="1">
      <c r="G4704" s="12"/>
      <c r="H4704" s="13"/>
      <c r="N4704" s="8"/>
      <c r="P4704" s="12"/>
      <c r="S4704" s="8"/>
      <c r="U4704" s="12"/>
      <c r="V4704" s="12"/>
      <c r="AB4704" s="12"/>
      <c r="AG4704" s="14"/>
      <c r="AL4704" s="8"/>
      <c r="AQ4704" s="8"/>
      <c r="AT4704" s="14"/>
      <c r="AV4704" s="14"/>
    </row>
    <row r="4705" spans="7:48" ht="15.75" customHeight="1">
      <c r="G4705" s="12"/>
      <c r="H4705" s="13"/>
      <c r="N4705" s="8"/>
      <c r="P4705" s="12"/>
      <c r="S4705" s="8"/>
      <c r="U4705" s="12"/>
      <c r="V4705" s="12"/>
      <c r="AB4705" s="12"/>
      <c r="AG4705" s="14"/>
      <c r="AL4705" s="8"/>
      <c r="AQ4705" s="8"/>
      <c r="AT4705" s="14"/>
      <c r="AV4705" s="14"/>
    </row>
    <row r="4706" spans="7:48" ht="15.75" customHeight="1">
      <c r="G4706" s="12"/>
      <c r="H4706" s="13"/>
      <c r="N4706" s="8"/>
      <c r="P4706" s="12"/>
      <c r="S4706" s="8"/>
      <c r="U4706" s="12"/>
      <c r="V4706" s="12"/>
      <c r="AB4706" s="12"/>
      <c r="AG4706" s="14"/>
      <c r="AL4706" s="8"/>
      <c r="AQ4706" s="8"/>
      <c r="AT4706" s="14"/>
      <c r="AV4706" s="14"/>
    </row>
    <row r="4707" spans="7:48" ht="15.75" customHeight="1">
      <c r="G4707" s="12"/>
      <c r="H4707" s="13"/>
      <c r="N4707" s="8"/>
      <c r="P4707" s="12"/>
      <c r="S4707" s="8"/>
      <c r="U4707" s="12"/>
      <c r="V4707" s="12"/>
      <c r="AB4707" s="12"/>
      <c r="AG4707" s="14"/>
      <c r="AL4707" s="8"/>
      <c r="AQ4707" s="8"/>
      <c r="AT4707" s="14"/>
      <c r="AV4707" s="14"/>
    </row>
    <row r="4708" spans="7:48" ht="15.75" customHeight="1">
      <c r="G4708" s="12"/>
      <c r="H4708" s="13"/>
      <c r="N4708" s="8"/>
      <c r="P4708" s="12"/>
      <c r="S4708" s="8"/>
      <c r="U4708" s="12"/>
      <c r="V4708" s="12"/>
      <c r="AB4708" s="12"/>
      <c r="AG4708" s="14"/>
      <c r="AL4708" s="8"/>
      <c r="AQ4708" s="8"/>
      <c r="AT4708" s="14"/>
      <c r="AV4708" s="14"/>
    </row>
    <row r="4709" spans="7:48" ht="15.75" customHeight="1">
      <c r="G4709" s="12"/>
      <c r="H4709" s="13"/>
      <c r="N4709" s="8"/>
      <c r="P4709" s="12"/>
      <c r="S4709" s="8"/>
      <c r="U4709" s="12"/>
      <c r="V4709" s="12"/>
      <c r="AB4709" s="12"/>
      <c r="AG4709" s="14"/>
      <c r="AL4709" s="8"/>
      <c r="AQ4709" s="8"/>
      <c r="AT4709" s="14"/>
      <c r="AV4709" s="14"/>
    </row>
    <row r="4710" spans="7:48" ht="15.75" customHeight="1">
      <c r="G4710" s="12"/>
      <c r="H4710" s="13"/>
      <c r="N4710" s="8"/>
      <c r="P4710" s="12"/>
      <c r="S4710" s="8"/>
      <c r="U4710" s="12"/>
      <c r="V4710" s="12"/>
      <c r="AB4710" s="12"/>
      <c r="AG4710" s="14"/>
      <c r="AL4710" s="8"/>
      <c r="AQ4710" s="8"/>
      <c r="AT4710" s="14"/>
      <c r="AV4710" s="14"/>
    </row>
    <row r="4711" spans="7:48" ht="15.75" customHeight="1">
      <c r="G4711" s="12"/>
      <c r="H4711" s="13"/>
      <c r="N4711" s="8"/>
      <c r="P4711" s="12"/>
      <c r="S4711" s="8"/>
      <c r="U4711" s="12"/>
      <c r="V4711" s="12"/>
      <c r="AB4711" s="12"/>
      <c r="AG4711" s="14"/>
      <c r="AL4711" s="8"/>
      <c r="AQ4711" s="8"/>
      <c r="AT4711" s="14"/>
      <c r="AV4711" s="14"/>
    </row>
    <row r="4712" spans="7:48" ht="15.75" customHeight="1">
      <c r="G4712" s="12"/>
      <c r="H4712" s="13"/>
      <c r="N4712" s="8"/>
      <c r="P4712" s="12"/>
      <c r="S4712" s="8"/>
      <c r="U4712" s="12"/>
      <c r="V4712" s="12"/>
      <c r="AB4712" s="12"/>
      <c r="AG4712" s="14"/>
      <c r="AL4712" s="8"/>
      <c r="AQ4712" s="8"/>
      <c r="AT4712" s="14"/>
      <c r="AV4712" s="14"/>
    </row>
    <row r="4713" spans="7:48" ht="15.75" customHeight="1">
      <c r="G4713" s="12"/>
      <c r="H4713" s="13"/>
      <c r="N4713" s="8"/>
      <c r="P4713" s="12"/>
      <c r="S4713" s="8"/>
      <c r="U4713" s="12"/>
      <c r="V4713" s="12"/>
      <c r="AB4713" s="12"/>
      <c r="AG4713" s="14"/>
      <c r="AL4713" s="8"/>
      <c r="AQ4713" s="8"/>
      <c r="AT4713" s="14"/>
      <c r="AV4713" s="14"/>
    </row>
    <row r="4714" spans="7:48" ht="15.75" customHeight="1">
      <c r="G4714" s="12"/>
      <c r="H4714" s="13"/>
      <c r="N4714" s="8"/>
      <c r="P4714" s="12"/>
      <c r="S4714" s="8"/>
      <c r="U4714" s="12"/>
      <c r="V4714" s="12"/>
      <c r="AB4714" s="12"/>
      <c r="AG4714" s="14"/>
      <c r="AL4714" s="8"/>
      <c r="AQ4714" s="8"/>
      <c r="AT4714" s="14"/>
      <c r="AV4714" s="14"/>
    </row>
    <row r="4715" spans="7:48" ht="15.75" customHeight="1">
      <c r="G4715" s="12"/>
      <c r="H4715" s="13"/>
      <c r="N4715" s="8"/>
      <c r="P4715" s="12"/>
      <c r="S4715" s="8"/>
      <c r="U4715" s="12"/>
      <c r="V4715" s="12"/>
      <c r="AB4715" s="12"/>
      <c r="AG4715" s="14"/>
      <c r="AL4715" s="8"/>
      <c r="AQ4715" s="8"/>
      <c r="AT4715" s="14"/>
      <c r="AV4715" s="14"/>
    </row>
    <row r="4716" spans="7:48" ht="15.75" customHeight="1">
      <c r="G4716" s="12"/>
      <c r="H4716" s="13"/>
      <c r="N4716" s="8"/>
      <c r="P4716" s="12"/>
      <c r="S4716" s="8"/>
      <c r="U4716" s="12"/>
      <c r="V4716" s="12"/>
      <c r="AB4716" s="12"/>
      <c r="AG4716" s="14"/>
      <c r="AL4716" s="8"/>
      <c r="AQ4716" s="8"/>
      <c r="AT4716" s="14"/>
      <c r="AV4716" s="14"/>
    </row>
    <row r="4717" spans="7:48" ht="15.75" customHeight="1">
      <c r="G4717" s="12"/>
      <c r="H4717" s="13"/>
      <c r="N4717" s="8"/>
      <c r="P4717" s="12"/>
      <c r="S4717" s="8"/>
      <c r="U4717" s="12"/>
      <c r="V4717" s="12"/>
      <c r="AB4717" s="12"/>
      <c r="AG4717" s="14"/>
      <c r="AL4717" s="8"/>
      <c r="AQ4717" s="8"/>
      <c r="AT4717" s="14"/>
      <c r="AV4717" s="14"/>
    </row>
    <row r="4718" spans="7:48" ht="15.75" customHeight="1">
      <c r="G4718" s="12"/>
      <c r="H4718" s="13"/>
      <c r="N4718" s="8"/>
      <c r="P4718" s="12"/>
      <c r="S4718" s="8"/>
      <c r="U4718" s="12"/>
      <c r="V4718" s="12"/>
      <c r="AB4718" s="12"/>
      <c r="AG4718" s="14"/>
      <c r="AL4718" s="8"/>
      <c r="AQ4718" s="8"/>
      <c r="AT4718" s="14"/>
      <c r="AV4718" s="14"/>
    </row>
    <row r="4719" spans="7:48" ht="15.75" customHeight="1">
      <c r="G4719" s="12"/>
      <c r="H4719" s="13"/>
      <c r="N4719" s="8"/>
      <c r="P4719" s="12"/>
      <c r="S4719" s="8"/>
      <c r="U4719" s="12"/>
      <c r="V4719" s="12"/>
      <c r="AB4719" s="12"/>
      <c r="AG4719" s="14"/>
      <c r="AL4719" s="8"/>
      <c r="AQ4719" s="8"/>
      <c r="AT4719" s="14"/>
      <c r="AV4719" s="14"/>
    </row>
    <row r="4720" spans="7:48" ht="15.75" customHeight="1">
      <c r="G4720" s="12"/>
      <c r="H4720" s="13"/>
      <c r="N4720" s="8"/>
      <c r="P4720" s="12"/>
      <c r="S4720" s="8"/>
      <c r="U4720" s="12"/>
      <c r="V4720" s="12"/>
      <c r="AB4720" s="12"/>
      <c r="AG4720" s="14"/>
      <c r="AL4720" s="8"/>
      <c r="AQ4720" s="8"/>
      <c r="AT4720" s="14"/>
      <c r="AV4720" s="14"/>
    </row>
    <row r="4721" spans="7:48" ht="15.75" customHeight="1">
      <c r="G4721" s="12"/>
      <c r="H4721" s="13"/>
      <c r="N4721" s="8"/>
      <c r="P4721" s="12"/>
      <c r="S4721" s="8"/>
      <c r="U4721" s="12"/>
      <c r="V4721" s="12"/>
      <c r="AB4721" s="12"/>
      <c r="AG4721" s="14"/>
      <c r="AL4721" s="8"/>
      <c r="AQ4721" s="8"/>
      <c r="AT4721" s="14"/>
      <c r="AV4721" s="14"/>
    </row>
    <row r="4722" spans="7:48" ht="15.75" customHeight="1">
      <c r="G4722" s="12"/>
      <c r="H4722" s="13"/>
      <c r="N4722" s="8"/>
      <c r="P4722" s="12"/>
      <c r="S4722" s="8"/>
      <c r="U4722" s="12"/>
      <c r="V4722" s="12"/>
      <c r="AB4722" s="12"/>
      <c r="AG4722" s="14"/>
      <c r="AL4722" s="8"/>
      <c r="AQ4722" s="8"/>
      <c r="AT4722" s="14"/>
      <c r="AV4722" s="14"/>
    </row>
    <row r="4723" spans="7:48" ht="15.75" customHeight="1">
      <c r="G4723" s="12"/>
      <c r="H4723" s="13"/>
      <c r="N4723" s="8"/>
      <c r="P4723" s="12"/>
      <c r="S4723" s="8"/>
      <c r="U4723" s="12"/>
      <c r="V4723" s="12"/>
      <c r="AB4723" s="12"/>
      <c r="AG4723" s="14"/>
      <c r="AL4723" s="8"/>
      <c r="AQ4723" s="8"/>
      <c r="AT4723" s="14"/>
      <c r="AV4723" s="14"/>
    </row>
    <row r="4724" spans="7:48" ht="15.75" customHeight="1">
      <c r="G4724" s="12"/>
      <c r="H4724" s="13"/>
      <c r="N4724" s="8"/>
      <c r="P4724" s="12"/>
      <c r="S4724" s="8"/>
      <c r="U4724" s="12"/>
      <c r="V4724" s="12"/>
      <c r="AB4724" s="12"/>
      <c r="AG4724" s="14"/>
      <c r="AL4724" s="8"/>
      <c r="AQ4724" s="8"/>
      <c r="AT4724" s="14"/>
      <c r="AV4724" s="14"/>
    </row>
    <row r="4725" spans="7:48" ht="15.75" customHeight="1">
      <c r="G4725" s="12"/>
      <c r="H4725" s="13"/>
      <c r="N4725" s="8"/>
      <c r="P4725" s="12"/>
      <c r="S4725" s="8"/>
      <c r="U4725" s="12"/>
      <c r="V4725" s="12"/>
      <c r="AB4725" s="12"/>
      <c r="AG4725" s="14"/>
      <c r="AL4725" s="8"/>
      <c r="AQ4725" s="8"/>
      <c r="AT4725" s="14"/>
      <c r="AV4725" s="14"/>
    </row>
    <row r="4726" spans="7:48" ht="15.75" customHeight="1">
      <c r="G4726" s="12"/>
      <c r="H4726" s="13"/>
      <c r="N4726" s="8"/>
      <c r="P4726" s="12"/>
      <c r="S4726" s="8"/>
      <c r="U4726" s="12"/>
      <c r="V4726" s="12"/>
      <c r="AB4726" s="12"/>
      <c r="AG4726" s="14"/>
      <c r="AL4726" s="8"/>
      <c r="AQ4726" s="8"/>
      <c r="AT4726" s="14"/>
      <c r="AV4726" s="14"/>
    </row>
    <row r="4727" spans="7:48" ht="15.75" customHeight="1">
      <c r="G4727" s="12"/>
      <c r="H4727" s="13"/>
      <c r="N4727" s="8"/>
      <c r="P4727" s="12"/>
      <c r="S4727" s="8"/>
      <c r="U4727" s="12"/>
      <c r="V4727" s="12"/>
      <c r="AB4727" s="12"/>
      <c r="AG4727" s="14"/>
      <c r="AL4727" s="8"/>
      <c r="AQ4727" s="8"/>
      <c r="AT4727" s="14"/>
      <c r="AV4727" s="14"/>
    </row>
    <row r="4728" spans="7:48" ht="15.75" customHeight="1">
      <c r="G4728" s="12"/>
      <c r="H4728" s="13"/>
      <c r="N4728" s="8"/>
      <c r="P4728" s="12"/>
      <c r="S4728" s="8"/>
      <c r="U4728" s="12"/>
      <c r="V4728" s="12"/>
      <c r="AB4728" s="12"/>
      <c r="AG4728" s="14"/>
      <c r="AL4728" s="8"/>
      <c r="AQ4728" s="8"/>
      <c r="AT4728" s="14"/>
      <c r="AV4728" s="14"/>
    </row>
    <row r="4729" spans="7:48" ht="15.75" customHeight="1">
      <c r="G4729" s="12"/>
      <c r="H4729" s="13"/>
      <c r="N4729" s="8"/>
      <c r="P4729" s="12"/>
      <c r="S4729" s="8"/>
      <c r="U4729" s="12"/>
      <c r="V4729" s="12"/>
      <c r="AB4729" s="12"/>
      <c r="AG4729" s="14"/>
      <c r="AL4729" s="8"/>
      <c r="AQ4729" s="8"/>
      <c r="AT4729" s="14"/>
      <c r="AV4729" s="14"/>
    </row>
    <row r="4730" spans="7:48" ht="15.75" customHeight="1">
      <c r="G4730" s="12"/>
      <c r="H4730" s="13"/>
      <c r="N4730" s="8"/>
      <c r="P4730" s="12"/>
      <c r="S4730" s="8"/>
      <c r="U4730" s="12"/>
      <c r="V4730" s="12"/>
      <c r="AB4730" s="12"/>
      <c r="AG4730" s="14"/>
      <c r="AL4730" s="8"/>
      <c r="AQ4730" s="8"/>
      <c r="AT4730" s="14"/>
      <c r="AV4730" s="14"/>
    </row>
    <row r="4731" spans="7:48" ht="15.75" customHeight="1">
      <c r="G4731" s="12"/>
      <c r="H4731" s="13"/>
      <c r="N4731" s="8"/>
      <c r="P4731" s="12"/>
      <c r="S4731" s="8"/>
      <c r="U4731" s="12"/>
      <c r="V4731" s="12"/>
      <c r="AB4731" s="12"/>
      <c r="AG4731" s="14"/>
      <c r="AL4731" s="8"/>
      <c r="AQ4731" s="8"/>
      <c r="AT4731" s="14"/>
      <c r="AV4731" s="14"/>
    </row>
    <row r="4732" spans="7:48" ht="15.75" customHeight="1">
      <c r="G4732" s="12"/>
      <c r="H4732" s="13"/>
      <c r="N4732" s="8"/>
      <c r="P4732" s="12"/>
      <c r="S4732" s="8"/>
      <c r="U4732" s="12"/>
      <c r="V4732" s="12"/>
      <c r="AB4732" s="12"/>
      <c r="AG4732" s="14"/>
      <c r="AL4732" s="8"/>
      <c r="AQ4732" s="8"/>
      <c r="AT4732" s="14"/>
      <c r="AV4732" s="14"/>
    </row>
    <row r="4733" spans="7:48" ht="15.75" customHeight="1">
      <c r="G4733" s="12"/>
      <c r="H4733" s="13"/>
      <c r="N4733" s="8"/>
      <c r="P4733" s="12"/>
      <c r="S4733" s="8"/>
      <c r="U4733" s="12"/>
      <c r="V4733" s="12"/>
      <c r="AB4733" s="12"/>
      <c r="AG4733" s="14"/>
      <c r="AL4733" s="8"/>
      <c r="AQ4733" s="8"/>
      <c r="AT4733" s="14"/>
      <c r="AV4733" s="14"/>
    </row>
    <row r="4734" spans="7:48" ht="15.75" customHeight="1">
      <c r="G4734" s="12"/>
      <c r="H4734" s="13"/>
      <c r="N4734" s="8"/>
      <c r="P4734" s="12"/>
      <c r="S4734" s="8"/>
      <c r="U4734" s="12"/>
      <c r="V4734" s="12"/>
      <c r="AB4734" s="12"/>
      <c r="AG4734" s="14"/>
      <c r="AL4734" s="8"/>
      <c r="AQ4734" s="8"/>
      <c r="AT4734" s="14"/>
      <c r="AV4734" s="14"/>
    </row>
    <row r="4735" spans="7:48" ht="15.75" customHeight="1">
      <c r="G4735" s="12"/>
      <c r="H4735" s="13"/>
      <c r="N4735" s="8"/>
      <c r="P4735" s="12"/>
      <c r="S4735" s="8"/>
      <c r="U4735" s="12"/>
      <c r="V4735" s="12"/>
      <c r="AB4735" s="12"/>
      <c r="AG4735" s="14"/>
      <c r="AL4735" s="8"/>
      <c r="AQ4735" s="8"/>
      <c r="AT4735" s="14"/>
      <c r="AV4735" s="14"/>
    </row>
    <row r="4736" spans="7:48" ht="15.75" customHeight="1">
      <c r="G4736" s="12"/>
      <c r="H4736" s="13"/>
      <c r="N4736" s="8"/>
      <c r="P4736" s="12"/>
      <c r="S4736" s="8"/>
      <c r="U4736" s="12"/>
      <c r="V4736" s="12"/>
      <c r="AB4736" s="12"/>
      <c r="AG4736" s="14"/>
      <c r="AL4736" s="8"/>
      <c r="AQ4736" s="8"/>
      <c r="AT4736" s="14"/>
      <c r="AV4736" s="14"/>
    </row>
    <row r="4737" spans="7:48" ht="15.75" customHeight="1">
      <c r="G4737" s="12"/>
      <c r="H4737" s="13"/>
      <c r="N4737" s="8"/>
      <c r="P4737" s="12"/>
      <c r="S4737" s="8"/>
      <c r="U4737" s="12"/>
      <c r="V4737" s="12"/>
      <c r="AB4737" s="12"/>
      <c r="AG4737" s="14"/>
      <c r="AL4737" s="8"/>
      <c r="AQ4737" s="8"/>
      <c r="AT4737" s="14"/>
      <c r="AV4737" s="14"/>
    </row>
    <row r="4738" spans="7:48" ht="15.75" customHeight="1">
      <c r="G4738" s="12"/>
      <c r="H4738" s="13"/>
      <c r="N4738" s="8"/>
      <c r="P4738" s="12"/>
      <c r="S4738" s="8"/>
      <c r="U4738" s="12"/>
      <c r="V4738" s="12"/>
      <c r="AB4738" s="12"/>
      <c r="AG4738" s="14"/>
      <c r="AL4738" s="8"/>
      <c r="AQ4738" s="8"/>
      <c r="AT4738" s="14"/>
      <c r="AV4738" s="14"/>
    </row>
    <row r="4739" spans="7:48" ht="15.75" customHeight="1">
      <c r="G4739" s="12"/>
      <c r="H4739" s="13"/>
      <c r="N4739" s="8"/>
      <c r="P4739" s="12"/>
      <c r="S4739" s="8"/>
      <c r="U4739" s="12"/>
      <c r="V4739" s="12"/>
      <c r="AB4739" s="12"/>
      <c r="AG4739" s="14"/>
      <c r="AL4739" s="8"/>
      <c r="AQ4739" s="8"/>
      <c r="AT4739" s="14"/>
      <c r="AV4739" s="14"/>
    </row>
    <row r="4740" spans="7:48" ht="15.75" customHeight="1">
      <c r="G4740" s="12"/>
      <c r="H4740" s="13"/>
      <c r="N4740" s="8"/>
      <c r="P4740" s="12"/>
      <c r="S4740" s="8"/>
      <c r="U4740" s="12"/>
      <c r="V4740" s="12"/>
      <c r="AB4740" s="12"/>
      <c r="AG4740" s="14"/>
      <c r="AL4740" s="8"/>
      <c r="AQ4740" s="8"/>
      <c r="AT4740" s="14"/>
      <c r="AV4740" s="14"/>
    </row>
    <row r="4741" spans="7:48" ht="15.75" customHeight="1">
      <c r="G4741" s="12"/>
      <c r="H4741" s="13"/>
      <c r="N4741" s="8"/>
      <c r="P4741" s="12"/>
      <c r="S4741" s="8"/>
      <c r="U4741" s="12"/>
      <c r="V4741" s="12"/>
      <c r="AB4741" s="12"/>
      <c r="AG4741" s="14"/>
      <c r="AL4741" s="8"/>
      <c r="AQ4741" s="8"/>
      <c r="AT4741" s="14"/>
      <c r="AV4741" s="14"/>
    </row>
    <row r="4742" spans="7:48" ht="15.75" customHeight="1">
      <c r="G4742" s="12"/>
      <c r="H4742" s="13"/>
      <c r="N4742" s="8"/>
      <c r="P4742" s="12"/>
      <c r="S4742" s="8"/>
      <c r="U4742" s="12"/>
      <c r="V4742" s="12"/>
      <c r="AB4742" s="12"/>
      <c r="AG4742" s="14"/>
      <c r="AL4742" s="8"/>
      <c r="AQ4742" s="8"/>
      <c r="AT4742" s="14"/>
      <c r="AV4742" s="14"/>
    </row>
    <row r="4743" spans="7:48" ht="15.75" customHeight="1">
      <c r="G4743" s="12"/>
      <c r="H4743" s="13"/>
      <c r="N4743" s="8"/>
      <c r="P4743" s="12"/>
      <c r="S4743" s="8"/>
      <c r="U4743" s="12"/>
      <c r="V4743" s="12"/>
      <c r="AB4743" s="12"/>
      <c r="AG4743" s="14"/>
      <c r="AL4743" s="8"/>
      <c r="AQ4743" s="8"/>
      <c r="AT4743" s="14"/>
      <c r="AV4743" s="14"/>
    </row>
    <row r="4744" spans="7:48" ht="15.75" customHeight="1">
      <c r="G4744" s="12"/>
      <c r="H4744" s="13"/>
      <c r="N4744" s="8"/>
      <c r="P4744" s="12"/>
      <c r="S4744" s="8"/>
      <c r="U4744" s="12"/>
      <c r="V4744" s="12"/>
      <c r="AB4744" s="12"/>
      <c r="AG4744" s="14"/>
      <c r="AL4744" s="8"/>
      <c r="AQ4744" s="8"/>
      <c r="AT4744" s="14"/>
      <c r="AV4744" s="14"/>
    </row>
    <row r="4745" spans="7:48" ht="15.75" customHeight="1">
      <c r="G4745" s="12"/>
      <c r="H4745" s="13"/>
      <c r="N4745" s="8"/>
      <c r="P4745" s="12"/>
      <c r="S4745" s="8"/>
      <c r="U4745" s="12"/>
      <c r="V4745" s="12"/>
      <c r="AB4745" s="12"/>
      <c r="AG4745" s="14"/>
      <c r="AL4745" s="8"/>
      <c r="AQ4745" s="8"/>
      <c r="AT4745" s="14"/>
      <c r="AV4745" s="14"/>
    </row>
    <row r="4746" spans="7:48" ht="15.75" customHeight="1">
      <c r="G4746" s="12"/>
      <c r="H4746" s="13"/>
      <c r="N4746" s="8"/>
      <c r="P4746" s="12"/>
      <c r="S4746" s="8"/>
      <c r="U4746" s="12"/>
      <c r="V4746" s="12"/>
      <c r="AB4746" s="12"/>
      <c r="AG4746" s="14"/>
      <c r="AL4746" s="8"/>
      <c r="AQ4746" s="8"/>
      <c r="AT4746" s="14"/>
      <c r="AV4746" s="14"/>
    </row>
    <row r="4747" spans="7:48" ht="15.75" customHeight="1">
      <c r="G4747" s="12"/>
      <c r="H4747" s="13"/>
      <c r="N4747" s="8"/>
      <c r="P4747" s="12"/>
      <c r="S4747" s="8"/>
      <c r="U4747" s="12"/>
      <c r="V4747" s="12"/>
      <c r="AB4747" s="12"/>
      <c r="AG4747" s="14"/>
      <c r="AL4747" s="8"/>
      <c r="AQ4747" s="8"/>
      <c r="AT4747" s="14"/>
      <c r="AV4747" s="14"/>
    </row>
    <row r="4748" spans="7:48" ht="15.75" customHeight="1">
      <c r="G4748" s="12"/>
      <c r="H4748" s="13"/>
      <c r="N4748" s="8"/>
      <c r="P4748" s="12"/>
      <c r="S4748" s="8"/>
      <c r="U4748" s="12"/>
      <c r="V4748" s="12"/>
      <c r="AB4748" s="12"/>
      <c r="AG4748" s="14"/>
      <c r="AL4748" s="8"/>
      <c r="AQ4748" s="8"/>
      <c r="AT4748" s="14"/>
      <c r="AV4748" s="14"/>
    </row>
    <row r="4749" spans="7:48" ht="15.75" customHeight="1">
      <c r="G4749" s="12"/>
      <c r="H4749" s="13"/>
      <c r="N4749" s="8"/>
      <c r="P4749" s="12"/>
      <c r="S4749" s="8"/>
      <c r="U4749" s="12"/>
      <c r="V4749" s="12"/>
      <c r="AB4749" s="12"/>
      <c r="AG4749" s="14"/>
      <c r="AL4749" s="8"/>
      <c r="AQ4749" s="8"/>
      <c r="AT4749" s="14"/>
      <c r="AV4749" s="14"/>
    </row>
    <row r="4750" spans="7:48" ht="15.75" customHeight="1">
      <c r="G4750" s="12"/>
      <c r="H4750" s="13"/>
      <c r="N4750" s="8"/>
      <c r="P4750" s="12"/>
      <c r="S4750" s="8"/>
      <c r="U4750" s="12"/>
      <c r="V4750" s="12"/>
      <c r="AB4750" s="12"/>
      <c r="AG4750" s="14"/>
      <c r="AL4750" s="8"/>
      <c r="AQ4750" s="8"/>
      <c r="AT4750" s="14"/>
      <c r="AV4750" s="14"/>
    </row>
    <row r="4751" spans="7:48" ht="15.75" customHeight="1">
      <c r="G4751" s="12"/>
      <c r="H4751" s="13"/>
      <c r="N4751" s="8"/>
      <c r="P4751" s="12"/>
      <c r="S4751" s="8"/>
      <c r="U4751" s="12"/>
      <c r="V4751" s="12"/>
      <c r="AB4751" s="12"/>
      <c r="AG4751" s="14"/>
      <c r="AL4751" s="8"/>
      <c r="AQ4751" s="8"/>
      <c r="AT4751" s="14"/>
      <c r="AV4751" s="14"/>
    </row>
    <row r="4752" spans="7:48" ht="15.75" customHeight="1">
      <c r="G4752" s="12"/>
      <c r="H4752" s="13"/>
      <c r="N4752" s="8"/>
      <c r="P4752" s="12"/>
      <c r="S4752" s="8"/>
      <c r="U4752" s="12"/>
      <c r="V4752" s="12"/>
      <c r="AB4752" s="12"/>
      <c r="AG4752" s="14"/>
      <c r="AL4752" s="8"/>
      <c r="AQ4752" s="8"/>
      <c r="AT4752" s="14"/>
      <c r="AV4752" s="14"/>
    </row>
    <row r="4753" spans="7:48" ht="15.75" customHeight="1">
      <c r="G4753" s="12"/>
      <c r="H4753" s="13"/>
      <c r="N4753" s="8"/>
      <c r="P4753" s="12"/>
      <c r="S4753" s="8"/>
      <c r="U4753" s="12"/>
      <c r="V4753" s="12"/>
      <c r="AB4753" s="12"/>
      <c r="AG4753" s="14"/>
      <c r="AL4753" s="8"/>
      <c r="AQ4753" s="8"/>
      <c r="AT4753" s="14"/>
      <c r="AV4753" s="14"/>
    </row>
    <row r="4754" spans="7:48" ht="15.75" customHeight="1">
      <c r="G4754" s="12"/>
      <c r="H4754" s="13"/>
      <c r="N4754" s="8"/>
      <c r="P4754" s="12"/>
      <c r="S4754" s="8"/>
      <c r="U4754" s="12"/>
      <c r="V4754" s="12"/>
      <c r="AB4754" s="12"/>
      <c r="AG4754" s="14"/>
      <c r="AL4754" s="8"/>
      <c r="AQ4754" s="8"/>
      <c r="AT4754" s="14"/>
      <c r="AV4754" s="14"/>
    </row>
    <row r="4755" spans="7:48" ht="15.75" customHeight="1">
      <c r="G4755" s="12"/>
      <c r="H4755" s="13"/>
      <c r="N4755" s="8"/>
      <c r="P4755" s="12"/>
      <c r="S4755" s="8"/>
      <c r="U4755" s="12"/>
      <c r="V4755" s="12"/>
      <c r="AB4755" s="12"/>
      <c r="AG4755" s="14"/>
      <c r="AL4755" s="8"/>
      <c r="AQ4755" s="8"/>
      <c r="AT4755" s="14"/>
      <c r="AV4755" s="14"/>
    </row>
    <row r="4756" spans="7:48" ht="15.75" customHeight="1">
      <c r="G4756" s="12"/>
      <c r="H4756" s="13"/>
      <c r="N4756" s="8"/>
      <c r="P4756" s="12"/>
      <c r="S4756" s="8"/>
      <c r="U4756" s="12"/>
      <c r="V4756" s="12"/>
      <c r="AB4756" s="12"/>
      <c r="AG4756" s="14"/>
      <c r="AL4756" s="8"/>
      <c r="AQ4756" s="8"/>
      <c r="AT4756" s="14"/>
      <c r="AV4756" s="14"/>
    </row>
    <row r="4757" spans="7:48" ht="15.75" customHeight="1">
      <c r="G4757" s="12"/>
      <c r="H4757" s="13"/>
      <c r="N4757" s="8"/>
      <c r="P4757" s="12"/>
      <c r="S4757" s="8"/>
      <c r="U4757" s="12"/>
      <c r="V4757" s="12"/>
      <c r="AB4757" s="12"/>
      <c r="AG4757" s="14"/>
      <c r="AL4757" s="8"/>
      <c r="AQ4757" s="8"/>
      <c r="AT4757" s="14"/>
      <c r="AV4757" s="14"/>
    </row>
    <row r="4758" spans="7:48" ht="15.75" customHeight="1">
      <c r="G4758" s="12"/>
      <c r="H4758" s="13"/>
      <c r="N4758" s="8"/>
      <c r="P4758" s="12"/>
      <c r="S4758" s="8"/>
      <c r="U4758" s="12"/>
      <c r="V4758" s="12"/>
      <c r="AB4758" s="12"/>
      <c r="AG4758" s="14"/>
      <c r="AL4758" s="8"/>
      <c r="AQ4758" s="8"/>
      <c r="AT4758" s="14"/>
      <c r="AV4758" s="14"/>
    </row>
    <row r="4759" spans="7:48" ht="15.75" customHeight="1">
      <c r="G4759" s="12"/>
      <c r="H4759" s="13"/>
      <c r="N4759" s="8"/>
      <c r="P4759" s="12"/>
      <c r="S4759" s="8"/>
      <c r="U4759" s="12"/>
      <c r="V4759" s="12"/>
      <c r="AB4759" s="12"/>
      <c r="AG4759" s="14"/>
      <c r="AL4759" s="8"/>
      <c r="AQ4759" s="8"/>
      <c r="AT4759" s="14"/>
      <c r="AV4759" s="14"/>
    </row>
    <row r="4760" spans="7:48" ht="15.75" customHeight="1">
      <c r="G4760" s="12"/>
      <c r="H4760" s="13"/>
      <c r="N4760" s="8"/>
      <c r="P4760" s="12"/>
      <c r="S4760" s="8"/>
      <c r="U4760" s="12"/>
      <c r="V4760" s="12"/>
      <c r="AB4760" s="12"/>
      <c r="AG4760" s="14"/>
      <c r="AL4760" s="8"/>
      <c r="AQ4760" s="8"/>
      <c r="AT4760" s="14"/>
      <c r="AV4760" s="14"/>
    </row>
    <row r="4761" spans="7:48" ht="15.75" customHeight="1">
      <c r="G4761" s="12"/>
      <c r="H4761" s="13"/>
      <c r="N4761" s="8"/>
      <c r="P4761" s="12"/>
      <c r="S4761" s="8"/>
      <c r="U4761" s="12"/>
      <c r="V4761" s="12"/>
      <c r="AB4761" s="12"/>
      <c r="AG4761" s="14"/>
      <c r="AL4761" s="8"/>
      <c r="AQ4761" s="8"/>
      <c r="AT4761" s="14"/>
      <c r="AV4761" s="14"/>
    </row>
    <row r="4762" spans="7:48" ht="15.75" customHeight="1">
      <c r="G4762" s="12"/>
      <c r="H4762" s="13"/>
      <c r="N4762" s="8"/>
      <c r="P4762" s="12"/>
      <c r="S4762" s="8"/>
      <c r="U4762" s="12"/>
      <c r="V4762" s="12"/>
      <c r="AB4762" s="12"/>
      <c r="AG4762" s="14"/>
      <c r="AL4762" s="8"/>
      <c r="AQ4762" s="8"/>
      <c r="AT4762" s="14"/>
      <c r="AV4762" s="14"/>
    </row>
    <row r="4763" spans="7:48" ht="15.75" customHeight="1">
      <c r="G4763" s="12"/>
      <c r="H4763" s="13"/>
      <c r="N4763" s="8"/>
      <c r="P4763" s="12"/>
      <c r="S4763" s="8"/>
      <c r="U4763" s="12"/>
      <c r="V4763" s="12"/>
      <c r="AB4763" s="12"/>
      <c r="AG4763" s="14"/>
      <c r="AL4763" s="8"/>
      <c r="AQ4763" s="8"/>
      <c r="AT4763" s="14"/>
      <c r="AV4763" s="14"/>
    </row>
    <row r="4764" spans="7:48" ht="15.75" customHeight="1">
      <c r="G4764" s="12"/>
      <c r="H4764" s="13"/>
      <c r="N4764" s="8"/>
      <c r="P4764" s="12"/>
      <c r="S4764" s="8"/>
      <c r="U4764" s="12"/>
      <c r="V4764" s="12"/>
      <c r="AB4764" s="12"/>
      <c r="AG4764" s="14"/>
      <c r="AL4764" s="8"/>
      <c r="AQ4764" s="8"/>
      <c r="AT4764" s="14"/>
      <c r="AV4764" s="14"/>
    </row>
    <row r="4765" spans="7:48" ht="15.75" customHeight="1">
      <c r="G4765" s="12"/>
      <c r="H4765" s="13"/>
      <c r="N4765" s="8"/>
      <c r="P4765" s="12"/>
      <c r="S4765" s="8"/>
      <c r="U4765" s="12"/>
      <c r="V4765" s="12"/>
      <c r="AB4765" s="12"/>
      <c r="AG4765" s="14"/>
      <c r="AL4765" s="8"/>
      <c r="AQ4765" s="8"/>
      <c r="AT4765" s="14"/>
      <c r="AV4765" s="14"/>
    </row>
    <row r="4766" spans="7:48" ht="15.75" customHeight="1">
      <c r="G4766" s="12"/>
      <c r="H4766" s="13"/>
      <c r="N4766" s="8"/>
      <c r="P4766" s="12"/>
      <c r="S4766" s="8"/>
      <c r="U4766" s="12"/>
      <c r="V4766" s="12"/>
      <c r="AB4766" s="12"/>
      <c r="AG4766" s="14"/>
      <c r="AL4766" s="8"/>
      <c r="AQ4766" s="8"/>
      <c r="AT4766" s="14"/>
      <c r="AV4766" s="14"/>
    </row>
    <row r="4767" spans="7:48" ht="15.75" customHeight="1">
      <c r="G4767" s="12"/>
      <c r="H4767" s="13"/>
      <c r="N4767" s="8"/>
      <c r="P4767" s="12"/>
      <c r="S4767" s="8"/>
      <c r="U4767" s="12"/>
      <c r="V4767" s="12"/>
      <c r="AB4767" s="12"/>
      <c r="AG4767" s="14"/>
      <c r="AL4767" s="8"/>
      <c r="AQ4767" s="8"/>
      <c r="AT4767" s="14"/>
      <c r="AV4767" s="14"/>
    </row>
    <row r="4768" spans="7:48" ht="15.75" customHeight="1">
      <c r="G4768" s="12"/>
      <c r="H4768" s="13"/>
      <c r="N4768" s="8"/>
      <c r="P4768" s="12"/>
      <c r="S4768" s="8"/>
      <c r="U4768" s="12"/>
      <c r="V4768" s="12"/>
      <c r="AB4768" s="12"/>
      <c r="AG4768" s="14"/>
      <c r="AL4768" s="8"/>
      <c r="AQ4768" s="8"/>
      <c r="AT4768" s="14"/>
      <c r="AV4768" s="14"/>
    </row>
    <row r="4769" spans="7:48" ht="15.75" customHeight="1">
      <c r="G4769" s="12"/>
      <c r="H4769" s="13"/>
      <c r="N4769" s="8"/>
      <c r="P4769" s="12"/>
      <c r="S4769" s="8"/>
      <c r="U4769" s="12"/>
      <c r="V4769" s="12"/>
      <c r="AB4769" s="12"/>
      <c r="AG4769" s="14"/>
      <c r="AL4769" s="8"/>
      <c r="AQ4769" s="8"/>
      <c r="AT4769" s="14"/>
      <c r="AV4769" s="14"/>
    </row>
    <row r="4770" spans="7:48" ht="15.75" customHeight="1">
      <c r="G4770" s="12"/>
      <c r="H4770" s="13"/>
      <c r="N4770" s="8"/>
      <c r="P4770" s="12"/>
      <c r="S4770" s="8"/>
      <c r="U4770" s="12"/>
      <c r="V4770" s="12"/>
      <c r="AB4770" s="12"/>
      <c r="AG4770" s="14"/>
      <c r="AL4770" s="8"/>
      <c r="AQ4770" s="8"/>
      <c r="AT4770" s="14"/>
      <c r="AV4770" s="14"/>
    </row>
    <row r="4771" spans="7:48" ht="15.75" customHeight="1">
      <c r="G4771" s="12"/>
      <c r="H4771" s="13"/>
      <c r="N4771" s="8"/>
      <c r="P4771" s="12"/>
      <c r="S4771" s="8"/>
      <c r="U4771" s="12"/>
      <c r="V4771" s="12"/>
      <c r="AB4771" s="12"/>
      <c r="AG4771" s="14"/>
      <c r="AL4771" s="8"/>
      <c r="AQ4771" s="8"/>
      <c r="AT4771" s="14"/>
      <c r="AV4771" s="14"/>
    </row>
    <row r="4772" spans="7:48" ht="15.75" customHeight="1">
      <c r="G4772" s="12"/>
      <c r="H4772" s="13"/>
      <c r="N4772" s="8"/>
      <c r="P4772" s="12"/>
      <c r="S4772" s="8"/>
      <c r="U4772" s="12"/>
      <c r="V4772" s="12"/>
      <c r="AB4772" s="12"/>
      <c r="AG4772" s="14"/>
      <c r="AL4772" s="8"/>
      <c r="AQ4772" s="8"/>
      <c r="AT4772" s="14"/>
      <c r="AV4772" s="14"/>
    </row>
    <row r="4773" spans="7:48" ht="15.75" customHeight="1">
      <c r="G4773" s="12"/>
      <c r="H4773" s="13"/>
      <c r="N4773" s="8"/>
      <c r="P4773" s="12"/>
      <c r="S4773" s="8"/>
      <c r="U4773" s="12"/>
      <c r="V4773" s="12"/>
      <c r="AB4773" s="12"/>
      <c r="AG4773" s="14"/>
      <c r="AL4773" s="8"/>
      <c r="AQ4773" s="8"/>
      <c r="AT4773" s="14"/>
      <c r="AV4773" s="14"/>
    </row>
    <row r="4774" spans="7:48" ht="15.75" customHeight="1">
      <c r="G4774" s="12"/>
      <c r="H4774" s="13"/>
      <c r="N4774" s="8"/>
      <c r="P4774" s="12"/>
      <c r="S4774" s="8"/>
      <c r="U4774" s="12"/>
      <c r="V4774" s="12"/>
      <c r="AB4774" s="12"/>
      <c r="AG4774" s="14"/>
      <c r="AL4774" s="8"/>
      <c r="AQ4774" s="8"/>
      <c r="AT4774" s="14"/>
      <c r="AV4774" s="14"/>
    </row>
    <row r="4775" spans="7:48" ht="15.75" customHeight="1">
      <c r="G4775" s="12"/>
      <c r="H4775" s="13"/>
      <c r="N4775" s="8"/>
      <c r="P4775" s="12"/>
      <c r="S4775" s="8"/>
      <c r="U4775" s="12"/>
      <c r="V4775" s="12"/>
      <c r="AB4775" s="12"/>
      <c r="AG4775" s="14"/>
      <c r="AL4775" s="8"/>
      <c r="AQ4775" s="8"/>
      <c r="AT4775" s="14"/>
      <c r="AV4775" s="14"/>
    </row>
    <row r="4776" spans="7:48" ht="15.75" customHeight="1">
      <c r="G4776" s="12"/>
      <c r="H4776" s="13"/>
      <c r="N4776" s="8"/>
      <c r="P4776" s="12"/>
      <c r="S4776" s="8"/>
      <c r="U4776" s="12"/>
      <c r="V4776" s="12"/>
      <c r="AB4776" s="12"/>
      <c r="AG4776" s="14"/>
      <c r="AL4776" s="8"/>
      <c r="AQ4776" s="8"/>
      <c r="AT4776" s="14"/>
      <c r="AV4776" s="14"/>
    </row>
    <row r="4777" spans="7:48" ht="15.75" customHeight="1">
      <c r="G4777" s="12"/>
      <c r="H4777" s="13"/>
      <c r="N4777" s="8"/>
      <c r="P4777" s="12"/>
      <c r="S4777" s="8"/>
      <c r="U4777" s="12"/>
      <c r="V4777" s="12"/>
      <c r="AB4777" s="12"/>
      <c r="AG4777" s="14"/>
      <c r="AL4777" s="8"/>
      <c r="AQ4777" s="8"/>
      <c r="AT4777" s="14"/>
      <c r="AV4777" s="14"/>
    </row>
    <row r="4778" spans="7:48" ht="15.75" customHeight="1">
      <c r="G4778" s="12"/>
      <c r="H4778" s="13"/>
      <c r="N4778" s="8"/>
      <c r="P4778" s="12"/>
      <c r="S4778" s="8"/>
      <c r="U4778" s="12"/>
      <c r="V4778" s="12"/>
      <c r="AB4778" s="12"/>
      <c r="AG4778" s="14"/>
      <c r="AL4778" s="8"/>
      <c r="AQ4778" s="8"/>
      <c r="AT4778" s="14"/>
      <c r="AV4778" s="14"/>
    </row>
    <row r="4779" spans="7:48" ht="15.75" customHeight="1">
      <c r="G4779" s="12"/>
      <c r="H4779" s="13"/>
      <c r="N4779" s="8"/>
      <c r="P4779" s="12"/>
      <c r="S4779" s="8"/>
      <c r="U4779" s="12"/>
      <c r="V4779" s="12"/>
      <c r="AB4779" s="12"/>
      <c r="AG4779" s="14"/>
      <c r="AL4779" s="8"/>
      <c r="AQ4779" s="8"/>
      <c r="AT4779" s="14"/>
      <c r="AV4779" s="14"/>
    </row>
    <row r="4780" spans="7:48" ht="15.75" customHeight="1">
      <c r="G4780" s="12"/>
      <c r="H4780" s="13"/>
      <c r="N4780" s="8"/>
      <c r="P4780" s="12"/>
      <c r="S4780" s="8"/>
      <c r="U4780" s="12"/>
      <c r="V4780" s="12"/>
      <c r="AB4780" s="12"/>
      <c r="AG4780" s="14"/>
      <c r="AL4780" s="8"/>
      <c r="AQ4780" s="8"/>
      <c r="AT4780" s="14"/>
      <c r="AV4780" s="14"/>
    </row>
    <row r="4781" spans="7:48" ht="15.75" customHeight="1">
      <c r="G4781" s="12"/>
      <c r="H4781" s="13"/>
      <c r="N4781" s="8"/>
      <c r="P4781" s="12"/>
      <c r="S4781" s="8"/>
      <c r="U4781" s="12"/>
      <c r="V4781" s="12"/>
      <c r="AB4781" s="12"/>
      <c r="AG4781" s="14"/>
      <c r="AL4781" s="8"/>
      <c r="AQ4781" s="8"/>
      <c r="AT4781" s="14"/>
      <c r="AV4781" s="14"/>
    </row>
    <row r="4782" spans="7:48" ht="15.75" customHeight="1">
      <c r="G4782" s="12"/>
      <c r="H4782" s="13"/>
      <c r="N4782" s="8"/>
      <c r="P4782" s="12"/>
      <c r="S4782" s="8"/>
      <c r="U4782" s="12"/>
      <c r="V4782" s="12"/>
      <c r="AB4782" s="12"/>
      <c r="AG4782" s="14"/>
      <c r="AL4782" s="8"/>
      <c r="AQ4782" s="8"/>
      <c r="AT4782" s="14"/>
      <c r="AV4782" s="14"/>
    </row>
    <row r="4783" spans="7:48" ht="15.75" customHeight="1">
      <c r="G4783" s="12"/>
      <c r="H4783" s="13"/>
      <c r="N4783" s="8"/>
      <c r="P4783" s="12"/>
      <c r="S4783" s="8"/>
      <c r="U4783" s="12"/>
      <c r="V4783" s="12"/>
      <c r="AB4783" s="12"/>
      <c r="AG4783" s="14"/>
      <c r="AL4783" s="8"/>
      <c r="AQ4783" s="8"/>
      <c r="AT4783" s="14"/>
      <c r="AV4783" s="14"/>
    </row>
    <row r="4784" spans="7:48" ht="15.75" customHeight="1">
      <c r="G4784" s="12"/>
      <c r="H4784" s="13"/>
      <c r="N4784" s="8"/>
      <c r="P4784" s="12"/>
      <c r="S4784" s="8"/>
      <c r="U4784" s="12"/>
      <c r="V4784" s="12"/>
      <c r="AB4784" s="12"/>
      <c r="AG4784" s="14"/>
      <c r="AL4784" s="8"/>
      <c r="AQ4784" s="8"/>
      <c r="AT4784" s="14"/>
      <c r="AV4784" s="14"/>
    </row>
    <row r="4785" spans="7:48" ht="15.75" customHeight="1">
      <c r="G4785" s="12"/>
      <c r="H4785" s="13"/>
      <c r="N4785" s="8"/>
      <c r="P4785" s="12"/>
      <c r="S4785" s="8"/>
      <c r="U4785" s="12"/>
      <c r="V4785" s="12"/>
      <c r="AB4785" s="12"/>
      <c r="AG4785" s="14"/>
      <c r="AL4785" s="8"/>
      <c r="AQ4785" s="8"/>
      <c r="AT4785" s="14"/>
      <c r="AV4785" s="14"/>
    </row>
    <row r="4786" spans="7:48" ht="15.75" customHeight="1">
      <c r="G4786" s="12"/>
      <c r="H4786" s="13"/>
      <c r="N4786" s="8"/>
      <c r="P4786" s="12"/>
      <c r="S4786" s="8"/>
      <c r="U4786" s="12"/>
      <c r="V4786" s="12"/>
      <c r="AB4786" s="12"/>
      <c r="AG4786" s="14"/>
      <c r="AL4786" s="8"/>
      <c r="AQ4786" s="8"/>
      <c r="AT4786" s="14"/>
      <c r="AV4786" s="14"/>
    </row>
    <row r="4787" spans="7:48" ht="15.75" customHeight="1">
      <c r="G4787" s="12"/>
      <c r="H4787" s="13"/>
      <c r="N4787" s="8"/>
      <c r="P4787" s="12"/>
      <c r="S4787" s="8"/>
      <c r="U4787" s="12"/>
      <c r="V4787" s="12"/>
      <c r="AB4787" s="12"/>
      <c r="AG4787" s="14"/>
      <c r="AL4787" s="8"/>
      <c r="AQ4787" s="8"/>
      <c r="AT4787" s="14"/>
      <c r="AV4787" s="14"/>
    </row>
    <row r="4788" spans="7:48" ht="15.75" customHeight="1">
      <c r="G4788" s="12"/>
      <c r="H4788" s="13"/>
      <c r="N4788" s="8"/>
      <c r="P4788" s="12"/>
      <c r="S4788" s="8"/>
      <c r="U4788" s="12"/>
      <c r="V4788" s="12"/>
      <c r="AB4788" s="12"/>
      <c r="AG4788" s="14"/>
      <c r="AL4788" s="8"/>
      <c r="AQ4788" s="8"/>
      <c r="AT4788" s="14"/>
      <c r="AV4788" s="14"/>
    </row>
    <row r="4789" spans="7:48" ht="15.75" customHeight="1">
      <c r="G4789" s="12"/>
      <c r="H4789" s="13"/>
      <c r="N4789" s="8"/>
      <c r="P4789" s="12"/>
      <c r="S4789" s="8"/>
      <c r="U4789" s="12"/>
      <c r="V4789" s="12"/>
      <c r="AB4789" s="12"/>
      <c r="AG4789" s="14"/>
      <c r="AL4789" s="8"/>
      <c r="AQ4789" s="8"/>
      <c r="AT4789" s="14"/>
      <c r="AV4789" s="14"/>
    </row>
    <row r="4790" spans="7:48" ht="15.75" customHeight="1">
      <c r="G4790" s="12"/>
      <c r="H4790" s="13"/>
      <c r="N4790" s="8"/>
      <c r="P4790" s="12"/>
      <c r="S4790" s="8"/>
      <c r="U4790" s="12"/>
      <c r="V4790" s="12"/>
      <c r="AB4790" s="12"/>
      <c r="AG4790" s="14"/>
      <c r="AL4790" s="8"/>
      <c r="AQ4790" s="8"/>
      <c r="AT4790" s="14"/>
      <c r="AV4790" s="14"/>
    </row>
    <row r="4791" spans="7:48" ht="15.75" customHeight="1">
      <c r="G4791" s="12"/>
      <c r="H4791" s="13"/>
      <c r="N4791" s="8"/>
      <c r="P4791" s="12"/>
      <c r="S4791" s="8"/>
      <c r="U4791" s="12"/>
      <c r="V4791" s="12"/>
      <c r="AB4791" s="12"/>
      <c r="AG4791" s="14"/>
      <c r="AL4791" s="8"/>
      <c r="AQ4791" s="8"/>
      <c r="AT4791" s="14"/>
      <c r="AV4791" s="14"/>
    </row>
    <row r="4792" spans="7:48" ht="15.75" customHeight="1">
      <c r="G4792" s="12"/>
      <c r="H4792" s="13"/>
      <c r="N4792" s="8"/>
      <c r="P4792" s="12"/>
      <c r="S4792" s="8"/>
      <c r="U4792" s="12"/>
      <c r="V4792" s="12"/>
      <c r="AB4792" s="12"/>
      <c r="AG4792" s="14"/>
      <c r="AL4792" s="8"/>
      <c r="AQ4792" s="8"/>
      <c r="AT4792" s="14"/>
      <c r="AV4792" s="14"/>
    </row>
    <row r="4793" spans="7:48" ht="15.75" customHeight="1">
      <c r="G4793" s="12"/>
      <c r="H4793" s="13"/>
      <c r="N4793" s="8"/>
      <c r="P4793" s="12"/>
      <c r="S4793" s="8"/>
      <c r="U4793" s="12"/>
      <c r="V4793" s="12"/>
      <c r="AB4793" s="12"/>
      <c r="AG4793" s="14"/>
      <c r="AL4793" s="8"/>
      <c r="AQ4793" s="8"/>
      <c r="AT4793" s="14"/>
      <c r="AV4793" s="14"/>
    </row>
    <row r="4794" spans="7:48" ht="15.75" customHeight="1">
      <c r="G4794" s="12"/>
      <c r="H4794" s="13"/>
      <c r="N4794" s="8"/>
      <c r="P4794" s="12"/>
      <c r="S4794" s="8"/>
      <c r="U4794" s="12"/>
      <c r="V4794" s="12"/>
      <c r="AB4794" s="12"/>
      <c r="AG4794" s="14"/>
      <c r="AL4794" s="8"/>
      <c r="AQ4794" s="8"/>
      <c r="AT4794" s="14"/>
      <c r="AV4794" s="14"/>
    </row>
    <row r="4795" spans="7:48" ht="15.75" customHeight="1">
      <c r="G4795" s="12"/>
      <c r="H4795" s="13"/>
      <c r="N4795" s="8"/>
      <c r="P4795" s="12"/>
      <c r="S4795" s="8"/>
      <c r="U4795" s="12"/>
      <c r="V4795" s="12"/>
      <c r="AB4795" s="12"/>
      <c r="AG4795" s="14"/>
      <c r="AL4795" s="8"/>
      <c r="AQ4795" s="8"/>
      <c r="AT4795" s="14"/>
      <c r="AV4795" s="14"/>
    </row>
    <row r="4796" spans="7:48" ht="15.75" customHeight="1">
      <c r="G4796" s="12"/>
      <c r="H4796" s="13"/>
      <c r="N4796" s="8"/>
      <c r="P4796" s="12"/>
      <c r="S4796" s="8"/>
      <c r="U4796" s="12"/>
      <c r="V4796" s="12"/>
      <c r="AB4796" s="12"/>
      <c r="AG4796" s="14"/>
      <c r="AL4796" s="8"/>
      <c r="AQ4796" s="8"/>
      <c r="AT4796" s="14"/>
      <c r="AV4796" s="14"/>
    </row>
    <row r="4797" spans="7:48" ht="15.75" customHeight="1">
      <c r="G4797" s="12"/>
      <c r="H4797" s="13"/>
      <c r="N4797" s="8"/>
      <c r="P4797" s="12"/>
      <c r="S4797" s="8"/>
      <c r="U4797" s="12"/>
      <c r="V4797" s="12"/>
      <c r="AB4797" s="12"/>
      <c r="AG4797" s="14"/>
      <c r="AL4797" s="8"/>
      <c r="AQ4797" s="8"/>
      <c r="AT4797" s="14"/>
      <c r="AV4797" s="14"/>
    </row>
    <row r="4798" spans="7:48" ht="15.75" customHeight="1">
      <c r="G4798" s="12"/>
      <c r="H4798" s="13"/>
      <c r="N4798" s="8"/>
      <c r="P4798" s="12"/>
      <c r="S4798" s="8"/>
      <c r="U4798" s="12"/>
      <c r="V4798" s="12"/>
      <c r="AB4798" s="12"/>
      <c r="AG4798" s="14"/>
      <c r="AL4798" s="8"/>
      <c r="AQ4798" s="8"/>
      <c r="AT4798" s="14"/>
      <c r="AV4798" s="14"/>
    </row>
    <row r="4799" spans="7:48" ht="15.75" customHeight="1">
      <c r="G4799" s="12"/>
      <c r="H4799" s="13"/>
      <c r="N4799" s="8"/>
      <c r="P4799" s="12"/>
      <c r="S4799" s="8"/>
      <c r="U4799" s="12"/>
      <c r="V4799" s="12"/>
      <c r="AB4799" s="12"/>
      <c r="AG4799" s="14"/>
      <c r="AL4799" s="8"/>
      <c r="AQ4799" s="8"/>
      <c r="AT4799" s="14"/>
      <c r="AV4799" s="14"/>
    </row>
    <row r="4800" spans="7:48" ht="15.75" customHeight="1">
      <c r="G4800" s="12"/>
      <c r="H4800" s="13"/>
      <c r="N4800" s="8"/>
      <c r="P4800" s="12"/>
      <c r="S4800" s="8"/>
      <c r="U4800" s="12"/>
      <c r="V4800" s="12"/>
      <c r="AB4800" s="12"/>
      <c r="AG4800" s="14"/>
      <c r="AL4800" s="8"/>
      <c r="AQ4800" s="8"/>
      <c r="AT4800" s="14"/>
      <c r="AV4800" s="14"/>
    </row>
    <row r="4801" spans="7:48" ht="15.75" customHeight="1">
      <c r="G4801" s="12"/>
      <c r="H4801" s="13"/>
      <c r="N4801" s="8"/>
      <c r="P4801" s="12"/>
      <c r="S4801" s="8"/>
      <c r="U4801" s="12"/>
      <c r="V4801" s="12"/>
      <c r="AB4801" s="12"/>
      <c r="AG4801" s="14"/>
      <c r="AL4801" s="8"/>
      <c r="AQ4801" s="8"/>
      <c r="AT4801" s="14"/>
      <c r="AV4801" s="14"/>
    </row>
    <row r="4802" spans="7:48" ht="15.75" customHeight="1">
      <c r="G4802" s="12"/>
      <c r="H4802" s="13"/>
      <c r="N4802" s="8"/>
      <c r="P4802" s="12"/>
      <c r="S4802" s="8"/>
      <c r="U4802" s="12"/>
      <c r="V4802" s="12"/>
      <c r="AB4802" s="12"/>
      <c r="AG4802" s="14"/>
      <c r="AL4802" s="8"/>
      <c r="AQ4802" s="8"/>
      <c r="AT4802" s="14"/>
      <c r="AV4802" s="14"/>
    </row>
    <row r="4803" spans="7:48" ht="15.75" customHeight="1">
      <c r="G4803" s="12"/>
      <c r="H4803" s="13"/>
      <c r="N4803" s="8"/>
      <c r="P4803" s="12"/>
      <c r="S4803" s="8"/>
      <c r="U4803" s="12"/>
      <c r="V4803" s="12"/>
      <c r="AB4803" s="12"/>
      <c r="AG4803" s="14"/>
      <c r="AL4803" s="8"/>
      <c r="AQ4803" s="8"/>
      <c r="AT4803" s="14"/>
      <c r="AV4803" s="14"/>
    </row>
    <row r="4804" spans="7:48" ht="15.75" customHeight="1">
      <c r="G4804" s="12"/>
      <c r="H4804" s="13"/>
      <c r="N4804" s="8"/>
      <c r="P4804" s="12"/>
      <c r="S4804" s="8"/>
      <c r="U4804" s="12"/>
      <c r="V4804" s="12"/>
      <c r="AB4804" s="12"/>
      <c r="AG4804" s="14"/>
      <c r="AL4804" s="8"/>
      <c r="AQ4804" s="8"/>
      <c r="AT4804" s="14"/>
      <c r="AV4804" s="14"/>
    </row>
    <row r="4805" spans="7:48" ht="15.75" customHeight="1">
      <c r="G4805" s="12"/>
      <c r="H4805" s="13"/>
      <c r="N4805" s="8"/>
      <c r="P4805" s="12"/>
      <c r="S4805" s="8"/>
      <c r="U4805" s="12"/>
      <c r="V4805" s="12"/>
      <c r="AB4805" s="12"/>
      <c r="AG4805" s="14"/>
      <c r="AL4805" s="8"/>
      <c r="AQ4805" s="8"/>
      <c r="AT4805" s="14"/>
      <c r="AV4805" s="14"/>
    </row>
    <row r="4806" spans="7:48" ht="15.75" customHeight="1">
      <c r="G4806" s="12"/>
      <c r="H4806" s="13"/>
      <c r="N4806" s="8"/>
      <c r="P4806" s="12"/>
      <c r="S4806" s="8"/>
      <c r="U4806" s="12"/>
      <c r="V4806" s="12"/>
      <c r="AB4806" s="12"/>
      <c r="AG4806" s="14"/>
      <c r="AL4806" s="8"/>
      <c r="AQ4806" s="8"/>
      <c r="AT4806" s="14"/>
      <c r="AV4806" s="14"/>
    </row>
    <row r="4807" spans="7:48" ht="15.75" customHeight="1">
      <c r="G4807" s="12"/>
      <c r="H4807" s="13"/>
      <c r="N4807" s="8"/>
      <c r="P4807" s="12"/>
      <c r="S4807" s="8"/>
      <c r="U4807" s="12"/>
      <c r="V4807" s="12"/>
      <c r="AB4807" s="12"/>
      <c r="AG4807" s="14"/>
      <c r="AL4807" s="8"/>
      <c r="AQ4807" s="8"/>
      <c r="AT4807" s="14"/>
      <c r="AV4807" s="14"/>
    </row>
    <row r="4808" spans="7:48" ht="15.75" customHeight="1">
      <c r="G4808" s="12"/>
      <c r="H4808" s="13"/>
      <c r="N4808" s="8"/>
      <c r="P4808" s="12"/>
      <c r="S4808" s="8"/>
      <c r="U4808" s="12"/>
      <c r="V4808" s="12"/>
      <c r="AB4808" s="12"/>
      <c r="AG4808" s="14"/>
      <c r="AL4808" s="8"/>
      <c r="AQ4808" s="8"/>
      <c r="AT4808" s="14"/>
      <c r="AV4808" s="14"/>
    </row>
    <row r="4809" spans="7:48" ht="15.75" customHeight="1">
      <c r="G4809" s="12"/>
      <c r="H4809" s="13"/>
      <c r="N4809" s="8"/>
      <c r="P4809" s="12"/>
      <c r="S4809" s="8"/>
      <c r="U4809" s="12"/>
      <c r="V4809" s="12"/>
      <c r="AB4809" s="12"/>
      <c r="AG4809" s="14"/>
      <c r="AL4809" s="8"/>
      <c r="AQ4809" s="8"/>
      <c r="AT4809" s="14"/>
      <c r="AV4809" s="14"/>
    </row>
    <row r="4810" spans="7:48" ht="15.75" customHeight="1">
      <c r="G4810" s="12"/>
      <c r="H4810" s="13"/>
      <c r="N4810" s="8"/>
      <c r="P4810" s="12"/>
      <c r="S4810" s="8"/>
      <c r="U4810" s="12"/>
      <c r="V4810" s="12"/>
      <c r="AB4810" s="12"/>
      <c r="AG4810" s="14"/>
      <c r="AL4810" s="8"/>
      <c r="AQ4810" s="8"/>
      <c r="AT4810" s="14"/>
      <c r="AV4810" s="14"/>
    </row>
    <row r="4811" spans="7:48" ht="15.75" customHeight="1">
      <c r="G4811" s="12"/>
      <c r="H4811" s="13"/>
      <c r="N4811" s="8"/>
      <c r="P4811" s="12"/>
      <c r="S4811" s="8"/>
      <c r="U4811" s="12"/>
      <c r="V4811" s="12"/>
      <c r="AB4811" s="12"/>
      <c r="AG4811" s="14"/>
      <c r="AL4811" s="8"/>
      <c r="AQ4811" s="8"/>
      <c r="AT4811" s="14"/>
      <c r="AV4811" s="14"/>
    </row>
    <row r="4812" spans="7:48" ht="15.75" customHeight="1">
      <c r="G4812" s="12"/>
      <c r="H4812" s="13"/>
      <c r="N4812" s="8"/>
      <c r="P4812" s="12"/>
      <c r="S4812" s="8"/>
      <c r="U4812" s="12"/>
      <c r="V4812" s="12"/>
      <c r="AB4812" s="12"/>
      <c r="AG4812" s="14"/>
      <c r="AL4812" s="8"/>
      <c r="AQ4812" s="8"/>
      <c r="AT4812" s="14"/>
      <c r="AV4812" s="14"/>
    </row>
    <row r="4813" spans="7:48" ht="15.75" customHeight="1">
      <c r="G4813" s="12"/>
      <c r="H4813" s="13"/>
      <c r="N4813" s="8"/>
      <c r="P4813" s="12"/>
      <c r="S4813" s="8"/>
      <c r="U4813" s="12"/>
      <c r="V4813" s="12"/>
      <c r="AB4813" s="12"/>
      <c r="AG4813" s="14"/>
      <c r="AL4813" s="8"/>
      <c r="AQ4813" s="8"/>
      <c r="AT4813" s="14"/>
      <c r="AV4813" s="14"/>
    </row>
    <row r="4814" spans="7:48" ht="15.75" customHeight="1">
      <c r="G4814" s="12"/>
      <c r="H4814" s="13"/>
      <c r="N4814" s="8"/>
      <c r="P4814" s="12"/>
      <c r="S4814" s="8"/>
      <c r="U4814" s="12"/>
      <c r="V4814" s="12"/>
      <c r="AB4814" s="12"/>
      <c r="AG4814" s="14"/>
      <c r="AL4814" s="8"/>
      <c r="AQ4814" s="8"/>
      <c r="AT4814" s="14"/>
      <c r="AV4814" s="14"/>
    </row>
    <row r="4815" spans="7:48" ht="15.75" customHeight="1">
      <c r="G4815" s="12"/>
      <c r="H4815" s="13"/>
      <c r="N4815" s="8"/>
      <c r="P4815" s="12"/>
      <c r="S4815" s="8"/>
      <c r="U4815" s="12"/>
      <c r="V4815" s="12"/>
      <c r="AB4815" s="12"/>
      <c r="AG4815" s="14"/>
      <c r="AL4815" s="8"/>
      <c r="AQ4815" s="8"/>
      <c r="AT4815" s="14"/>
      <c r="AV4815" s="14"/>
    </row>
    <row r="4816" spans="7:48" ht="15.75" customHeight="1">
      <c r="G4816" s="12"/>
      <c r="H4816" s="13"/>
      <c r="N4816" s="8"/>
      <c r="P4816" s="12"/>
      <c r="S4816" s="8"/>
      <c r="U4816" s="12"/>
      <c r="V4816" s="12"/>
      <c r="AB4816" s="12"/>
      <c r="AG4816" s="14"/>
      <c r="AL4816" s="8"/>
      <c r="AQ4816" s="8"/>
      <c r="AT4816" s="14"/>
      <c r="AV4816" s="14"/>
    </row>
    <row r="4817" spans="7:48" ht="15.75" customHeight="1">
      <c r="G4817" s="12"/>
      <c r="H4817" s="13"/>
      <c r="N4817" s="8"/>
      <c r="P4817" s="12"/>
      <c r="S4817" s="8"/>
      <c r="U4817" s="12"/>
      <c r="V4817" s="12"/>
      <c r="AB4817" s="12"/>
      <c r="AG4817" s="14"/>
      <c r="AL4817" s="8"/>
      <c r="AQ4817" s="8"/>
      <c r="AT4817" s="14"/>
      <c r="AV4817" s="14"/>
    </row>
    <row r="4818" spans="7:48" ht="15.75" customHeight="1">
      <c r="G4818" s="12"/>
      <c r="H4818" s="13"/>
      <c r="N4818" s="8"/>
      <c r="P4818" s="12"/>
      <c r="S4818" s="8"/>
      <c r="U4818" s="12"/>
      <c r="V4818" s="12"/>
      <c r="AB4818" s="12"/>
      <c r="AG4818" s="14"/>
      <c r="AL4818" s="8"/>
      <c r="AQ4818" s="8"/>
      <c r="AT4818" s="14"/>
      <c r="AV4818" s="14"/>
    </row>
    <row r="4819" spans="7:48" ht="15.75" customHeight="1">
      <c r="G4819" s="12"/>
      <c r="H4819" s="13"/>
      <c r="N4819" s="8"/>
      <c r="P4819" s="12"/>
      <c r="S4819" s="8"/>
      <c r="U4819" s="12"/>
      <c r="V4819" s="12"/>
      <c r="AB4819" s="12"/>
      <c r="AG4819" s="14"/>
      <c r="AL4819" s="8"/>
      <c r="AQ4819" s="8"/>
      <c r="AT4819" s="14"/>
      <c r="AV4819" s="14"/>
    </row>
    <row r="4820" spans="7:48" ht="15.75" customHeight="1">
      <c r="G4820" s="12"/>
      <c r="H4820" s="13"/>
      <c r="N4820" s="8"/>
      <c r="P4820" s="12"/>
      <c r="S4820" s="8"/>
      <c r="U4820" s="12"/>
      <c r="V4820" s="12"/>
      <c r="AB4820" s="12"/>
      <c r="AG4820" s="14"/>
      <c r="AL4820" s="8"/>
      <c r="AQ4820" s="8"/>
      <c r="AT4820" s="14"/>
      <c r="AV4820" s="14"/>
    </row>
    <row r="4821" spans="7:48" ht="15.75" customHeight="1">
      <c r="G4821" s="12"/>
      <c r="H4821" s="13"/>
      <c r="N4821" s="8"/>
      <c r="P4821" s="12"/>
      <c r="S4821" s="8"/>
      <c r="U4821" s="12"/>
      <c r="V4821" s="12"/>
      <c r="AB4821" s="12"/>
      <c r="AG4821" s="14"/>
      <c r="AL4821" s="8"/>
      <c r="AQ4821" s="8"/>
      <c r="AT4821" s="14"/>
      <c r="AV4821" s="14"/>
    </row>
    <row r="4822" spans="7:48" ht="15.75" customHeight="1">
      <c r="G4822" s="12"/>
      <c r="H4822" s="13"/>
      <c r="N4822" s="8"/>
      <c r="P4822" s="12"/>
      <c r="S4822" s="8"/>
      <c r="U4822" s="12"/>
      <c r="V4822" s="12"/>
      <c r="AB4822" s="12"/>
      <c r="AG4822" s="14"/>
      <c r="AL4822" s="8"/>
      <c r="AQ4822" s="8"/>
      <c r="AT4822" s="14"/>
      <c r="AV4822" s="14"/>
    </row>
    <row r="4823" spans="7:48" ht="15.75" customHeight="1">
      <c r="G4823" s="12"/>
      <c r="H4823" s="13"/>
      <c r="N4823" s="8"/>
      <c r="P4823" s="12"/>
      <c r="S4823" s="8"/>
      <c r="U4823" s="12"/>
      <c r="V4823" s="12"/>
      <c r="AB4823" s="12"/>
      <c r="AG4823" s="14"/>
      <c r="AL4823" s="8"/>
      <c r="AQ4823" s="8"/>
      <c r="AT4823" s="14"/>
      <c r="AV4823" s="14"/>
    </row>
    <row r="4824" spans="7:48" ht="15.75" customHeight="1">
      <c r="G4824" s="12"/>
      <c r="H4824" s="13"/>
      <c r="N4824" s="8"/>
      <c r="P4824" s="12"/>
      <c r="S4824" s="8"/>
      <c r="U4824" s="12"/>
      <c r="V4824" s="12"/>
      <c r="AB4824" s="12"/>
      <c r="AG4824" s="14"/>
      <c r="AL4824" s="8"/>
      <c r="AQ4824" s="8"/>
      <c r="AT4824" s="14"/>
      <c r="AV4824" s="14"/>
    </row>
    <row r="4825" spans="7:48" ht="15.75" customHeight="1">
      <c r="G4825" s="12"/>
      <c r="H4825" s="13"/>
      <c r="N4825" s="8"/>
      <c r="P4825" s="12"/>
      <c r="S4825" s="8"/>
      <c r="U4825" s="12"/>
      <c r="V4825" s="12"/>
      <c r="AB4825" s="12"/>
      <c r="AG4825" s="14"/>
      <c r="AL4825" s="8"/>
      <c r="AQ4825" s="8"/>
      <c r="AT4825" s="14"/>
      <c r="AV4825" s="14"/>
    </row>
    <row r="4826" spans="7:48" ht="15.75" customHeight="1">
      <c r="G4826" s="12"/>
      <c r="H4826" s="13"/>
      <c r="N4826" s="8"/>
      <c r="P4826" s="12"/>
      <c r="S4826" s="8"/>
      <c r="U4826" s="12"/>
      <c r="V4826" s="12"/>
      <c r="AB4826" s="12"/>
      <c r="AG4826" s="14"/>
      <c r="AL4826" s="8"/>
      <c r="AQ4826" s="8"/>
      <c r="AT4826" s="14"/>
      <c r="AV4826" s="14"/>
    </row>
    <row r="4827" spans="7:48" ht="15.75" customHeight="1">
      <c r="G4827" s="12"/>
      <c r="H4827" s="13"/>
      <c r="N4827" s="8"/>
      <c r="P4827" s="12"/>
      <c r="S4827" s="8"/>
      <c r="U4827" s="12"/>
      <c r="V4827" s="12"/>
      <c r="AB4827" s="12"/>
      <c r="AG4827" s="14"/>
      <c r="AL4827" s="8"/>
      <c r="AQ4827" s="8"/>
      <c r="AT4827" s="14"/>
      <c r="AV4827" s="14"/>
    </row>
    <row r="4828" spans="7:48" ht="15.75" customHeight="1">
      <c r="G4828" s="12"/>
      <c r="H4828" s="13"/>
      <c r="N4828" s="8"/>
      <c r="P4828" s="12"/>
      <c r="S4828" s="8"/>
      <c r="U4828" s="12"/>
      <c r="V4828" s="12"/>
      <c r="AB4828" s="12"/>
      <c r="AG4828" s="14"/>
      <c r="AL4828" s="8"/>
      <c r="AQ4828" s="8"/>
      <c r="AT4828" s="14"/>
      <c r="AV4828" s="14"/>
    </row>
    <row r="4829" spans="7:48" ht="15.75" customHeight="1">
      <c r="G4829" s="12"/>
      <c r="H4829" s="13"/>
      <c r="N4829" s="8"/>
      <c r="P4829" s="12"/>
      <c r="S4829" s="8"/>
      <c r="U4829" s="12"/>
      <c r="V4829" s="12"/>
      <c r="AB4829" s="12"/>
      <c r="AG4829" s="14"/>
      <c r="AL4829" s="8"/>
      <c r="AQ4829" s="8"/>
      <c r="AT4829" s="14"/>
      <c r="AV4829" s="14"/>
    </row>
    <row r="4830" spans="7:48" ht="15.75" customHeight="1">
      <c r="G4830" s="12"/>
      <c r="H4830" s="13"/>
      <c r="N4830" s="8"/>
      <c r="P4830" s="12"/>
      <c r="S4830" s="8"/>
      <c r="U4830" s="12"/>
      <c r="V4830" s="12"/>
      <c r="AB4830" s="12"/>
      <c r="AG4830" s="14"/>
      <c r="AL4830" s="8"/>
      <c r="AQ4830" s="8"/>
      <c r="AT4830" s="14"/>
      <c r="AV4830" s="14"/>
    </row>
    <row r="4831" spans="7:48" ht="15.75" customHeight="1">
      <c r="G4831" s="12"/>
      <c r="H4831" s="13"/>
      <c r="N4831" s="8"/>
      <c r="P4831" s="12"/>
      <c r="S4831" s="8"/>
      <c r="U4831" s="12"/>
      <c r="V4831" s="12"/>
      <c r="AB4831" s="12"/>
      <c r="AG4831" s="14"/>
      <c r="AL4831" s="8"/>
      <c r="AQ4831" s="8"/>
      <c r="AT4831" s="14"/>
      <c r="AV4831" s="14"/>
    </row>
    <row r="4832" spans="7:48" ht="15.75" customHeight="1">
      <c r="G4832" s="12"/>
      <c r="H4832" s="13"/>
      <c r="N4832" s="8"/>
      <c r="P4832" s="12"/>
      <c r="S4832" s="8"/>
      <c r="U4832" s="12"/>
      <c r="V4832" s="12"/>
      <c r="AB4832" s="12"/>
      <c r="AG4832" s="14"/>
      <c r="AL4832" s="8"/>
      <c r="AQ4832" s="8"/>
      <c r="AT4832" s="14"/>
      <c r="AV4832" s="14"/>
    </row>
    <row r="4833" spans="7:48" ht="15.75" customHeight="1">
      <c r="G4833" s="12"/>
      <c r="H4833" s="13"/>
      <c r="N4833" s="8"/>
      <c r="P4833" s="12"/>
      <c r="S4833" s="8"/>
      <c r="U4833" s="12"/>
      <c r="V4833" s="12"/>
      <c r="AB4833" s="12"/>
      <c r="AG4833" s="14"/>
      <c r="AL4833" s="8"/>
      <c r="AQ4833" s="8"/>
      <c r="AT4833" s="14"/>
      <c r="AV4833" s="14"/>
    </row>
    <row r="4834" spans="7:48" ht="15.75" customHeight="1">
      <c r="G4834" s="12"/>
      <c r="H4834" s="13"/>
      <c r="N4834" s="8"/>
      <c r="P4834" s="12"/>
      <c r="S4834" s="8"/>
      <c r="U4834" s="12"/>
      <c r="V4834" s="12"/>
      <c r="AB4834" s="12"/>
      <c r="AG4834" s="14"/>
      <c r="AL4834" s="8"/>
      <c r="AQ4834" s="8"/>
      <c r="AT4834" s="14"/>
      <c r="AV4834" s="14"/>
    </row>
    <row r="4835" spans="7:48" ht="15.75" customHeight="1">
      <c r="G4835" s="12"/>
      <c r="H4835" s="13"/>
      <c r="N4835" s="8"/>
      <c r="P4835" s="12"/>
      <c r="S4835" s="8"/>
      <c r="U4835" s="12"/>
      <c r="V4835" s="12"/>
      <c r="AB4835" s="12"/>
      <c r="AG4835" s="14"/>
      <c r="AL4835" s="8"/>
      <c r="AQ4835" s="8"/>
      <c r="AT4835" s="14"/>
      <c r="AV4835" s="14"/>
    </row>
    <row r="4836" spans="7:48" ht="15.75" customHeight="1">
      <c r="G4836" s="12"/>
      <c r="H4836" s="13"/>
      <c r="N4836" s="8"/>
      <c r="P4836" s="12"/>
      <c r="S4836" s="8"/>
      <c r="U4836" s="12"/>
      <c r="V4836" s="12"/>
      <c r="AB4836" s="12"/>
      <c r="AG4836" s="14"/>
      <c r="AL4836" s="8"/>
      <c r="AQ4836" s="8"/>
      <c r="AT4836" s="14"/>
      <c r="AV4836" s="14"/>
    </row>
    <row r="4837" spans="7:48" ht="15.75" customHeight="1">
      <c r="G4837" s="12"/>
      <c r="H4837" s="13"/>
      <c r="N4837" s="8"/>
      <c r="P4837" s="12"/>
      <c r="S4837" s="8"/>
      <c r="U4837" s="12"/>
      <c r="V4837" s="12"/>
      <c r="AB4837" s="12"/>
      <c r="AG4837" s="14"/>
      <c r="AL4837" s="8"/>
      <c r="AQ4837" s="8"/>
      <c r="AT4837" s="14"/>
      <c r="AV4837" s="14"/>
    </row>
    <row r="4838" spans="7:48" ht="15.75" customHeight="1">
      <c r="G4838" s="12"/>
      <c r="H4838" s="13"/>
      <c r="N4838" s="8"/>
      <c r="P4838" s="12"/>
      <c r="S4838" s="8"/>
      <c r="U4838" s="12"/>
      <c r="V4838" s="12"/>
      <c r="AB4838" s="12"/>
      <c r="AG4838" s="14"/>
      <c r="AL4838" s="8"/>
      <c r="AQ4838" s="8"/>
      <c r="AT4838" s="14"/>
      <c r="AV4838" s="14"/>
    </row>
    <row r="4839" spans="7:48" ht="15.75" customHeight="1">
      <c r="G4839" s="12"/>
      <c r="H4839" s="13"/>
      <c r="N4839" s="8"/>
      <c r="P4839" s="12"/>
      <c r="S4839" s="8"/>
      <c r="U4839" s="12"/>
      <c r="V4839" s="12"/>
      <c r="AB4839" s="12"/>
      <c r="AG4839" s="14"/>
      <c r="AL4839" s="8"/>
      <c r="AQ4839" s="8"/>
      <c r="AT4839" s="14"/>
      <c r="AV4839" s="14"/>
    </row>
    <row r="4840" spans="7:48" ht="15.75" customHeight="1">
      <c r="G4840" s="12"/>
      <c r="H4840" s="13"/>
      <c r="N4840" s="8"/>
      <c r="P4840" s="12"/>
      <c r="S4840" s="8"/>
      <c r="U4840" s="12"/>
      <c r="V4840" s="12"/>
      <c r="AB4840" s="12"/>
      <c r="AG4840" s="14"/>
      <c r="AL4840" s="8"/>
      <c r="AQ4840" s="8"/>
      <c r="AT4840" s="14"/>
      <c r="AV4840" s="14"/>
    </row>
    <row r="4841" spans="7:48" ht="15.75" customHeight="1">
      <c r="G4841" s="12"/>
      <c r="H4841" s="13"/>
      <c r="N4841" s="8"/>
      <c r="P4841" s="12"/>
      <c r="S4841" s="8"/>
      <c r="U4841" s="12"/>
      <c r="V4841" s="12"/>
      <c r="AB4841" s="12"/>
      <c r="AG4841" s="14"/>
      <c r="AL4841" s="8"/>
      <c r="AQ4841" s="8"/>
      <c r="AT4841" s="14"/>
      <c r="AV4841" s="14"/>
    </row>
    <row r="4842" spans="7:48" ht="15.75" customHeight="1">
      <c r="G4842" s="12"/>
      <c r="H4842" s="13"/>
      <c r="N4842" s="8"/>
      <c r="P4842" s="12"/>
      <c r="S4842" s="8"/>
      <c r="U4842" s="12"/>
      <c r="V4842" s="12"/>
      <c r="AB4842" s="12"/>
      <c r="AG4842" s="14"/>
      <c r="AL4842" s="8"/>
      <c r="AQ4842" s="8"/>
      <c r="AT4842" s="14"/>
      <c r="AV4842" s="14"/>
    </row>
    <row r="4843" spans="7:48" ht="15.75" customHeight="1">
      <c r="G4843" s="12"/>
      <c r="H4843" s="13"/>
      <c r="N4843" s="8"/>
      <c r="P4843" s="12"/>
      <c r="S4843" s="8"/>
      <c r="U4843" s="12"/>
      <c r="V4843" s="12"/>
      <c r="AB4843" s="12"/>
      <c r="AG4843" s="14"/>
      <c r="AL4843" s="8"/>
      <c r="AQ4843" s="8"/>
      <c r="AT4843" s="14"/>
      <c r="AV4843" s="14"/>
    </row>
    <row r="4844" spans="7:48" ht="15.75" customHeight="1">
      <c r="G4844" s="12"/>
      <c r="H4844" s="13"/>
      <c r="N4844" s="8"/>
      <c r="P4844" s="12"/>
      <c r="S4844" s="8"/>
      <c r="U4844" s="12"/>
      <c r="V4844" s="12"/>
      <c r="AB4844" s="12"/>
      <c r="AG4844" s="14"/>
      <c r="AL4844" s="8"/>
      <c r="AQ4844" s="8"/>
      <c r="AT4844" s="14"/>
      <c r="AV4844" s="14"/>
    </row>
    <row r="4845" spans="7:48" ht="15.75" customHeight="1">
      <c r="G4845" s="12"/>
      <c r="H4845" s="13"/>
      <c r="N4845" s="8"/>
      <c r="P4845" s="12"/>
      <c r="S4845" s="8"/>
      <c r="U4845" s="12"/>
      <c r="V4845" s="12"/>
      <c r="AB4845" s="12"/>
      <c r="AG4845" s="14"/>
      <c r="AL4845" s="8"/>
      <c r="AQ4845" s="8"/>
      <c r="AT4845" s="14"/>
      <c r="AV4845" s="14"/>
    </row>
    <row r="4846" spans="7:48" ht="15.75" customHeight="1">
      <c r="G4846" s="12"/>
      <c r="H4846" s="13"/>
      <c r="N4846" s="8"/>
      <c r="P4846" s="12"/>
      <c r="S4846" s="8"/>
      <c r="U4846" s="12"/>
      <c r="V4846" s="12"/>
      <c r="AB4846" s="12"/>
      <c r="AG4846" s="14"/>
      <c r="AL4846" s="8"/>
      <c r="AQ4846" s="8"/>
      <c r="AT4846" s="14"/>
      <c r="AV4846" s="14"/>
    </row>
    <row r="4847" spans="7:48" ht="15.75" customHeight="1">
      <c r="G4847" s="12"/>
      <c r="H4847" s="13"/>
      <c r="N4847" s="8"/>
      <c r="P4847" s="12"/>
      <c r="S4847" s="8"/>
      <c r="U4847" s="12"/>
      <c r="V4847" s="12"/>
      <c r="AB4847" s="12"/>
      <c r="AG4847" s="14"/>
      <c r="AL4847" s="8"/>
      <c r="AQ4847" s="8"/>
      <c r="AT4847" s="14"/>
      <c r="AV4847" s="14"/>
    </row>
    <row r="4848" spans="7:48" ht="15.75" customHeight="1">
      <c r="G4848" s="12"/>
      <c r="H4848" s="13"/>
      <c r="N4848" s="8"/>
      <c r="P4848" s="12"/>
      <c r="S4848" s="8"/>
      <c r="U4848" s="12"/>
      <c r="V4848" s="12"/>
      <c r="AB4848" s="12"/>
      <c r="AG4848" s="14"/>
      <c r="AL4848" s="8"/>
      <c r="AQ4848" s="8"/>
      <c r="AT4848" s="14"/>
      <c r="AV4848" s="14"/>
    </row>
    <row r="4849" spans="7:48" ht="15.75" customHeight="1">
      <c r="G4849" s="12"/>
      <c r="H4849" s="13"/>
      <c r="N4849" s="8"/>
      <c r="P4849" s="12"/>
      <c r="S4849" s="8"/>
      <c r="U4849" s="12"/>
      <c r="V4849" s="12"/>
      <c r="AB4849" s="12"/>
      <c r="AG4849" s="14"/>
      <c r="AL4849" s="8"/>
      <c r="AQ4849" s="8"/>
      <c r="AT4849" s="14"/>
      <c r="AV4849" s="14"/>
    </row>
    <row r="4850" spans="7:48" ht="15.75" customHeight="1">
      <c r="G4850" s="12"/>
      <c r="H4850" s="13"/>
      <c r="N4850" s="8"/>
      <c r="P4850" s="12"/>
      <c r="S4850" s="8"/>
      <c r="U4850" s="12"/>
      <c r="V4850" s="12"/>
      <c r="AB4850" s="12"/>
      <c r="AG4850" s="14"/>
      <c r="AL4850" s="8"/>
      <c r="AQ4850" s="8"/>
      <c r="AT4850" s="14"/>
      <c r="AV4850" s="14"/>
    </row>
    <row r="4851" spans="7:48" ht="15.75" customHeight="1">
      <c r="G4851" s="12"/>
      <c r="H4851" s="13"/>
      <c r="N4851" s="8"/>
      <c r="P4851" s="12"/>
      <c r="S4851" s="8"/>
      <c r="U4851" s="12"/>
      <c r="V4851" s="12"/>
      <c r="AB4851" s="12"/>
      <c r="AG4851" s="14"/>
      <c r="AL4851" s="8"/>
      <c r="AQ4851" s="8"/>
      <c r="AT4851" s="14"/>
      <c r="AV4851" s="14"/>
    </row>
    <row r="4852" spans="7:48" ht="15.75" customHeight="1">
      <c r="G4852" s="12"/>
      <c r="H4852" s="13"/>
      <c r="N4852" s="8"/>
      <c r="P4852" s="12"/>
      <c r="S4852" s="8"/>
      <c r="U4852" s="12"/>
      <c r="V4852" s="12"/>
      <c r="AB4852" s="12"/>
      <c r="AG4852" s="14"/>
      <c r="AL4852" s="8"/>
      <c r="AQ4852" s="8"/>
      <c r="AT4852" s="14"/>
      <c r="AV4852" s="14"/>
    </row>
    <row r="4853" spans="7:48" ht="15.75" customHeight="1">
      <c r="G4853" s="12"/>
      <c r="H4853" s="13"/>
      <c r="N4853" s="8"/>
      <c r="P4853" s="12"/>
      <c r="S4853" s="8"/>
      <c r="U4853" s="12"/>
      <c r="V4853" s="12"/>
      <c r="AB4853" s="12"/>
      <c r="AG4853" s="14"/>
      <c r="AL4853" s="8"/>
      <c r="AQ4853" s="8"/>
      <c r="AT4853" s="14"/>
      <c r="AV4853" s="14"/>
    </row>
    <row r="4854" spans="7:48" ht="15.75" customHeight="1">
      <c r="G4854" s="12"/>
      <c r="H4854" s="13"/>
      <c r="N4854" s="8"/>
      <c r="P4854" s="12"/>
      <c r="S4854" s="8"/>
      <c r="U4854" s="12"/>
      <c r="V4854" s="12"/>
      <c r="AB4854" s="12"/>
      <c r="AG4854" s="14"/>
      <c r="AL4854" s="8"/>
      <c r="AQ4854" s="8"/>
      <c r="AT4854" s="14"/>
      <c r="AV4854" s="14"/>
    </row>
    <row r="4855" spans="7:48" ht="15.75" customHeight="1">
      <c r="G4855" s="12"/>
      <c r="H4855" s="13"/>
      <c r="N4855" s="8"/>
      <c r="P4855" s="12"/>
      <c r="S4855" s="8"/>
      <c r="U4855" s="12"/>
      <c r="V4855" s="12"/>
      <c r="AB4855" s="12"/>
      <c r="AG4855" s="14"/>
      <c r="AL4855" s="8"/>
      <c r="AQ4855" s="8"/>
      <c r="AT4855" s="14"/>
      <c r="AV4855" s="14"/>
    </row>
    <row r="4856" spans="7:48" ht="15.75" customHeight="1">
      <c r="G4856" s="12"/>
      <c r="H4856" s="13"/>
      <c r="N4856" s="8"/>
      <c r="P4856" s="12"/>
      <c r="S4856" s="8"/>
      <c r="U4856" s="12"/>
      <c r="V4856" s="12"/>
      <c r="AB4856" s="12"/>
      <c r="AG4856" s="14"/>
      <c r="AL4856" s="8"/>
      <c r="AQ4856" s="8"/>
      <c r="AT4856" s="14"/>
      <c r="AV4856" s="14"/>
    </row>
    <row r="4857" spans="7:48" ht="15.75" customHeight="1">
      <c r="G4857" s="12"/>
      <c r="H4857" s="13"/>
      <c r="N4857" s="8"/>
      <c r="P4857" s="12"/>
      <c r="S4857" s="8"/>
      <c r="U4857" s="12"/>
      <c r="V4857" s="12"/>
      <c r="AB4857" s="12"/>
      <c r="AG4857" s="14"/>
      <c r="AL4857" s="8"/>
      <c r="AQ4857" s="8"/>
      <c r="AT4857" s="14"/>
      <c r="AV4857" s="14"/>
    </row>
    <row r="4858" spans="7:48" ht="15.75" customHeight="1">
      <c r="G4858" s="12"/>
      <c r="H4858" s="13"/>
      <c r="N4858" s="8"/>
      <c r="P4858" s="12"/>
      <c r="S4858" s="8"/>
      <c r="U4858" s="12"/>
      <c r="V4858" s="12"/>
      <c r="AB4858" s="12"/>
      <c r="AG4858" s="14"/>
      <c r="AL4858" s="8"/>
      <c r="AQ4858" s="8"/>
      <c r="AT4858" s="14"/>
      <c r="AV4858" s="14"/>
    </row>
    <row r="4859" spans="7:48" ht="15.75" customHeight="1">
      <c r="G4859" s="12"/>
      <c r="H4859" s="13"/>
      <c r="N4859" s="8"/>
      <c r="P4859" s="12"/>
      <c r="S4859" s="8"/>
      <c r="U4859" s="12"/>
      <c r="V4859" s="12"/>
      <c r="AB4859" s="12"/>
      <c r="AG4859" s="14"/>
      <c r="AL4859" s="8"/>
      <c r="AQ4859" s="8"/>
      <c r="AT4859" s="14"/>
      <c r="AV4859" s="14"/>
    </row>
    <row r="4860" spans="7:48" ht="15.75" customHeight="1">
      <c r="G4860" s="12"/>
      <c r="H4860" s="13"/>
      <c r="N4860" s="8"/>
      <c r="P4860" s="12"/>
      <c r="S4860" s="8"/>
      <c r="U4860" s="12"/>
      <c r="V4860" s="12"/>
      <c r="AB4860" s="12"/>
      <c r="AG4860" s="14"/>
      <c r="AL4860" s="8"/>
      <c r="AQ4860" s="8"/>
      <c r="AT4860" s="14"/>
      <c r="AV4860" s="14"/>
    </row>
    <row r="4861" spans="7:48" ht="15.75" customHeight="1">
      <c r="G4861" s="12"/>
      <c r="H4861" s="13"/>
      <c r="N4861" s="8"/>
      <c r="P4861" s="12"/>
      <c r="S4861" s="8"/>
      <c r="U4861" s="12"/>
      <c r="V4861" s="12"/>
      <c r="AB4861" s="12"/>
      <c r="AG4861" s="14"/>
      <c r="AL4861" s="8"/>
      <c r="AQ4861" s="8"/>
      <c r="AT4861" s="14"/>
      <c r="AV4861" s="14"/>
    </row>
    <row r="4862" spans="7:48" ht="15.75" customHeight="1">
      <c r="G4862" s="12"/>
      <c r="H4862" s="13"/>
      <c r="N4862" s="8"/>
      <c r="P4862" s="12"/>
      <c r="S4862" s="8"/>
      <c r="U4862" s="12"/>
      <c r="V4862" s="12"/>
      <c r="AB4862" s="12"/>
      <c r="AG4862" s="14"/>
      <c r="AL4862" s="8"/>
      <c r="AQ4862" s="8"/>
      <c r="AT4862" s="14"/>
      <c r="AV4862" s="14"/>
    </row>
    <row r="4863" spans="7:48" ht="15.75" customHeight="1">
      <c r="G4863" s="12"/>
      <c r="H4863" s="13"/>
      <c r="N4863" s="8"/>
      <c r="P4863" s="12"/>
      <c r="S4863" s="8"/>
      <c r="U4863" s="12"/>
      <c r="V4863" s="12"/>
      <c r="AB4863" s="12"/>
      <c r="AG4863" s="14"/>
      <c r="AL4863" s="8"/>
      <c r="AQ4863" s="8"/>
      <c r="AT4863" s="14"/>
      <c r="AV4863" s="14"/>
    </row>
    <row r="4864" spans="7:48" ht="15.75" customHeight="1">
      <c r="G4864" s="12"/>
      <c r="H4864" s="13"/>
      <c r="N4864" s="8"/>
      <c r="P4864" s="12"/>
      <c r="S4864" s="8"/>
      <c r="U4864" s="12"/>
      <c r="V4864" s="12"/>
      <c r="AB4864" s="12"/>
      <c r="AG4864" s="14"/>
      <c r="AL4864" s="8"/>
      <c r="AQ4864" s="8"/>
      <c r="AT4864" s="14"/>
      <c r="AV4864" s="14"/>
    </row>
    <row r="4865" spans="7:48" ht="15.75" customHeight="1">
      <c r="G4865" s="12"/>
      <c r="H4865" s="13"/>
      <c r="N4865" s="8"/>
      <c r="P4865" s="12"/>
      <c r="S4865" s="8"/>
      <c r="U4865" s="12"/>
      <c r="V4865" s="12"/>
      <c r="AB4865" s="12"/>
      <c r="AG4865" s="14"/>
      <c r="AL4865" s="8"/>
      <c r="AQ4865" s="8"/>
      <c r="AT4865" s="14"/>
      <c r="AV4865" s="14"/>
    </row>
    <row r="4866" spans="7:48" ht="15.75" customHeight="1">
      <c r="G4866" s="12"/>
      <c r="H4866" s="13"/>
      <c r="N4866" s="8"/>
      <c r="P4866" s="12"/>
      <c r="S4866" s="8"/>
      <c r="U4866" s="12"/>
      <c r="V4866" s="12"/>
      <c r="AB4866" s="12"/>
      <c r="AG4866" s="14"/>
      <c r="AL4866" s="8"/>
      <c r="AQ4866" s="8"/>
      <c r="AT4866" s="14"/>
      <c r="AV4866" s="14"/>
    </row>
    <row r="4867" spans="7:48" ht="15.75" customHeight="1">
      <c r="G4867" s="12"/>
      <c r="H4867" s="13"/>
      <c r="N4867" s="8"/>
      <c r="P4867" s="12"/>
      <c r="S4867" s="8"/>
      <c r="U4867" s="12"/>
      <c r="V4867" s="12"/>
      <c r="AB4867" s="12"/>
      <c r="AG4867" s="14"/>
      <c r="AL4867" s="8"/>
      <c r="AQ4867" s="8"/>
      <c r="AT4867" s="14"/>
      <c r="AV4867" s="14"/>
    </row>
    <row r="4868" spans="7:48" ht="15.75" customHeight="1">
      <c r="G4868" s="12"/>
      <c r="H4868" s="13"/>
      <c r="N4868" s="8"/>
      <c r="P4868" s="12"/>
      <c r="S4868" s="8"/>
      <c r="U4868" s="12"/>
      <c r="V4868" s="12"/>
      <c r="AB4868" s="12"/>
      <c r="AG4868" s="14"/>
      <c r="AL4868" s="8"/>
      <c r="AQ4868" s="8"/>
      <c r="AT4868" s="14"/>
      <c r="AV4868" s="14"/>
    </row>
    <row r="4869" spans="7:48" ht="15.75" customHeight="1">
      <c r="G4869" s="12"/>
      <c r="H4869" s="13"/>
      <c r="N4869" s="8"/>
      <c r="P4869" s="12"/>
      <c r="S4869" s="8"/>
      <c r="U4869" s="12"/>
      <c r="V4869" s="12"/>
      <c r="AB4869" s="12"/>
      <c r="AG4869" s="14"/>
      <c r="AL4869" s="8"/>
      <c r="AQ4869" s="8"/>
      <c r="AT4869" s="14"/>
      <c r="AV4869" s="14"/>
    </row>
    <row r="4870" spans="7:48" ht="15.75" customHeight="1">
      <c r="G4870" s="12"/>
      <c r="H4870" s="13"/>
      <c r="N4870" s="8"/>
      <c r="P4870" s="12"/>
      <c r="S4870" s="8"/>
      <c r="U4870" s="12"/>
      <c r="V4870" s="12"/>
      <c r="AB4870" s="12"/>
      <c r="AG4870" s="14"/>
      <c r="AL4870" s="8"/>
      <c r="AQ4870" s="8"/>
      <c r="AT4870" s="14"/>
      <c r="AV4870" s="14"/>
    </row>
    <row r="4871" spans="7:48" ht="15.75" customHeight="1">
      <c r="G4871" s="12"/>
      <c r="H4871" s="13"/>
      <c r="N4871" s="8"/>
      <c r="P4871" s="12"/>
      <c r="S4871" s="8"/>
      <c r="U4871" s="12"/>
      <c r="V4871" s="12"/>
      <c r="AB4871" s="12"/>
      <c r="AG4871" s="14"/>
      <c r="AL4871" s="8"/>
      <c r="AQ4871" s="8"/>
      <c r="AT4871" s="14"/>
      <c r="AV4871" s="14"/>
    </row>
    <row r="4872" spans="7:48" ht="15.75" customHeight="1">
      <c r="G4872" s="12"/>
      <c r="H4872" s="13"/>
      <c r="N4872" s="8"/>
      <c r="P4872" s="12"/>
      <c r="S4872" s="8"/>
      <c r="U4872" s="12"/>
      <c r="V4872" s="12"/>
      <c r="AB4872" s="12"/>
      <c r="AG4872" s="14"/>
      <c r="AL4872" s="8"/>
      <c r="AQ4872" s="8"/>
      <c r="AT4872" s="14"/>
      <c r="AV4872" s="14"/>
    </row>
    <row r="4873" spans="7:48" ht="15.75" customHeight="1">
      <c r="G4873" s="12"/>
      <c r="H4873" s="13"/>
      <c r="N4873" s="8"/>
      <c r="P4873" s="12"/>
      <c r="S4873" s="8"/>
      <c r="U4873" s="12"/>
      <c r="V4873" s="12"/>
      <c r="AB4873" s="12"/>
      <c r="AG4873" s="14"/>
      <c r="AL4873" s="8"/>
      <c r="AQ4873" s="8"/>
      <c r="AT4873" s="14"/>
      <c r="AV4873" s="14"/>
    </row>
    <row r="4874" spans="7:48" ht="15.75" customHeight="1">
      <c r="G4874" s="12"/>
      <c r="H4874" s="13"/>
      <c r="N4874" s="8"/>
      <c r="P4874" s="12"/>
      <c r="S4874" s="8"/>
      <c r="U4874" s="12"/>
      <c r="V4874" s="12"/>
      <c r="AB4874" s="12"/>
      <c r="AG4874" s="14"/>
      <c r="AL4874" s="8"/>
      <c r="AQ4874" s="8"/>
      <c r="AT4874" s="14"/>
      <c r="AV4874" s="14"/>
    </row>
    <row r="4875" spans="7:48" ht="15.75" customHeight="1">
      <c r="G4875" s="12"/>
      <c r="H4875" s="13"/>
      <c r="N4875" s="8"/>
      <c r="P4875" s="12"/>
      <c r="S4875" s="8"/>
      <c r="U4875" s="12"/>
      <c r="V4875" s="12"/>
      <c r="AB4875" s="12"/>
      <c r="AG4875" s="14"/>
      <c r="AL4875" s="8"/>
      <c r="AQ4875" s="8"/>
      <c r="AT4875" s="14"/>
      <c r="AV4875" s="14"/>
    </row>
    <row r="4876" spans="7:48" ht="15.75" customHeight="1">
      <c r="G4876" s="12"/>
      <c r="H4876" s="13"/>
      <c r="N4876" s="8"/>
      <c r="P4876" s="12"/>
      <c r="S4876" s="8"/>
      <c r="U4876" s="12"/>
      <c r="V4876" s="12"/>
      <c r="AB4876" s="12"/>
      <c r="AG4876" s="14"/>
      <c r="AL4876" s="8"/>
      <c r="AQ4876" s="8"/>
      <c r="AT4876" s="14"/>
      <c r="AV4876" s="14"/>
    </row>
    <row r="4877" spans="7:48" ht="15.75" customHeight="1">
      <c r="G4877" s="12"/>
      <c r="H4877" s="13"/>
      <c r="N4877" s="8"/>
      <c r="P4877" s="12"/>
      <c r="S4877" s="8"/>
      <c r="U4877" s="12"/>
      <c r="V4877" s="12"/>
      <c r="AB4877" s="12"/>
      <c r="AG4877" s="14"/>
      <c r="AL4877" s="8"/>
      <c r="AQ4877" s="8"/>
      <c r="AT4877" s="14"/>
      <c r="AV4877" s="14"/>
    </row>
    <row r="4878" spans="7:48" ht="15.75" customHeight="1">
      <c r="G4878" s="12"/>
      <c r="H4878" s="13"/>
      <c r="N4878" s="8"/>
      <c r="P4878" s="12"/>
      <c r="S4878" s="8"/>
      <c r="U4878" s="12"/>
      <c r="V4878" s="12"/>
      <c r="AB4878" s="12"/>
      <c r="AG4878" s="14"/>
      <c r="AL4878" s="8"/>
      <c r="AQ4878" s="8"/>
      <c r="AT4878" s="14"/>
      <c r="AV4878" s="14"/>
    </row>
    <row r="4879" spans="7:48" ht="15.75" customHeight="1">
      <c r="G4879" s="12"/>
      <c r="H4879" s="13"/>
      <c r="N4879" s="8"/>
      <c r="P4879" s="12"/>
      <c r="S4879" s="8"/>
      <c r="U4879" s="12"/>
      <c r="V4879" s="12"/>
      <c r="AB4879" s="12"/>
      <c r="AG4879" s="14"/>
      <c r="AL4879" s="8"/>
      <c r="AQ4879" s="8"/>
      <c r="AT4879" s="14"/>
      <c r="AV4879" s="14"/>
    </row>
    <row r="4880" spans="7:48" ht="15.75" customHeight="1">
      <c r="G4880" s="12"/>
      <c r="H4880" s="13"/>
      <c r="N4880" s="8"/>
      <c r="P4880" s="12"/>
      <c r="S4880" s="8"/>
      <c r="U4880" s="12"/>
      <c r="V4880" s="12"/>
      <c r="AB4880" s="12"/>
      <c r="AG4880" s="14"/>
      <c r="AL4880" s="8"/>
      <c r="AQ4880" s="8"/>
      <c r="AT4880" s="14"/>
      <c r="AV4880" s="14"/>
    </row>
    <row r="4881" spans="7:48" ht="15.75" customHeight="1">
      <c r="G4881" s="12"/>
      <c r="H4881" s="13"/>
      <c r="N4881" s="8"/>
      <c r="P4881" s="12"/>
      <c r="S4881" s="8"/>
      <c r="U4881" s="12"/>
      <c r="V4881" s="12"/>
      <c r="AB4881" s="12"/>
      <c r="AG4881" s="14"/>
      <c r="AL4881" s="8"/>
      <c r="AQ4881" s="8"/>
      <c r="AT4881" s="14"/>
      <c r="AV4881" s="14"/>
    </row>
    <row r="4882" spans="7:48" ht="15.75" customHeight="1">
      <c r="G4882" s="12"/>
      <c r="H4882" s="13"/>
      <c r="N4882" s="8"/>
      <c r="P4882" s="12"/>
      <c r="S4882" s="8"/>
      <c r="U4882" s="12"/>
      <c r="V4882" s="12"/>
      <c r="AB4882" s="12"/>
      <c r="AG4882" s="14"/>
      <c r="AL4882" s="8"/>
      <c r="AQ4882" s="8"/>
      <c r="AT4882" s="14"/>
      <c r="AV4882" s="14"/>
    </row>
    <row r="4883" spans="7:48" ht="15.75" customHeight="1">
      <c r="G4883" s="12"/>
      <c r="H4883" s="13"/>
      <c r="N4883" s="8"/>
      <c r="P4883" s="12"/>
      <c r="S4883" s="8"/>
      <c r="U4883" s="12"/>
      <c r="V4883" s="12"/>
      <c r="AB4883" s="12"/>
      <c r="AG4883" s="14"/>
      <c r="AL4883" s="8"/>
      <c r="AQ4883" s="8"/>
      <c r="AT4883" s="14"/>
      <c r="AV4883" s="14"/>
    </row>
    <row r="4884" spans="7:48" ht="15.75" customHeight="1">
      <c r="G4884" s="12"/>
      <c r="H4884" s="13"/>
      <c r="N4884" s="8"/>
      <c r="P4884" s="12"/>
      <c r="S4884" s="8"/>
      <c r="U4884" s="12"/>
      <c r="V4884" s="12"/>
      <c r="AB4884" s="12"/>
      <c r="AG4884" s="14"/>
      <c r="AL4884" s="8"/>
      <c r="AQ4884" s="8"/>
      <c r="AT4884" s="14"/>
      <c r="AV4884" s="14"/>
    </row>
    <row r="4885" spans="7:48" ht="15.75" customHeight="1">
      <c r="G4885" s="12"/>
      <c r="H4885" s="13"/>
      <c r="N4885" s="8"/>
      <c r="P4885" s="12"/>
      <c r="S4885" s="8"/>
      <c r="U4885" s="12"/>
      <c r="V4885" s="12"/>
      <c r="AB4885" s="12"/>
      <c r="AG4885" s="14"/>
      <c r="AL4885" s="8"/>
      <c r="AQ4885" s="8"/>
      <c r="AT4885" s="14"/>
      <c r="AV4885" s="14"/>
    </row>
    <row r="4886" spans="7:48" ht="15.75" customHeight="1">
      <c r="G4886" s="12"/>
      <c r="H4886" s="13"/>
      <c r="N4886" s="8"/>
      <c r="P4886" s="12"/>
      <c r="S4886" s="8"/>
      <c r="U4886" s="12"/>
      <c r="V4886" s="12"/>
      <c r="AB4886" s="12"/>
      <c r="AG4886" s="14"/>
      <c r="AL4886" s="8"/>
      <c r="AQ4886" s="8"/>
      <c r="AT4886" s="14"/>
      <c r="AV4886" s="14"/>
    </row>
    <row r="4887" spans="7:48" ht="15.75" customHeight="1">
      <c r="G4887" s="12"/>
      <c r="H4887" s="13"/>
      <c r="N4887" s="8"/>
      <c r="P4887" s="12"/>
      <c r="S4887" s="8"/>
      <c r="U4887" s="12"/>
      <c r="V4887" s="12"/>
      <c r="AB4887" s="12"/>
      <c r="AG4887" s="14"/>
      <c r="AL4887" s="8"/>
      <c r="AQ4887" s="8"/>
      <c r="AT4887" s="14"/>
      <c r="AV4887" s="14"/>
    </row>
    <row r="4888" spans="7:48" ht="15.75" customHeight="1">
      <c r="G4888" s="12"/>
      <c r="H4888" s="13"/>
      <c r="N4888" s="8"/>
      <c r="P4888" s="12"/>
      <c r="S4888" s="8"/>
      <c r="U4888" s="12"/>
      <c r="V4888" s="12"/>
      <c r="AB4888" s="12"/>
      <c r="AG4888" s="14"/>
      <c r="AL4888" s="8"/>
      <c r="AQ4888" s="8"/>
      <c r="AT4888" s="14"/>
      <c r="AV4888" s="14"/>
    </row>
    <row r="4889" spans="7:48" ht="15.75" customHeight="1">
      <c r="G4889" s="12"/>
      <c r="H4889" s="13"/>
      <c r="N4889" s="8"/>
      <c r="P4889" s="12"/>
      <c r="S4889" s="8"/>
      <c r="U4889" s="12"/>
      <c r="V4889" s="12"/>
      <c r="AB4889" s="12"/>
      <c r="AG4889" s="14"/>
      <c r="AL4889" s="8"/>
      <c r="AQ4889" s="8"/>
      <c r="AT4889" s="14"/>
      <c r="AV4889" s="14"/>
    </row>
    <row r="4890" spans="7:48" ht="15.75" customHeight="1">
      <c r="G4890" s="12"/>
      <c r="H4890" s="13"/>
      <c r="N4890" s="8"/>
      <c r="P4890" s="12"/>
      <c r="S4890" s="8"/>
      <c r="U4890" s="12"/>
      <c r="V4890" s="12"/>
      <c r="AB4890" s="12"/>
      <c r="AG4890" s="14"/>
      <c r="AL4890" s="8"/>
      <c r="AQ4890" s="8"/>
      <c r="AT4890" s="14"/>
      <c r="AV4890" s="14"/>
    </row>
    <row r="4891" spans="7:48" ht="15.75" customHeight="1">
      <c r="G4891" s="12"/>
      <c r="H4891" s="13"/>
      <c r="N4891" s="8"/>
      <c r="P4891" s="12"/>
      <c r="S4891" s="8"/>
      <c r="U4891" s="12"/>
      <c r="V4891" s="12"/>
      <c r="AB4891" s="12"/>
      <c r="AG4891" s="14"/>
      <c r="AL4891" s="8"/>
      <c r="AQ4891" s="8"/>
      <c r="AT4891" s="14"/>
      <c r="AV4891" s="14"/>
    </row>
    <row r="4892" spans="7:48" ht="15.75" customHeight="1">
      <c r="G4892" s="12"/>
      <c r="H4892" s="13"/>
      <c r="N4892" s="8"/>
      <c r="P4892" s="12"/>
      <c r="S4892" s="8"/>
      <c r="U4892" s="12"/>
      <c r="V4892" s="12"/>
      <c r="AB4892" s="12"/>
      <c r="AG4892" s="14"/>
      <c r="AL4892" s="8"/>
      <c r="AQ4892" s="8"/>
      <c r="AT4892" s="14"/>
      <c r="AV4892" s="14"/>
    </row>
    <row r="4893" spans="7:48" ht="15.75" customHeight="1">
      <c r="G4893" s="12"/>
      <c r="H4893" s="13"/>
      <c r="N4893" s="8"/>
      <c r="P4893" s="12"/>
      <c r="S4893" s="8"/>
      <c r="U4893" s="12"/>
      <c r="V4893" s="12"/>
      <c r="AB4893" s="12"/>
      <c r="AG4893" s="14"/>
      <c r="AL4893" s="8"/>
      <c r="AQ4893" s="8"/>
      <c r="AT4893" s="14"/>
      <c r="AV4893" s="14"/>
    </row>
    <row r="4894" spans="7:48" ht="15.75" customHeight="1">
      <c r="G4894" s="12"/>
      <c r="H4894" s="13"/>
      <c r="N4894" s="8"/>
      <c r="P4894" s="12"/>
      <c r="S4894" s="8"/>
      <c r="U4894" s="12"/>
      <c r="V4894" s="12"/>
      <c r="AB4894" s="12"/>
      <c r="AG4894" s="14"/>
      <c r="AL4894" s="8"/>
      <c r="AQ4894" s="8"/>
      <c r="AT4894" s="14"/>
      <c r="AV4894" s="14"/>
    </row>
    <row r="4895" spans="7:48" ht="15.75" customHeight="1">
      <c r="G4895" s="12"/>
      <c r="H4895" s="13"/>
      <c r="N4895" s="8"/>
      <c r="P4895" s="12"/>
      <c r="S4895" s="8"/>
      <c r="U4895" s="12"/>
      <c r="V4895" s="12"/>
      <c r="AB4895" s="12"/>
      <c r="AG4895" s="14"/>
      <c r="AL4895" s="8"/>
      <c r="AQ4895" s="8"/>
      <c r="AT4895" s="14"/>
      <c r="AV4895" s="14"/>
    </row>
    <row r="4896" spans="7:48" ht="15.75" customHeight="1">
      <c r="G4896" s="12"/>
      <c r="H4896" s="13"/>
      <c r="N4896" s="8"/>
      <c r="P4896" s="12"/>
      <c r="S4896" s="8"/>
      <c r="U4896" s="12"/>
      <c r="V4896" s="12"/>
      <c r="AB4896" s="12"/>
      <c r="AG4896" s="14"/>
      <c r="AL4896" s="8"/>
      <c r="AQ4896" s="8"/>
      <c r="AT4896" s="14"/>
      <c r="AV4896" s="14"/>
    </row>
    <row r="4897" spans="7:48" ht="15.75" customHeight="1">
      <c r="G4897" s="12"/>
      <c r="H4897" s="13"/>
      <c r="N4897" s="8"/>
      <c r="P4897" s="12"/>
      <c r="S4897" s="8"/>
      <c r="U4897" s="12"/>
      <c r="V4897" s="12"/>
      <c r="AB4897" s="12"/>
      <c r="AG4897" s="14"/>
      <c r="AL4897" s="8"/>
      <c r="AQ4897" s="8"/>
      <c r="AT4897" s="14"/>
      <c r="AV4897" s="14"/>
    </row>
    <row r="4898" spans="7:48" ht="15.75" customHeight="1">
      <c r="G4898" s="12"/>
      <c r="H4898" s="13"/>
      <c r="N4898" s="8"/>
      <c r="P4898" s="12"/>
      <c r="S4898" s="8"/>
      <c r="U4898" s="12"/>
      <c r="V4898" s="12"/>
      <c r="AB4898" s="12"/>
      <c r="AG4898" s="14"/>
      <c r="AL4898" s="8"/>
      <c r="AQ4898" s="8"/>
      <c r="AT4898" s="14"/>
      <c r="AV4898" s="14"/>
    </row>
    <row r="4899" spans="7:48" ht="15.75" customHeight="1">
      <c r="G4899" s="12"/>
      <c r="H4899" s="13"/>
      <c r="N4899" s="8"/>
      <c r="P4899" s="12"/>
      <c r="S4899" s="8"/>
      <c r="U4899" s="12"/>
      <c r="V4899" s="12"/>
      <c r="AB4899" s="12"/>
      <c r="AG4899" s="14"/>
      <c r="AL4899" s="8"/>
      <c r="AQ4899" s="8"/>
      <c r="AT4899" s="14"/>
      <c r="AV4899" s="14"/>
    </row>
    <row r="4900" spans="7:48" ht="15.75" customHeight="1">
      <c r="G4900" s="12"/>
      <c r="H4900" s="13"/>
      <c r="N4900" s="8"/>
      <c r="P4900" s="12"/>
      <c r="S4900" s="8"/>
      <c r="U4900" s="12"/>
      <c r="V4900" s="12"/>
      <c r="AB4900" s="12"/>
      <c r="AG4900" s="14"/>
      <c r="AL4900" s="8"/>
      <c r="AQ4900" s="8"/>
      <c r="AT4900" s="14"/>
      <c r="AV4900" s="14"/>
    </row>
    <row r="4901" spans="7:48" ht="15.75" customHeight="1">
      <c r="G4901" s="12"/>
      <c r="H4901" s="13"/>
      <c r="N4901" s="8"/>
      <c r="P4901" s="12"/>
      <c r="S4901" s="8"/>
      <c r="U4901" s="12"/>
      <c r="V4901" s="12"/>
      <c r="AB4901" s="12"/>
      <c r="AG4901" s="14"/>
      <c r="AL4901" s="8"/>
      <c r="AQ4901" s="8"/>
      <c r="AT4901" s="14"/>
      <c r="AV4901" s="14"/>
    </row>
    <row r="4902" spans="7:48" ht="15.75" customHeight="1">
      <c r="G4902" s="12"/>
      <c r="H4902" s="13"/>
      <c r="N4902" s="8"/>
      <c r="P4902" s="12"/>
      <c r="S4902" s="8"/>
      <c r="U4902" s="12"/>
      <c r="V4902" s="12"/>
      <c r="AB4902" s="12"/>
      <c r="AG4902" s="14"/>
      <c r="AL4902" s="8"/>
      <c r="AQ4902" s="8"/>
      <c r="AT4902" s="14"/>
      <c r="AV4902" s="14"/>
    </row>
    <row r="4903" spans="7:48" ht="15.75" customHeight="1">
      <c r="G4903" s="12"/>
      <c r="H4903" s="13"/>
      <c r="N4903" s="8"/>
      <c r="P4903" s="12"/>
      <c r="S4903" s="8"/>
      <c r="U4903" s="12"/>
      <c r="V4903" s="12"/>
      <c r="AB4903" s="12"/>
      <c r="AG4903" s="14"/>
      <c r="AL4903" s="8"/>
      <c r="AQ4903" s="8"/>
      <c r="AT4903" s="14"/>
      <c r="AV4903" s="14"/>
    </row>
    <row r="4904" spans="7:48" ht="15.75" customHeight="1">
      <c r="G4904" s="12"/>
      <c r="H4904" s="13"/>
      <c r="N4904" s="8"/>
      <c r="P4904" s="12"/>
      <c r="S4904" s="8"/>
      <c r="U4904" s="12"/>
      <c r="V4904" s="12"/>
      <c r="AB4904" s="12"/>
      <c r="AG4904" s="14"/>
      <c r="AL4904" s="8"/>
      <c r="AQ4904" s="8"/>
      <c r="AT4904" s="14"/>
      <c r="AV4904" s="14"/>
    </row>
    <row r="4905" spans="7:48" ht="15.75" customHeight="1">
      <c r="G4905" s="12"/>
      <c r="H4905" s="13"/>
      <c r="N4905" s="8"/>
      <c r="P4905" s="12"/>
      <c r="S4905" s="8"/>
      <c r="U4905" s="12"/>
      <c r="V4905" s="12"/>
      <c r="AB4905" s="12"/>
      <c r="AG4905" s="14"/>
      <c r="AL4905" s="8"/>
      <c r="AQ4905" s="8"/>
      <c r="AT4905" s="14"/>
      <c r="AV4905" s="14"/>
    </row>
    <row r="4906" spans="7:48" ht="15.75" customHeight="1">
      <c r="G4906" s="12"/>
      <c r="H4906" s="13"/>
      <c r="N4906" s="8"/>
      <c r="P4906" s="12"/>
      <c r="S4906" s="8"/>
      <c r="U4906" s="12"/>
      <c r="V4906" s="12"/>
      <c r="AB4906" s="12"/>
      <c r="AG4906" s="14"/>
      <c r="AL4906" s="8"/>
      <c r="AQ4906" s="8"/>
      <c r="AT4906" s="14"/>
      <c r="AV4906" s="14"/>
    </row>
    <row r="4907" spans="7:48" ht="15.75" customHeight="1">
      <c r="G4907" s="12"/>
      <c r="H4907" s="13"/>
      <c r="N4907" s="8"/>
      <c r="P4907" s="12"/>
      <c r="S4907" s="8"/>
      <c r="U4907" s="12"/>
      <c r="V4907" s="12"/>
      <c r="AB4907" s="12"/>
      <c r="AG4907" s="14"/>
      <c r="AL4907" s="8"/>
      <c r="AQ4907" s="8"/>
      <c r="AT4907" s="14"/>
      <c r="AV4907" s="14"/>
    </row>
    <row r="4908" spans="7:48" ht="15.75" customHeight="1">
      <c r="G4908" s="12"/>
      <c r="H4908" s="13"/>
      <c r="N4908" s="8"/>
      <c r="P4908" s="12"/>
      <c r="S4908" s="8"/>
      <c r="U4908" s="12"/>
      <c r="V4908" s="12"/>
      <c r="AB4908" s="12"/>
      <c r="AG4908" s="14"/>
      <c r="AL4908" s="8"/>
      <c r="AQ4908" s="8"/>
      <c r="AT4908" s="14"/>
      <c r="AV4908" s="14"/>
    </row>
    <row r="4909" spans="7:48" ht="15.75" customHeight="1">
      <c r="G4909" s="12"/>
      <c r="H4909" s="13"/>
      <c r="N4909" s="8"/>
      <c r="P4909" s="12"/>
      <c r="S4909" s="8"/>
      <c r="U4909" s="12"/>
      <c r="V4909" s="12"/>
      <c r="AB4909" s="12"/>
      <c r="AG4909" s="14"/>
      <c r="AL4909" s="8"/>
      <c r="AQ4909" s="8"/>
      <c r="AT4909" s="14"/>
      <c r="AV4909" s="14"/>
    </row>
    <row r="4910" spans="7:48" ht="15.75" customHeight="1">
      <c r="G4910" s="12"/>
      <c r="H4910" s="13"/>
      <c r="N4910" s="8"/>
      <c r="P4910" s="12"/>
      <c r="S4910" s="8"/>
      <c r="U4910" s="12"/>
      <c r="V4910" s="12"/>
      <c r="AB4910" s="12"/>
      <c r="AG4910" s="14"/>
      <c r="AL4910" s="8"/>
      <c r="AQ4910" s="8"/>
      <c r="AT4910" s="14"/>
      <c r="AV4910" s="14"/>
    </row>
    <row r="4911" spans="7:48" ht="15.75" customHeight="1">
      <c r="G4911" s="12"/>
      <c r="H4911" s="13"/>
      <c r="N4911" s="8"/>
      <c r="P4911" s="12"/>
      <c r="S4911" s="8"/>
      <c r="U4911" s="12"/>
      <c r="V4911" s="12"/>
      <c r="AB4911" s="12"/>
      <c r="AG4911" s="14"/>
      <c r="AL4911" s="8"/>
      <c r="AQ4911" s="8"/>
      <c r="AT4911" s="14"/>
      <c r="AV4911" s="14"/>
    </row>
    <row r="4912" spans="7:48" ht="15.75" customHeight="1">
      <c r="G4912" s="12"/>
      <c r="H4912" s="13"/>
      <c r="N4912" s="8"/>
      <c r="P4912" s="12"/>
      <c r="S4912" s="8"/>
      <c r="U4912" s="12"/>
      <c r="V4912" s="12"/>
      <c r="AB4912" s="12"/>
      <c r="AG4912" s="14"/>
      <c r="AL4912" s="8"/>
      <c r="AQ4912" s="8"/>
      <c r="AT4912" s="14"/>
      <c r="AV4912" s="14"/>
    </row>
    <row r="4913" spans="7:48" ht="15.75" customHeight="1">
      <c r="G4913" s="12"/>
      <c r="H4913" s="13"/>
      <c r="N4913" s="8"/>
      <c r="P4913" s="12"/>
      <c r="S4913" s="8"/>
      <c r="U4913" s="12"/>
      <c r="V4913" s="12"/>
      <c r="AB4913" s="12"/>
      <c r="AG4913" s="14"/>
      <c r="AL4913" s="8"/>
      <c r="AQ4913" s="8"/>
      <c r="AT4913" s="14"/>
      <c r="AV4913" s="14"/>
    </row>
    <row r="4914" spans="7:48" ht="15.75" customHeight="1">
      <c r="G4914" s="12"/>
      <c r="H4914" s="13"/>
      <c r="N4914" s="8"/>
      <c r="P4914" s="12"/>
      <c r="S4914" s="8"/>
      <c r="U4914" s="12"/>
      <c r="V4914" s="12"/>
      <c r="AB4914" s="12"/>
      <c r="AG4914" s="14"/>
      <c r="AL4914" s="8"/>
      <c r="AQ4914" s="8"/>
      <c r="AT4914" s="14"/>
      <c r="AV4914" s="14"/>
    </row>
    <row r="4915" spans="7:48" ht="15.75" customHeight="1">
      <c r="G4915" s="12"/>
      <c r="H4915" s="13"/>
      <c r="N4915" s="8"/>
      <c r="P4915" s="12"/>
      <c r="S4915" s="8"/>
      <c r="U4915" s="12"/>
      <c r="V4915" s="12"/>
      <c r="AB4915" s="12"/>
      <c r="AG4915" s="14"/>
      <c r="AL4915" s="8"/>
      <c r="AQ4915" s="8"/>
      <c r="AT4915" s="14"/>
      <c r="AV4915" s="14"/>
    </row>
    <row r="4916" spans="7:48" ht="15.75" customHeight="1">
      <c r="G4916" s="12"/>
      <c r="H4916" s="13"/>
      <c r="N4916" s="8"/>
      <c r="P4916" s="12"/>
      <c r="S4916" s="8"/>
      <c r="U4916" s="12"/>
      <c r="V4916" s="12"/>
      <c r="AB4916" s="12"/>
      <c r="AG4916" s="14"/>
      <c r="AL4916" s="8"/>
      <c r="AQ4916" s="8"/>
      <c r="AT4916" s="14"/>
      <c r="AV4916" s="14"/>
    </row>
    <row r="4917" spans="7:48" ht="15.75" customHeight="1">
      <c r="G4917" s="12"/>
      <c r="H4917" s="13"/>
      <c r="N4917" s="8"/>
      <c r="P4917" s="12"/>
      <c r="S4917" s="8"/>
      <c r="U4917" s="12"/>
      <c r="V4917" s="12"/>
      <c r="AB4917" s="12"/>
      <c r="AG4917" s="14"/>
      <c r="AL4917" s="8"/>
      <c r="AQ4917" s="8"/>
      <c r="AT4917" s="14"/>
      <c r="AV4917" s="14"/>
    </row>
    <row r="4918" spans="7:48" ht="15.75" customHeight="1">
      <c r="G4918" s="12"/>
      <c r="H4918" s="13"/>
      <c r="N4918" s="8"/>
      <c r="P4918" s="12"/>
      <c r="S4918" s="8"/>
      <c r="U4918" s="12"/>
      <c r="V4918" s="12"/>
      <c r="AB4918" s="12"/>
      <c r="AG4918" s="14"/>
      <c r="AL4918" s="8"/>
      <c r="AQ4918" s="8"/>
      <c r="AT4918" s="14"/>
      <c r="AV4918" s="14"/>
    </row>
    <row r="4919" spans="7:48" ht="15.75" customHeight="1">
      <c r="G4919" s="12"/>
      <c r="H4919" s="13"/>
      <c r="N4919" s="8"/>
      <c r="P4919" s="12"/>
      <c r="S4919" s="8"/>
      <c r="U4919" s="12"/>
      <c r="V4919" s="12"/>
      <c r="AB4919" s="12"/>
      <c r="AG4919" s="14"/>
      <c r="AL4919" s="8"/>
      <c r="AQ4919" s="8"/>
      <c r="AT4919" s="14"/>
      <c r="AV4919" s="14"/>
    </row>
    <row r="4920" spans="7:48" ht="15.75" customHeight="1">
      <c r="G4920" s="12"/>
      <c r="H4920" s="13"/>
      <c r="N4920" s="8"/>
      <c r="P4920" s="12"/>
      <c r="S4920" s="8"/>
      <c r="U4920" s="12"/>
      <c r="V4920" s="12"/>
      <c r="AB4920" s="12"/>
      <c r="AG4920" s="14"/>
      <c r="AL4920" s="8"/>
      <c r="AQ4920" s="8"/>
      <c r="AT4920" s="14"/>
      <c r="AV4920" s="14"/>
    </row>
    <row r="4921" spans="7:48" ht="15.75" customHeight="1">
      <c r="G4921" s="12"/>
      <c r="H4921" s="13"/>
      <c r="N4921" s="8"/>
      <c r="P4921" s="12"/>
      <c r="S4921" s="8"/>
      <c r="U4921" s="12"/>
      <c r="V4921" s="12"/>
      <c r="AB4921" s="12"/>
      <c r="AG4921" s="14"/>
      <c r="AL4921" s="8"/>
      <c r="AQ4921" s="8"/>
      <c r="AT4921" s="14"/>
      <c r="AV4921" s="14"/>
    </row>
    <row r="4922" spans="7:48" ht="15.75" customHeight="1">
      <c r="G4922" s="12"/>
      <c r="H4922" s="13"/>
      <c r="N4922" s="8"/>
      <c r="P4922" s="12"/>
      <c r="S4922" s="8"/>
      <c r="U4922" s="12"/>
      <c r="V4922" s="12"/>
      <c r="AB4922" s="12"/>
      <c r="AG4922" s="14"/>
      <c r="AL4922" s="8"/>
      <c r="AQ4922" s="8"/>
      <c r="AT4922" s="14"/>
      <c r="AV4922" s="14"/>
    </row>
    <row r="4923" spans="7:48" ht="15.75" customHeight="1">
      <c r="G4923" s="12"/>
      <c r="H4923" s="13"/>
      <c r="N4923" s="8"/>
      <c r="P4923" s="12"/>
      <c r="S4923" s="8"/>
      <c r="U4923" s="12"/>
      <c r="V4923" s="12"/>
      <c r="AB4923" s="12"/>
      <c r="AG4923" s="14"/>
      <c r="AL4923" s="8"/>
      <c r="AQ4923" s="8"/>
      <c r="AT4923" s="14"/>
      <c r="AV4923" s="14"/>
    </row>
    <row r="4924" spans="7:48" ht="15.75" customHeight="1">
      <c r="G4924" s="12"/>
      <c r="H4924" s="13"/>
      <c r="N4924" s="8"/>
      <c r="P4924" s="12"/>
      <c r="S4924" s="8"/>
      <c r="U4924" s="12"/>
      <c r="V4924" s="12"/>
      <c r="AB4924" s="12"/>
      <c r="AG4924" s="14"/>
      <c r="AL4924" s="8"/>
      <c r="AQ4924" s="8"/>
      <c r="AT4924" s="14"/>
      <c r="AV4924" s="14"/>
    </row>
    <row r="4925" spans="7:48" ht="15.75" customHeight="1">
      <c r="G4925" s="12"/>
      <c r="H4925" s="13"/>
      <c r="N4925" s="8"/>
      <c r="P4925" s="12"/>
      <c r="S4925" s="8"/>
      <c r="U4925" s="12"/>
      <c r="V4925" s="12"/>
      <c r="AB4925" s="12"/>
      <c r="AG4925" s="14"/>
      <c r="AL4925" s="8"/>
      <c r="AQ4925" s="8"/>
      <c r="AT4925" s="14"/>
      <c r="AV4925" s="14"/>
    </row>
    <row r="4926" spans="7:48" ht="15.75" customHeight="1">
      <c r="G4926" s="12"/>
      <c r="H4926" s="13"/>
      <c r="N4926" s="8"/>
      <c r="P4926" s="12"/>
      <c r="S4926" s="8"/>
      <c r="U4926" s="12"/>
      <c r="V4926" s="12"/>
      <c r="AB4926" s="12"/>
      <c r="AG4926" s="14"/>
      <c r="AL4926" s="8"/>
      <c r="AQ4926" s="8"/>
      <c r="AT4926" s="14"/>
      <c r="AV4926" s="14"/>
    </row>
    <row r="4927" spans="7:48" ht="15.75" customHeight="1">
      <c r="G4927" s="12"/>
      <c r="H4927" s="13"/>
      <c r="N4927" s="8"/>
      <c r="P4927" s="12"/>
      <c r="S4927" s="8"/>
      <c r="U4927" s="12"/>
      <c r="V4927" s="12"/>
      <c r="AB4927" s="12"/>
      <c r="AG4927" s="14"/>
      <c r="AL4927" s="8"/>
      <c r="AQ4927" s="8"/>
      <c r="AT4927" s="14"/>
      <c r="AV4927" s="14"/>
    </row>
    <row r="4928" spans="7:48" ht="15.75" customHeight="1">
      <c r="G4928" s="12"/>
      <c r="H4928" s="13"/>
      <c r="N4928" s="8"/>
      <c r="P4928" s="12"/>
      <c r="S4928" s="8"/>
      <c r="U4928" s="12"/>
      <c r="V4928" s="12"/>
      <c r="AB4928" s="12"/>
      <c r="AG4928" s="14"/>
      <c r="AL4928" s="8"/>
      <c r="AQ4928" s="8"/>
      <c r="AT4928" s="14"/>
      <c r="AV4928" s="14"/>
    </row>
    <row r="4929" spans="7:48" ht="15.75" customHeight="1">
      <c r="G4929" s="12"/>
      <c r="H4929" s="13"/>
      <c r="N4929" s="8"/>
      <c r="P4929" s="12"/>
      <c r="S4929" s="8"/>
      <c r="U4929" s="12"/>
      <c r="V4929" s="12"/>
      <c r="AB4929" s="12"/>
      <c r="AG4929" s="14"/>
      <c r="AL4929" s="8"/>
      <c r="AQ4929" s="8"/>
      <c r="AT4929" s="14"/>
      <c r="AV4929" s="14"/>
    </row>
    <row r="4930" spans="7:48" ht="15.75" customHeight="1">
      <c r="G4930" s="12"/>
      <c r="H4930" s="13"/>
      <c r="N4930" s="8"/>
      <c r="P4930" s="12"/>
      <c r="S4930" s="8"/>
      <c r="U4930" s="12"/>
      <c r="V4930" s="12"/>
      <c r="AB4930" s="12"/>
      <c r="AG4930" s="14"/>
      <c r="AL4930" s="8"/>
      <c r="AQ4930" s="8"/>
      <c r="AT4930" s="14"/>
      <c r="AV4930" s="14"/>
    </row>
    <row r="4931" spans="7:48" ht="15.75" customHeight="1">
      <c r="G4931" s="12"/>
      <c r="H4931" s="13"/>
      <c r="N4931" s="8"/>
      <c r="P4931" s="12"/>
      <c r="S4931" s="8"/>
      <c r="U4931" s="12"/>
      <c r="V4931" s="12"/>
      <c r="AB4931" s="12"/>
      <c r="AG4931" s="14"/>
      <c r="AL4931" s="8"/>
      <c r="AQ4931" s="8"/>
      <c r="AT4931" s="14"/>
      <c r="AV4931" s="14"/>
    </row>
    <row r="4932" spans="7:48" ht="15.75" customHeight="1">
      <c r="G4932" s="12"/>
      <c r="H4932" s="13"/>
      <c r="N4932" s="8"/>
      <c r="P4932" s="12"/>
      <c r="S4932" s="8"/>
      <c r="U4932" s="12"/>
      <c r="V4932" s="12"/>
      <c r="AB4932" s="12"/>
      <c r="AG4932" s="14"/>
      <c r="AL4932" s="8"/>
      <c r="AQ4932" s="8"/>
      <c r="AT4932" s="14"/>
      <c r="AV4932" s="14"/>
    </row>
    <row r="4933" spans="7:48" ht="15.75" customHeight="1">
      <c r="G4933" s="12"/>
      <c r="H4933" s="13"/>
      <c r="N4933" s="8"/>
      <c r="P4933" s="12"/>
      <c r="S4933" s="8"/>
      <c r="U4933" s="12"/>
      <c r="V4933" s="12"/>
      <c r="AB4933" s="12"/>
      <c r="AG4933" s="14"/>
      <c r="AL4933" s="8"/>
      <c r="AQ4933" s="8"/>
      <c r="AT4933" s="14"/>
      <c r="AV4933" s="14"/>
    </row>
    <row r="4934" spans="7:48" ht="15.75" customHeight="1">
      <c r="G4934" s="12"/>
      <c r="H4934" s="13"/>
      <c r="N4934" s="8"/>
      <c r="P4934" s="12"/>
      <c r="S4934" s="8"/>
      <c r="U4934" s="12"/>
      <c r="V4934" s="12"/>
      <c r="AB4934" s="12"/>
      <c r="AG4934" s="14"/>
      <c r="AL4934" s="8"/>
      <c r="AQ4934" s="8"/>
      <c r="AT4934" s="14"/>
      <c r="AV4934" s="14"/>
    </row>
    <row r="4935" spans="7:48" ht="15.75" customHeight="1">
      <c r="G4935" s="12"/>
      <c r="H4935" s="13"/>
      <c r="N4935" s="8"/>
      <c r="P4935" s="12"/>
      <c r="S4935" s="8"/>
      <c r="U4935" s="12"/>
      <c r="V4935" s="12"/>
      <c r="AB4935" s="12"/>
      <c r="AG4935" s="14"/>
      <c r="AL4935" s="8"/>
      <c r="AQ4935" s="8"/>
      <c r="AT4935" s="14"/>
      <c r="AV4935" s="14"/>
    </row>
    <row r="4936" spans="7:48" ht="15.75" customHeight="1">
      <c r="G4936" s="12"/>
      <c r="H4936" s="13"/>
      <c r="N4936" s="8"/>
      <c r="P4936" s="12"/>
      <c r="S4936" s="8"/>
      <c r="U4936" s="12"/>
      <c r="V4936" s="12"/>
      <c r="AB4936" s="12"/>
      <c r="AG4936" s="14"/>
      <c r="AL4936" s="8"/>
      <c r="AQ4936" s="8"/>
      <c r="AT4936" s="14"/>
      <c r="AV4936" s="14"/>
    </row>
    <row r="4937" spans="7:48" ht="15.75" customHeight="1">
      <c r="G4937" s="12"/>
      <c r="H4937" s="13"/>
      <c r="N4937" s="8"/>
      <c r="P4937" s="12"/>
      <c r="S4937" s="8"/>
      <c r="U4937" s="12"/>
      <c r="V4937" s="12"/>
      <c r="AB4937" s="12"/>
      <c r="AG4937" s="14"/>
      <c r="AL4937" s="8"/>
      <c r="AQ4937" s="8"/>
      <c r="AT4937" s="14"/>
      <c r="AV4937" s="14"/>
    </row>
    <row r="4938" spans="7:48" ht="15.75" customHeight="1">
      <c r="G4938" s="12"/>
      <c r="H4938" s="13"/>
      <c r="N4938" s="8"/>
      <c r="P4938" s="12"/>
      <c r="S4938" s="8"/>
      <c r="U4938" s="12"/>
      <c r="V4938" s="12"/>
      <c r="AB4938" s="12"/>
      <c r="AG4938" s="14"/>
      <c r="AL4938" s="8"/>
      <c r="AQ4938" s="8"/>
      <c r="AT4938" s="14"/>
      <c r="AV4938" s="14"/>
    </row>
    <row r="4939" spans="7:48" ht="15.75" customHeight="1">
      <c r="G4939" s="12"/>
      <c r="H4939" s="13"/>
      <c r="N4939" s="8"/>
      <c r="P4939" s="12"/>
      <c r="S4939" s="8"/>
      <c r="U4939" s="12"/>
      <c r="V4939" s="12"/>
      <c r="AB4939" s="12"/>
      <c r="AG4939" s="14"/>
      <c r="AL4939" s="8"/>
      <c r="AQ4939" s="8"/>
      <c r="AT4939" s="14"/>
      <c r="AV4939" s="14"/>
    </row>
    <row r="4940" spans="7:48" ht="15.75" customHeight="1">
      <c r="G4940" s="12"/>
      <c r="H4940" s="13"/>
      <c r="N4940" s="8"/>
      <c r="P4940" s="12"/>
      <c r="S4940" s="8"/>
      <c r="U4940" s="12"/>
      <c r="V4940" s="12"/>
      <c r="AB4940" s="12"/>
      <c r="AG4940" s="14"/>
      <c r="AL4940" s="8"/>
      <c r="AQ4940" s="8"/>
      <c r="AT4940" s="14"/>
      <c r="AV4940" s="14"/>
    </row>
    <row r="4941" spans="7:48" ht="15.75" customHeight="1">
      <c r="G4941" s="12"/>
      <c r="H4941" s="13"/>
      <c r="N4941" s="8"/>
      <c r="P4941" s="12"/>
      <c r="S4941" s="8"/>
      <c r="U4941" s="12"/>
      <c r="V4941" s="12"/>
      <c r="AB4941" s="12"/>
      <c r="AG4941" s="14"/>
      <c r="AL4941" s="8"/>
      <c r="AQ4941" s="8"/>
      <c r="AT4941" s="14"/>
      <c r="AV4941" s="14"/>
    </row>
    <row r="4942" spans="7:48" ht="15.75" customHeight="1">
      <c r="G4942" s="12"/>
      <c r="H4942" s="13"/>
      <c r="N4942" s="8"/>
      <c r="P4942" s="12"/>
      <c r="S4942" s="8"/>
      <c r="U4942" s="12"/>
      <c r="V4942" s="12"/>
      <c r="AB4942" s="12"/>
      <c r="AG4942" s="14"/>
      <c r="AL4942" s="8"/>
      <c r="AQ4942" s="8"/>
      <c r="AT4942" s="14"/>
      <c r="AV4942" s="14"/>
    </row>
    <row r="4943" spans="7:48" ht="15.75" customHeight="1">
      <c r="G4943" s="12"/>
      <c r="H4943" s="13"/>
      <c r="N4943" s="8"/>
      <c r="P4943" s="12"/>
      <c r="S4943" s="8"/>
      <c r="U4943" s="12"/>
      <c r="V4943" s="12"/>
      <c r="AB4943" s="12"/>
      <c r="AG4943" s="14"/>
      <c r="AL4943" s="8"/>
      <c r="AQ4943" s="8"/>
      <c r="AT4943" s="14"/>
      <c r="AV4943" s="14"/>
    </row>
    <row r="4944" spans="7:48" ht="15.75" customHeight="1">
      <c r="G4944" s="12"/>
      <c r="H4944" s="13"/>
      <c r="N4944" s="8"/>
      <c r="P4944" s="12"/>
      <c r="S4944" s="8"/>
      <c r="U4944" s="12"/>
      <c r="V4944" s="12"/>
      <c r="AB4944" s="12"/>
      <c r="AG4944" s="14"/>
      <c r="AL4944" s="8"/>
      <c r="AQ4944" s="8"/>
      <c r="AT4944" s="14"/>
      <c r="AV4944" s="14"/>
    </row>
    <row r="4945" spans="7:48" ht="15.75" customHeight="1">
      <c r="G4945" s="12"/>
      <c r="H4945" s="13"/>
      <c r="N4945" s="8"/>
      <c r="P4945" s="12"/>
      <c r="S4945" s="8"/>
      <c r="U4945" s="12"/>
      <c r="V4945" s="12"/>
      <c r="AB4945" s="12"/>
      <c r="AG4945" s="14"/>
      <c r="AL4945" s="8"/>
      <c r="AQ4945" s="8"/>
      <c r="AT4945" s="14"/>
      <c r="AV4945" s="14"/>
    </row>
    <row r="4946" spans="7:48" ht="15.75" customHeight="1">
      <c r="G4946" s="12"/>
      <c r="H4946" s="13"/>
      <c r="N4946" s="8"/>
      <c r="P4946" s="12"/>
      <c r="S4946" s="8"/>
      <c r="U4946" s="12"/>
      <c r="V4946" s="12"/>
      <c r="AB4946" s="12"/>
      <c r="AG4946" s="14"/>
      <c r="AL4946" s="8"/>
      <c r="AQ4946" s="8"/>
      <c r="AT4946" s="14"/>
      <c r="AV4946" s="14"/>
    </row>
    <row r="4947" spans="7:48" ht="15.75" customHeight="1">
      <c r="G4947" s="12"/>
      <c r="H4947" s="13"/>
      <c r="N4947" s="8"/>
      <c r="P4947" s="12"/>
      <c r="S4947" s="8"/>
      <c r="U4947" s="12"/>
      <c r="V4947" s="12"/>
      <c r="AB4947" s="12"/>
      <c r="AG4947" s="14"/>
      <c r="AL4947" s="8"/>
      <c r="AQ4947" s="8"/>
      <c r="AT4947" s="14"/>
      <c r="AV4947" s="14"/>
    </row>
    <row r="4948" spans="7:48" ht="15.75" customHeight="1">
      <c r="G4948" s="12"/>
      <c r="H4948" s="13"/>
      <c r="N4948" s="8"/>
      <c r="P4948" s="12"/>
      <c r="S4948" s="8"/>
      <c r="U4948" s="12"/>
      <c r="V4948" s="12"/>
      <c r="AB4948" s="12"/>
      <c r="AG4948" s="14"/>
      <c r="AL4948" s="8"/>
      <c r="AQ4948" s="8"/>
      <c r="AT4948" s="14"/>
      <c r="AV4948" s="14"/>
    </row>
    <row r="4949" spans="7:48" ht="15.75" customHeight="1">
      <c r="G4949" s="12"/>
      <c r="H4949" s="13"/>
      <c r="N4949" s="8"/>
      <c r="P4949" s="12"/>
      <c r="S4949" s="8"/>
      <c r="U4949" s="12"/>
      <c r="V4949" s="12"/>
      <c r="AB4949" s="12"/>
      <c r="AG4949" s="14"/>
      <c r="AL4949" s="8"/>
      <c r="AQ4949" s="8"/>
      <c r="AT4949" s="14"/>
      <c r="AV4949" s="14"/>
    </row>
    <row r="4950" spans="7:48" ht="15.75" customHeight="1">
      <c r="G4950" s="12"/>
      <c r="H4950" s="13"/>
      <c r="N4950" s="8"/>
      <c r="P4950" s="12"/>
      <c r="S4950" s="8"/>
      <c r="U4950" s="12"/>
      <c r="V4950" s="12"/>
      <c r="AB4950" s="12"/>
      <c r="AG4950" s="14"/>
      <c r="AL4950" s="8"/>
      <c r="AQ4950" s="8"/>
      <c r="AT4950" s="14"/>
      <c r="AV4950" s="14"/>
    </row>
    <row r="4951" spans="7:48" ht="15.75" customHeight="1">
      <c r="G4951" s="12"/>
      <c r="H4951" s="13"/>
      <c r="N4951" s="8"/>
      <c r="P4951" s="12"/>
      <c r="S4951" s="8"/>
      <c r="U4951" s="12"/>
      <c r="V4951" s="12"/>
      <c r="AB4951" s="12"/>
      <c r="AG4951" s="14"/>
      <c r="AL4951" s="8"/>
      <c r="AQ4951" s="8"/>
      <c r="AT4951" s="14"/>
      <c r="AV4951" s="14"/>
    </row>
    <row r="4952" spans="7:48" ht="15.75" customHeight="1">
      <c r="G4952" s="12"/>
      <c r="H4952" s="13"/>
      <c r="N4952" s="8"/>
      <c r="P4952" s="12"/>
      <c r="S4952" s="8"/>
      <c r="U4952" s="12"/>
      <c r="V4952" s="12"/>
      <c r="AB4952" s="12"/>
      <c r="AG4952" s="14"/>
      <c r="AL4952" s="8"/>
      <c r="AQ4952" s="8"/>
      <c r="AT4952" s="14"/>
      <c r="AV4952" s="14"/>
    </row>
    <row r="4953" spans="7:48" ht="15.75" customHeight="1">
      <c r="G4953" s="12"/>
      <c r="H4953" s="13"/>
      <c r="N4953" s="8"/>
      <c r="P4953" s="12"/>
      <c r="S4953" s="8"/>
      <c r="U4953" s="12"/>
      <c r="V4953" s="12"/>
      <c r="AB4953" s="12"/>
      <c r="AG4953" s="14"/>
      <c r="AL4953" s="8"/>
      <c r="AQ4953" s="8"/>
      <c r="AT4953" s="14"/>
      <c r="AV4953" s="14"/>
    </row>
    <row r="4954" spans="7:48" ht="15.75" customHeight="1">
      <c r="G4954" s="12"/>
      <c r="H4954" s="13"/>
      <c r="N4954" s="8"/>
      <c r="P4954" s="12"/>
      <c r="S4954" s="8"/>
      <c r="U4954" s="12"/>
      <c r="V4954" s="12"/>
      <c r="AB4954" s="12"/>
      <c r="AG4954" s="14"/>
      <c r="AL4954" s="8"/>
      <c r="AQ4954" s="8"/>
      <c r="AT4954" s="14"/>
      <c r="AV4954" s="14"/>
    </row>
    <row r="4955" spans="7:48" ht="15.75" customHeight="1">
      <c r="G4955" s="12"/>
      <c r="H4955" s="13"/>
      <c r="N4955" s="8"/>
      <c r="P4955" s="12"/>
      <c r="S4955" s="8"/>
      <c r="U4955" s="12"/>
      <c r="V4955" s="12"/>
      <c r="AB4955" s="12"/>
      <c r="AG4955" s="14"/>
      <c r="AL4955" s="8"/>
      <c r="AQ4955" s="8"/>
      <c r="AT4955" s="14"/>
      <c r="AV4955" s="14"/>
    </row>
    <row r="4956" spans="7:48" ht="15.75" customHeight="1">
      <c r="G4956" s="12"/>
      <c r="H4956" s="13"/>
      <c r="N4956" s="8"/>
      <c r="P4956" s="12"/>
      <c r="S4956" s="8"/>
      <c r="U4956" s="12"/>
      <c r="V4956" s="12"/>
      <c r="AB4956" s="12"/>
      <c r="AG4956" s="14"/>
      <c r="AL4956" s="8"/>
      <c r="AQ4956" s="8"/>
      <c r="AT4956" s="14"/>
      <c r="AV4956" s="14"/>
    </row>
    <row r="4957" spans="7:48" ht="15.75" customHeight="1">
      <c r="G4957" s="12"/>
      <c r="H4957" s="13"/>
      <c r="N4957" s="8"/>
      <c r="P4957" s="12"/>
      <c r="S4957" s="8"/>
      <c r="U4957" s="12"/>
      <c r="V4957" s="12"/>
      <c r="AB4957" s="12"/>
      <c r="AG4957" s="14"/>
      <c r="AL4957" s="8"/>
      <c r="AQ4957" s="8"/>
      <c r="AT4957" s="14"/>
      <c r="AV4957" s="14"/>
    </row>
    <row r="4958" spans="7:48" ht="15.75" customHeight="1">
      <c r="G4958" s="12"/>
      <c r="H4958" s="13"/>
      <c r="N4958" s="8"/>
      <c r="P4958" s="12"/>
      <c r="S4958" s="8"/>
      <c r="U4958" s="12"/>
      <c r="V4958" s="12"/>
      <c r="AB4958" s="12"/>
      <c r="AG4958" s="14"/>
      <c r="AL4958" s="8"/>
      <c r="AQ4958" s="8"/>
      <c r="AT4958" s="14"/>
      <c r="AV4958" s="14"/>
    </row>
    <row r="4959" spans="7:48" ht="15.75" customHeight="1">
      <c r="G4959" s="12"/>
      <c r="H4959" s="13"/>
      <c r="N4959" s="8"/>
      <c r="P4959" s="12"/>
      <c r="S4959" s="8"/>
      <c r="U4959" s="12"/>
      <c r="V4959" s="12"/>
      <c r="AB4959" s="12"/>
      <c r="AG4959" s="14"/>
      <c r="AL4959" s="8"/>
      <c r="AQ4959" s="8"/>
      <c r="AT4959" s="14"/>
      <c r="AV4959" s="14"/>
    </row>
    <row r="4960" spans="7:48" ht="15.75" customHeight="1">
      <c r="G4960" s="12"/>
      <c r="H4960" s="13"/>
      <c r="N4960" s="8"/>
      <c r="P4960" s="12"/>
      <c r="S4960" s="8"/>
      <c r="U4960" s="12"/>
      <c r="V4960" s="12"/>
      <c r="AB4960" s="12"/>
      <c r="AG4960" s="14"/>
      <c r="AL4960" s="8"/>
      <c r="AQ4960" s="8"/>
      <c r="AT4960" s="14"/>
      <c r="AV4960" s="14"/>
    </row>
    <row r="4961" spans="7:48" ht="15.75" customHeight="1">
      <c r="G4961" s="12"/>
      <c r="H4961" s="13"/>
      <c r="N4961" s="8"/>
      <c r="P4961" s="12"/>
      <c r="S4961" s="8"/>
      <c r="U4961" s="12"/>
      <c r="V4961" s="12"/>
      <c r="AB4961" s="12"/>
      <c r="AG4961" s="14"/>
      <c r="AL4961" s="8"/>
      <c r="AQ4961" s="8"/>
      <c r="AT4961" s="14"/>
      <c r="AV4961" s="14"/>
    </row>
    <row r="4962" spans="7:48" ht="15.75" customHeight="1">
      <c r="G4962" s="12"/>
      <c r="H4962" s="13"/>
      <c r="N4962" s="8"/>
      <c r="P4962" s="12"/>
      <c r="S4962" s="8"/>
      <c r="U4962" s="12"/>
      <c r="V4962" s="12"/>
      <c r="AB4962" s="12"/>
      <c r="AG4962" s="14"/>
      <c r="AL4962" s="8"/>
      <c r="AQ4962" s="8"/>
      <c r="AT4962" s="14"/>
      <c r="AV4962" s="14"/>
    </row>
    <row r="4963" spans="7:48" ht="15.75" customHeight="1">
      <c r="G4963" s="12"/>
      <c r="H4963" s="13"/>
      <c r="N4963" s="8"/>
      <c r="P4963" s="12"/>
      <c r="S4963" s="8"/>
      <c r="U4963" s="12"/>
      <c r="V4963" s="12"/>
      <c r="AB4963" s="12"/>
      <c r="AG4963" s="14"/>
      <c r="AL4963" s="8"/>
      <c r="AQ4963" s="8"/>
      <c r="AT4963" s="14"/>
      <c r="AV4963" s="14"/>
    </row>
    <row r="4964" spans="7:48" ht="15.75" customHeight="1">
      <c r="G4964" s="12"/>
      <c r="H4964" s="13"/>
      <c r="N4964" s="8"/>
      <c r="P4964" s="12"/>
      <c r="S4964" s="8"/>
      <c r="U4964" s="12"/>
      <c r="V4964" s="12"/>
      <c r="AB4964" s="12"/>
      <c r="AG4964" s="14"/>
      <c r="AL4964" s="8"/>
      <c r="AQ4964" s="8"/>
      <c r="AT4964" s="14"/>
      <c r="AV4964" s="14"/>
    </row>
    <row r="4965" spans="7:48" ht="15.75" customHeight="1">
      <c r="G4965" s="12"/>
      <c r="H4965" s="13"/>
      <c r="N4965" s="8"/>
      <c r="P4965" s="12"/>
      <c r="S4965" s="8"/>
      <c r="U4965" s="12"/>
      <c r="V4965" s="12"/>
      <c r="AB4965" s="12"/>
      <c r="AG4965" s="14"/>
      <c r="AL4965" s="8"/>
      <c r="AQ4965" s="8"/>
      <c r="AT4965" s="14"/>
      <c r="AV4965" s="14"/>
    </row>
    <row r="4966" spans="7:48" ht="15.75" customHeight="1">
      <c r="G4966" s="12"/>
      <c r="H4966" s="13"/>
      <c r="N4966" s="8"/>
      <c r="P4966" s="12"/>
      <c r="S4966" s="8"/>
      <c r="U4966" s="12"/>
      <c r="V4966" s="12"/>
      <c r="AB4966" s="12"/>
      <c r="AG4966" s="14"/>
      <c r="AL4966" s="8"/>
      <c r="AQ4966" s="8"/>
      <c r="AT4966" s="14"/>
      <c r="AV4966" s="14"/>
    </row>
    <row r="4967" spans="7:48" ht="15.75" customHeight="1">
      <c r="G4967" s="12"/>
      <c r="H4967" s="13"/>
      <c r="N4967" s="8"/>
      <c r="P4967" s="12"/>
      <c r="S4967" s="8"/>
      <c r="U4967" s="12"/>
      <c r="V4967" s="12"/>
      <c r="AB4967" s="12"/>
      <c r="AG4967" s="14"/>
      <c r="AL4967" s="8"/>
      <c r="AQ4967" s="8"/>
      <c r="AT4967" s="14"/>
      <c r="AV4967" s="14"/>
    </row>
    <row r="4968" spans="7:48" ht="15.75" customHeight="1">
      <c r="G4968" s="12"/>
      <c r="H4968" s="13"/>
      <c r="N4968" s="8"/>
      <c r="P4968" s="12"/>
      <c r="S4968" s="8"/>
      <c r="U4968" s="12"/>
      <c r="V4968" s="12"/>
      <c r="AB4968" s="12"/>
      <c r="AG4968" s="14"/>
      <c r="AL4968" s="8"/>
      <c r="AQ4968" s="8"/>
      <c r="AT4968" s="14"/>
      <c r="AV4968" s="14"/>
    </row>
    <row r="4969" spans="7:48" ht="15.75" customHeight="1">
      <c r="G4969" s="12"/>
      <c r="H4969" s="13"/>
      <c r="N4969" s="8"/>
      <c r="P4969" s="12"/>
      <c r="S4969" s="8"/>
      <c r="U4969" s="12"/>
      <c r="V4969" s="12"/>
      <c r="AB4969" s="12"/>
      <c r="AG4969" s="14"/>
      <c r="AL4969" s="8"/>
      <c r="AQ4969" s="8"/>
      <c r="AT4969" s="14"/>
      <c r="AV4969" s="14"/>
    </row>
    <row r="4970" spans="7:48" ht="15.75" customHeight="1">
      <c r="G4970" s="12"/>
      <c r="H4970" s="13"/>
      <c r="N4970" s="8"/>
      <c r="P4970" s="12"/>
      <c r="S4970" s="8"/>
      <c r="U4970" s="12"/>
      <c r="V4970" s="12"/>
      <c r="AB4970" s="12"/>
      <c r="AG4970" s="14"/>
      <c r="AL4970" s="8"/>
      <c r="AQ4970" s="8"/>
      <c r="AT4970" s="14"/>
      <c r="AV4970" s="14"/>
    </row>
    <row r="4971" spans="7:48" ht="15.75" customHeight="1">
      <c r="G4971" s="12"/>
      <c r="H4971" s="13"/>
      <c r="N4971" s="8"/>
      <c r="P4971" s="12"/>
      <c r="S4971" s="8"/>
      <c r="U4971" s="12"/>
      <c r="V4971" s="12"/>
      <c r="AB4971" s="12"/>
      <c r="AG4971" s="14"/>
      <c r="AL4971" s="8"/>
      <c r="AQ4971" s="8"/>
      <c r="AT4971" s="14"/>
      <c r="AV4971" s="14"/>
    </row>
    <row r="4972" spans="7:48" ht="15.75" customHeight="1">
      <c r="G4972" s="12"/>
      <c r="H4972" s="13"/>
      <c r="N4972" s="8"/>
      <c r="P4972" s="12"/>
      <c r="S4972" s="8"/>
      <c r="U4972" s="12"/>
      <c r="V4972" s="12"/>
      <c r="AB4972" s="12"/>
      <c r="AG4972" s="14"/>
      <c r="AL4972" s="8"/>
      <c r="AQ4972" s="8"/>
      <c r="AT4972" s="14"/>
      <c r="AV4972" s="14"/>
    </row>
    <row r="4973" spans="7:48" ht="15.75" customHeight="1">
      <c r="G4973" s="12"/>
      <c r="H4973" s="13"/>
      <c r="N4973" s="8"/>
      <c r="P4973" s="12"/>
      <c r="S4973" s="8"/>
      <c r="U4973" s="12"/>
      <c r="V4973" s="12"/>
      <c r="AB4973" s="12"/>
      <c r="AG4973" s="14"/>
      <c r="AL4973" s="8"/>
      <c r="AQ4973" s="8"/>
      <c r="AT4973" s="14"/>
      <c r="AV4973" s="14"/>
    </row>
    <row r="4974" spans="7:48" ht="15.75" customHeight="1">
      <c r="G4974" s="12"/>
      <c r="H4974" s="13"/>
      <c r="N4974" s="8"/>
      <c r="P4974" s="12"/>
      <c r="S4974" s="8"/>
      <c r="U4974" s="12"/>
      <c r="V4974" s="12"/>
      <c r="AB4974" s="12"/>
      <c r="AG4974" s="14"/>
      <c r="AL4974" s="8"/>
      <c r="AQ4974" s="8"/>
      <c r="AT4974" s="14"/>
      <c r="AV4974" s="14"/>
    </row>
    <row r="4975" spans="7:48" ht="15.75" customHeight="1">
      <c r="G4975" s="12"/>
      <c r="H4975" s="13"/>
      <c r="N4975" s="8"/>
      <c r="P4975" s="12"/>
      <c r="S4975" s="8"/>
      <c r="U4975" s="12"/>
      <c r="V4975" s="12"/>
      <c r="AB4975" s="12"/>
      <c r="AG4975" s="14"/>
      <c r="AL4975" s="8"/>
      <c r="AQ4975" s="8"/>
      <c r="AT4975" s="14"/>
      <c r="AV4975" s="14"/>
    </row>
    <row r="4976" spans="7:48" ht="15.75" customHeight="1">
      <c r="G4976" s="12"/>
      <c r="H4976" s="13"/>
      <c r="N4976" s="8"/>
      <c r="P4976" s="12"/>
      <c r="S4976" s="8"/>
      <c r="U4976" s="12"/>
      <c r="V4976" s="12"/>
      <c r="AB4976" s="12"/>
      <c r="AG4976" s="14"/>
      <c r="AL4976" s="8"/>
      <c r="AQ4976" s="8"/>
      <c r="AT4976" s="14"/>
      <c r="AV4976" s="14"/>
    </row>
    <row r="4977" spans="7:48" ht="15.75" customHeight="1">
      <c r="G4977" s="12"/>
      <c r="H4977" s="13"/>
      <c r="N4977" s="8"/>
      <c r="P4977" s="12"/>
      <c r="S4977" s="8"/>
      <c r="U4977" s="12"/>
      <c r="V4977" s="12"/>
      <c r="AB4977" s="12"/>
      <c r="AG4977" s="14"/>
      <c r="AL4977" s="8"/>
      <c r="AQ4977" s="8"/>
      <c r="AT4977" s="14"/>
      <c r="AV4977" s="14"/>
    </row>
    <row r="4978" spans="7:48" ht="15.75" customHeight="1">
      <c r="G4978" s="12"/>
      <c r="H4978" s="13"/>
      <c r="N4978" s="8"/>
      <c r="P4978" s="12"/>
      <c r="S4978" s="8"/>
      <c r="U4978" s="12"/>
      <c r="V4978" s="12"/>
      <c r="AB4978" s="12"/>
      <c r="AG4978" s="14"/>
      <c r="AL4978" s="8"/>
      <c r="AQ4978" s="8"/>
      <c r="AT4978" s="14"/>
      <c r="AV4978" s="14"/>
    </row>
    <row r="4979" spans="7:48" ht="15.75" customHeight="1">
      <c r="G4979" s="12"/>
      <c r="H4979" s="13"/>
      <c r="N4979" s="8"/>
      <c r="P4979" s="12"/>
      <c r="S4979" s="8"/>
      <c r="U4979" s="12"/>
      <c r="V4979" s="12"/>
      <c r="AB4979" s="12"/>
      <c r="AG4979" s="14"/>
      <c r="AL4979" s="8"/>
      <c r="AQ4979" s="8"/>
      <c r="AT4979" s="14"/>
      <c r="AV4979" s="14"/>
    </row>
    <row r="4980" spans="7:48" ht="15.75" customHeight="1">
      <c r="G4980" s="12"/>
      <c r="H4980" s="13"/>
      <c r="N4980" s="8"/>
      <c r="P4980" s="12"/>
      <c r="S4980" s="8"/>
      <c r="U4980" s="12"/>
      <c r="V4980" s="12"/>
      <c r="AB4980" s="12"/>
      <c r="AG4980" s="14"/>
      <c r="AL4980" s="8"/>
      <c r="AQ4980" s="8"/>
      <c r="AT4980" s="14"/>
      <c r="AV4980" s="14"/>
    </row>
    <row r="4981" spans="7:48" ht="15.75" customHeight="1">
      <c r="G4981" s="12"/>
      <c r="H4981" s="13"/>
      <c r="N4981" s="8"/>
      <c r="P4981" s="12"/>
      <c r="S4981" s="8"/>
      <c r="U4981" s="12"/>
      <c r="V4981" s="12"/>
      <c r="AB4981" s="12"/>
      <c r="AG4981" s="14"/>
      <c r="AL4981" s="8"/>
      <c r="AQ4981" s="8"/>
      <c r="AT4981" s="14"/>
      <c r="AV4981" s="14"/>
    </row>
    <row r="4982" spans="7:48" ht="15.75" customHeight="1">
      <c r="G4982" s="12"/>
      <c r="H4982" s="13"/>
      <c r="N4982" s="8"/>
      <c r="P4982" s="12"/>
      <c r="S4982" s="8"/>
      <c r="U4982" s="12"/>
      <c r="V4982" s="12"/>
      <c r="AB4982" s="12"/>
      <c r="AG4982" s="14"/>
      <c r="AL4982" s="8"/>
      <c r="AQ4982" s="8"/>
      <c r="AT4982" s="14"/>
      <c r="AV4982" s="14"/>
    </row>
    <row r="4983" spans="7:48" ht="15.75" customHeight="1">
      <c r="G4983" s="12"/>
      <c r="H4983" s="13"/>
      <c r="N4983" s="8"/>
      <c r="P4983" s="12"/>
      <c r="S4983" s="8"/>
      <c r="U4983" s="12"/>
      <c r="V4983" s="12"/>
      <c r="AB4983" s="12"/>
      <c r="AG4983" s="14"/>
      <c r="AL4983" s="8"/>
      <c r="AQ4983" s="8"/>
      <c r="AT4983" s="14"/>
      <c r="AV4983" s="14"/>
    </row>
    <row r="4984" spans="7:48" ht="15.75" customHeight="1">
      <c r="G4984" s="12"/>
      <c r="H4984" s="13"/>
      <c r="N4984" s="8"/>
      <c r="P4984" s="12"/>
      <c r="S4984" s="8"/>
      <c r="U4984" s="12"/>
      <c r="V4984" s="12"/>
      <c r="AB4984" s="12"/>
      <c r="AG4984" s="14"/>
      <c r="AL4984" s="8"/>
      <c r="AQ4984" s="8"/>
      <c r="AT4984" s="14"/>
      <c r="AV4984" s="14"/>
    </row>
    <row r="4985" spans="7:48" ht="15.75" customHeight="1">
      <c r="G4985" s="12"/>
      <c r="H4985" s="13"/>
      <c r="N4985" s="8"/>
      <c r="P4985" s="12"/>
      <c r="S4985" s="8"/>
      <c r="U4985" s="12"/>
      <c r="V4985" s="12"/>
      <c r="AB4985" s="12"/>
      <c r="AG4985" s="14"/>
      <c r="AL4985" s="8"/>
      <c r="AQ4985" s="8"/>
      <c r="AT4985" s="14"/>
      <c r="AV4985" s="14"/>
    </row>
    <row r="4986" spans="7:48" ht="15.75" customHeight="1">
      <c r="G4986" s="12"/>
      <c r="H4986" s="13"/>
      <c r="N4986" s="8"/>
      <c r="P4986" s="12"/>
      <c r="S4986" s="8"/>
      <c r="U4986" s="12"/>
      <c r="V4986" s="12"/>
      <c r="AB4986" s="12"/>
      <c r="AG4986" s="14"/>
      <c r="AL4986" s="8"/>
      <c r="AQ4986" s="8"/>
      <c r="AT4986" s="14"/>
      <c r="AV4986" s="14"/>
    </row>
    <row r="4987" spans="7:48" ht="15.75" customHeight="1">
      <c r="G4987" s="12"/>
      <c r="H4987" s="13"/>
      <c r="N4987" s="8"/>
      <c r="P4987" s="12"/>
      <c r="S4987" s="8"/>
      <c r="U4987" s="12"/>
      <c r="V4987" s="12"/>
      <c r="AB4987" s="12"/>
      <c r="AG4987" s="14"/>
      <c r="AL4987" s="8"/>
      <c r="AQ4987" s="8"/>
      <c r="AT4987" s="14"/>
      <c r="AV4987" s="14"/>
    </row>
    <row r="4988" spans="7:48" ht="15.75" customHeight="1">
      <c r="G4988" s="12"/>
      <c r="H4988" s="13"/>
      <c r="N4988" s="8"/>
      <c r="P4988" s="12"/>
      <c r="S4988" s="8"/>
      <c r="U4988" s="12"/>
      <c r="V4988" s="12"/>
      <c r="AB4988" s="12"/>
      <c r="AG4988" s="14"/>
      <c r="AL4988" s="8"/>
      <c r="AQ4988" s="8"/>
      <c r="AT4988" s="14"/>
      <c r="AV4988" s="14"/>
    </row>
    <row r="4989" spans="7:48" ht="15.75" customHeight="1">
      <c r="G4989" s="12"/>
      <c r="H4989" s="13"/>
      <c r="N4989" s="8"/>
      <c r="P4989" s="12"/>
      <c r="S4989" s="8"/>
      <c r="U4989" s="12"/>
      <c r="V4989" s="12"/>
      <c r="AB4989" s="12"/>
      <c r="AG4989" s="14"/>
      <c r="AL4989" s="8"/>
      <c r="AQ4989" s="8"/>
      <c r="AT4989" s="14"/>
      <c r="AV4989" s="14"/>
    </row>
    <row r="4990" spans="7:48" ht="15.75" customHeight="1">
      <c r="G4990" s="12"/>
      <c r="H4990" s="13"/>
      <c r="N4990" s="8"/>
      <c r="P4990" s="12"/>
      <c r="S4990" s="8"/>
      <c r="U4990" s="12"/>
      <c r="V4990" s="12"/>
      <c r="AB4990" s="12"/>
      <c r="AG4990" s="14"/>
      <c r="AL4990" s="8"/>
      <c r="AQ4990" s="8"/>
      <c r="AT4990" s="14"/>
      <c r="AV4990" s="14"/>
    </row>
    <row r="4991" spans="7:48" ht="15.75" customHeight="1">
      <c r="G4991" s="12"/>
      <c r="H4991" s="13"/>
      <c r="N4991" s="8"/>
      <c r="P4991" s="12"/>
      <c r="S4991" s="8"/>
      <c r="U4991" s="12"/>
      <c r="V4991" s="12"/>
      <c r="AB4991" s="12"/>
      <c r="AG4991" s="14"/>
      <c r="AL4991" s="8"/>
      <c r="AQ4991" s="8"/>
      <c r="AT4991" s="14"/>
      <c r="AV4991" s="14"/>
    </row>
    <row r="4992" spans="7:48" ht="15.75" customHeight="1">
      <c r="G4992" s="12"/>
      <c r="H4992" s="13"/>
      <c r="N4992" s="8"/>
      <c r="P4992" s="12"/>
      <c r="S4992" s="8"/>
      <c r="U4992" s="12"/>
      <c r="V4992" s="12"/>
      <c r="AB4992" s="12"/>
      <c r="AG4992" s="14"/>
      <c r="AL4992" s="8"/>
      <c r="AQ4992" s="8"/>
      <c r="AT4992" s="14"/>
      <c r="AV4992" s="14"/>
    </row>
    <row r="4993" spans="7:48" ht="15.75" customHeight="1">
      <c r="G4993" s="12"/>
      <c r="H4993" s="13"/>
      <c r="N4993" s="8"/>
      <c r="P4993" s="12"/>
      <c r="S4993" s="8"/>
      <c r="U4993" s="12"/>
      <c r="V4993" s="12"/>
      <c r="AB4993" s="12"/>
      <c r="AG4993" s="14"/>
      <c r="AL4993" s="8"/>
      <c r="AQ4993" s="8"/>
      <c r="AT4993" s="14"/>
      <c r="AV4993" s="14"/>
    </row>
    <row r="4994" spans="7:48" ht="15.75" customHeight="1">
      <c r="G4994" s="12"/>
      <c r="H4994" s="13"/>
      <c r="N4994" s="8"/>
      <c r="P4994" s="12"/>
      <c r="S4994" s="8"/>
      <c r="U4994" s="12"/>
      <c r="V4994" s="12"/>
      <c r="AB4994" s="12"/>
      <c r="AG4994" s="14"/>
      <c r="AL4994" s="8"/>
      <c r="AQ4994" s="8"/>
      <c r="AT4994" s="14"/>
      <c r="AV4994" s="14"/>
    </row>
    <row r="4995" spans="7:48" ht="15.75" customHeight="1">
      <c r="G4995" s="12"/>
      <c r="H4995" s="13"/>
      <c r="N4995" s="8"/>
      <c r="P4995" s="12"/>
      <c r="S4995" s="8"/>
      <c r="U4995" s="12"/>
      <c r="V4995" s="12"/>
      <c r="AB4995" s="12"/>
      <c r="AG4995" s="14"/>
      <c r="AL4995" s="8"/>
      <c r="AQ4995" s="8"/>
      <c r="AT4995" s="14"/>
      <c r="AV4995" s="14"/>
    </row>
    <row r="4996" spans="7:48" ht="15.75" customHeight="1">
      <c r="G4996" s="12"/>
      <c r="H4996" s="13"/>
      <c r="N4996" s="8"/>
      <c r="P4996" s="12"/>
      <c r="S4996" s="8"/>
      <c r="U4996" s="12"/>
      <c r="V4996" s="12"/>
      <c r="AB4996" s="12"/>
      <c r="AG4996" s="14"/>
      <c r="AL4996" s="8"/>
      <c r="AQ4996" s="8"/>
      <c r="AT4996" s="14"/>
      <c r="AV4996" s="14"/>
    </row>
    <row r="4997" spans="7:48" ht="15.75" customHeight="1">
      <c r="G4997" s="12"/>
      <c r="H4997" s="13"/>
      <c r="N4997" s="8"/>
      <c r="P4997" s="12"/>
      <c r="S4997" s="8"/>
      <c r="U4997" s="12"/>
      <c r="V4997" s="12"/>
      <c r="AB4997" s="12"/>
      <c r="AG4997" s="14"/>
      <c r="AL4997" s="8"/>
      <c r="AQ4997" s="8"/>
      <c r="AT4997" s="14"/>
      <c r="AV4997" s="14"/>
    </row>
    <row r="4998" spans="7:48" ht="15.75" customHeight="1">
      <c r="G4998" s="12"/>
      <c r="H4998" s="13"/>
      <c r="N4998" s="8"/>
      <c r="P4998" s="12"/>
      <c r="S4998" s="8"/>
      <c r="U4998" s="12"/>
      <c r="V4998" s="12"/>
      <c r="AB4998" s="12"/>
      <c r="AG4998" s="14"/>
      <c r="AL4998" s="8"/>
      <c r="AQ4998" s="8"/>
      <c r="AT4998" s="14"/>
      <c r="AV4998" s="14"/>
    </row>
    <row r="4999" spans="7:48" ht="15.75" customHeight="1">
      <c r="G4999" s="12"/>
      <c r="H4999" s="13"/>
      <c r="N4999" s="8"/>
      <c r="P4999" s="12"/>
      <c r="S4999" s="8"/>
      <c r="U4999" s="12"/>
      <c r="V4999" s="12"/>
      <c r="AB4999" s="12"/>
      <c r="AG4999" s="14"/>
      <c r="AL4999" s="8"/>
      <c r="AQ4999" s="8"/>
      <c r="AT4999" s="14"/>
      <c r="AV4999" s="14"/>
    </row>
    <row r="5000" spans="7:48" ht="15.75" customHeight="1">
      <c r="G5000" s="12"/>
      <c r="H5000" s="13"/>
      <c r="N5000" s="8"/>
      <c r="P5000" s="12"/>
      <c r="S5000" s="8"/>
      <c r="U5000" s="12"/>
      <c r="V5000" s="12"/>
      <c r="AB5000" s="12"/>
      <c r="AG5000" s="14"/>
      <c r="AL5000" s="8"/>
      <c r="AQ5000" s="8"/>
      <c r="AT5000" s="14"/>
      <c r="AV5000" s="14"/>
    </row>
    <row r="5001" spans="7:48" ht="15.75" customHeight="1">
      <c r="G5001" s="12"/>
      <c r="H5001" s="13"/>
      <c r="N5001" s="8"/>
      <c r="P5001" s="12"/>
      <c r="S5001" s="8"/>
      <c r="U5001" s="12"/>
      <c r="V5001" s="12"/>
      <c r="AB5001" s="12"/>
      <c r="AG5001" s="14"/>
      <c r="AL5001" s="8"/>
      <c r="AQ5001" s="8"/>
      <c r="AT5001" s="14"/>
      <c r="AV5001" s="14"/>
    </row>
    <row r="5002" spans="7:48" ht="15.75" customHeight="1">
      <c r="G5002" s="12"/>
      <c r="H5002" s="13"/>
      <c r="N5002" s="8"/>
      <c r="P5002" s="12"/>
      <c r="S5002" s="8"/>
      <c r="U5002" s="12"/>
      <c r="V5002" s="12"/>
      <c r="AB5002" s="12"/>
      <c r="AG5002" s="14"/>
      <c r="AL5002" s="8"/>
      <c r="AQ5002" s="8"/>
      <c r="AT5002" s="14"/>
      <c r="AV5002" s="14"/>
    </row>
    <row r="5003" spans="7:48" ht="15.75" customHeight="1">
      <c r="G5003" s="12"/>
      <c r="H5003" s="13"/>
      <c r="N5003" s="8"/>
      <c r="P5003" s="12"/>
      <c r="S5003" s="8"/>
      <c r="U5003" s="12"/>
      <c r="V5003" s="12"/>
      <c r="AB5003" s="12"/>
      <c r="AG5003" s="14"/>
      <c r="AL5003" s="8"/>
      <c r="AQ5003" s="8"/>
      <c r="AT5003" s="14"/>
      <c r="AV5003" s="14"/>
    </row>
    <row r="5004" spans="7:48" ht="15.75" customHeight="1">
      <c r="G5004" s="12"/>
      <c r="H5004" s="13"/>
      <c r="N5004" s="8"/>
      <c r="P5004" s="12"/>
      <c r="S5004" s="8"/>
      <c r="U5004" s="12"/>
      <c r="V5004" s="12"/>
      <c r="AB5004" s="12"/>
      <c r="AG5004" s="14"/>
      <c r="AL5004" s="8"/>
      <c r="AQ5004" s="8"/>
      <c r="AT5004" s="14"/>
      <c r="AV5004" s="14"/>
    </row>
    <row r="5005" spans="7:48" ht="15.75" customHeight="1">
      <c r="G5005" s="12"/>
      <c r="H5005" s="13"/>
      <c r="N5005" s="8"/>
      <c r="P5005" s="12"/>
      <c r="S5005" s="8"/>
      <c r="U5005" s="12"/>
      <c r="V5005" s="12"/>
      <c r="AB5005" s="12"/>
      <c r="AG5005" s="14"/>
      <c r="AL5005" s="8"/>
      <c r="AQ5005" s="8"/>
      <c r="AT5005" s="14"/>
      <c r="AV5005" s="14"/>
    </row>
    <row r="5006" spans="7:48" ht="15.75" customHeight="1">
      <c r="G5006" s="12"/>
      <c r="H5006" s="13"/>
      <c r="N5006" s="8"/>
      <c r="P5006" s="12"/>
      <c r="S5006" s="8"/>
      <c r="U5006" s="12"/>
      <c r="V5006" s="12"/>
      <c r="AB5006" s="12"/>
      <c r="AG5006" s="14"/>
      <c r="AL5006" s="8"/>
      <c r="AQ5006" s="8"/>
      <c r="AT5006" s="14"/>
      <c r="AV5006" s="14"/>
    </row>
    <row r="5007" spans="7:48" ht="15.75" customHeight="1">
      <c r="G5007" s="12"/>
      <c r="H5007" s="13"/>
      <c r="N5007" s="8"/>
      <c r="P5007" s="12"/>
      <c r="S5007" s="8"/>
      <c r="U5007" s="12"/>
      <c r="V5007" s="12"/>
      <c r="AB5007" s="12"/>
      <c r="AG5007" s="14"/>
      <c r="AL5007" s="8"/>
      <c r="AQ5007" s="8"/>
      <c r="AT5007" s="14"/>
      <c r="AV5007" s="14"/>
    </row>
    <row r="5008" spans="7:48" ht="15.75" customHeight="1">
      <c r="G5008" s="12"/>
      <c r="H5008" s="13"/>
      <c r="N5008" s="8"/>
      <c r="P5008" s="12"/>
      <c r="S5008" s="8"/>
      <c r="U5008" s="12"/>
      <c r="V5008" s="12"/>
      <c r="AB5008" s="12"/>
      <c r="AG5008" s="14"/>
      <c r="AL5008" s="8"/>
      <c r="AQ5008" s="8"/>
      <c r="AT5008" s="14"/>
      <c r="AV5008" s="14"/>
    </row>
    <row r="5009" spans="7:48" ht="15.75" customHeight="1">
      <c r="G5009" s="12"/>
      <c r="H5009" s="13"/>
      <c r="N5009" s="8"/>
      <c r="P5009" s="12"/>
      <c r="S5009" s="8"/>
      <c r="U5009" s="12"/>
      <c r="V5009" s="12"/>
      <c r="AB5009" s="12"/>
      <c r="AG5009" s="14"/>
      <c r="AL5009" s="8"/>
      <c r="AQ5009" s="8"/>
      <c r="AT5009" s="14"/>
      <c r="AV5009" s="14"/>
    </row>
    <row r="5010" spans="7:48" ht="15.75" customHeight="1">
      <c r="G5010" s="12"/>
      <c r="H5010" s="13"/>
      <c r="N5010" s="8"/>
      <c r="P5010" s="12"/>
      <c r="S5010" s="8"/>
      <c r="U5010" s="12"/>
      <c r="V5010" s="12"/>
      <c r="AB5010" s="12"/>
      <c r="AG5010" s="14"/>
      <c r="AL5010" s="8"/>
      <c r="AQ5010" s="8"/>
      <c r="AT5010" s="14"/>
      <c r="AV5010" s="14"/>
    </row>
  </sheetData>
  <mergeCells count="6">
    <mergeCell ref="BT1:BZ1"/>
    <mergeCell ref="C1:O1"/>
    <mergeCell ref="W1:AF1"/>
    <mergeCell ref="AH1:AT1"/>
    <mergeCell ref="AU1:AW1"/>
    <mergeCell ref="AX1:B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FF"/>
    <outlinePr summaryBelow="0" summaryRight="0"/>
  </sheetPr>
  <dimension ref="A1:I5014"/>
  <sheetViews>
    <sheetView workbookViewId="0">
      <pane ySplit="1" topLeftCell="A2" activePane="bottomLeft" state="frozen"/>
      <selection pane="bottomLeft" activeCell="B3" sqref="B3"/>
    </sheetView>
  </sheetViews>
  <sheetFormatPr baseColWidth="10" defaultColWidth="12.6640625" defaultRowHeight="15.75" customHeight="1"/>
  <cols>
    <col min="2" max="2" width="40.6640625" customWidth="1"/>
    <col min="4" max="4" width="55.5" customWidth="1"/>
    <col min="5" max="5" width="12.33203125" customWidth="1"/>
    <col min="6" max="6" width="53.6640625" customWidth="1"/>
    <col min="7" max="7" width="13.33203125" customWidth="1"/>
    <col min="8" max="8" width="38.1640625" customWidth="1"/>
  </cols>
  <sheetData>
    <row r="1" spans="1:9" ht="22.5" customHeight="1">
      <c r="A1" s="21" t="s">
        <v>307</v>
      </c>
      <c r="B1" s="21" t="s">
        <v>308</v>
      </c>
      <c r="C1" s="22" t="s">
        <v>309</v>
      </c>
      <c r="D1" s="21" t="s">
        <v>310</v>
      </c>
      <c r="E1" s="22" t="s">
        <v>311</v>
      </c>
      <c r="F1" s="21" t="s">
        <v>312</v>
      </c>
      <c r="G1" s="22" t="s">
        <v>313</v>
      </c>
      <c r="H1" s="23" t="s">
        <v>314</v>
      </c>
      <c r="I1" s="24" t="s">
        <v>315</v>
      </c>
    </row>
    <row r="2" spans="1:9" ht="15.75" customHeight="1">
      <c r="A2" s="25">
        <v>1</v>
      </c>
      <c r="B2" s="26" t="s">
        <v>316</v>
      </c>
      <c r="C2" s="27">
        <v>0</v>
      </c>
      <c r="D2" s="26" t="s">
        <v>317</v>
      </c>
      <c r="E2" s="27">
        <v>1</v>
      </c>
      <c r="F2" s="26" t="s">
        <v>318</v>
      </c>
      <c r="G2" s="27">
        <v>0</v>
      </c>
      <c r="H2" s="28" t="s">
        <v>319</v>
      </c>
      <c r="I2" s="27">
        <v>0</v>
      </c>
    </row>
    <row r="3" spans="1:9" ht="15.75" customHeight="1">
      <c r="A3" s="25">
        <v>2</v>
      </c>
      <c r="B3" s="26" t="s">
        <v>320</v>
      </c>
      <c r="C3" s="27">
        <v>2</v>
      </c>
      <c r="D3" s="26" t="s">
        <v>321</v>
      </c>
      <c r="E3" s="27">
        <v>1</v>
      </c>
      <c r="F3" s="26" t="s">
        <v>322</v>
      </c>
      <c r="G3" s="27">
        <v>4</v>
      </c>
      <c r="H3" s="29" t="s">
        <v>323</v>
      </c>
      <c r="I3" s="27">
        <v>3</v>
      </c>
    </row>
    <row r="4" spans="1:9" ht="15.75" customHeight="1">
      <c r="A4" s="25">
        <v>3</v>
      </c>
      <c r="B4" s="26" t="s">
        <v>324</v>
      </c>
      <c r="C4" s="27">
        <v>2</v>
      </c>
      <c r="D4" s="26" t="s">
        <v>325</v>
      </c>
      <c r="E4" s="27">
        <v>1</v>
      </c>
      <c r="F4" s="26" t="s">
        <v>326</v>
      </c>
      <c r="G4" s="27">
        <v>4</v>
      </c>
      <c r="H4" s="28" t="s">
        <v>327</v>
      </c>
      <c r="I4" s="27">
        <v>5</v>
      </c>
    </row>
    <row r="5" spans="1:9" ht="15.75" customHeight="1">
      <c r="A5" s="25">
        <v>4</v>
      </c>
      <c r="B5" s="26" t="s">
        <v>328</v>
      </c>
      <c r="C5" s="27">
        <v>2</v>
      </c>
      <c r="D5" s="26" t="s">
        <v>329</v>
      </c>
      <c r="E5" s="27">
        <v>1</v>
      </c>
      <c r="F5" s="26" t="s">
        <v>330</v>
      </c>
      <c r="G5" s="27">
        <v>4</v>
      </c>
      <c r="H5" s="29" t="s">
        <v>331</v>
      </c>
      <c r="I5" s="27">
        <v>2</v>
      </c>
    </row>
    <row r="6" spans="1:9" ht="15.75" customHeight="1">
      <c r="A6" s="25">
        <v>5</v>
      </c>
      <c r="B6" s="26" t="s">
        <v>332</v>
      </c>
      <c r="C6" s="27">
        <v>2</v>
      </c>
      <c r="D6" s="26" t="s">
        <v>333</v>
      </c>
      <c r="E6" s="27">
        <v>2</v>
      </c>
      <c r="F6" s="26" t="s">
        <v>334</v>
      </c>
      <c r="G6" s="27">
        <v>2</v>
      </c>
      <c r="H6" s="28" t="s">
        <v>335</v>
      </c>
      <c r="I6" s="27">
        <v>2</v>
      </c>
    </row>
    <row r="7" spans="1:9" ht="15.75" customHeight="1">
      <c r="A7" s="25">
        <v>6</v>
      </c>
      <c r="B7" s="26" t="s">
        <v>336</v>
      </c>
      <c r="C7" s="27">
        <v>1</v>
      </c>
      <c r="D7" s="26" t="s">
        <v>337</v>
      </c>
      <c r="E7" s="27">
        <v>1</v>
      </c>
      <c r="F7" s="26" t="s">
        <v>338</v>
      </c>
      <c r="G7" s="27">
        <v>3</v>
      </c>
      <c r="H7" s="29" t="s">
        <v>339</v>
      </c>
      <c r="I7" s="27">
        <v>0</v>
      </c>
    </row>
    <row r="8" spans="1:9" ht="15.75" customHeight="1">
      <c r="A8" s="25">
        <v>7</v>
      </c>
      <c r="B8" s="26" t="s">
        <v>340</v>
      </c>
      <c r="C8" s="27">
        <v>2</v>
      </c>
      <c r="D8" s="26" t="s">
        <v>341</v>
      </c>
      <c r="E8" s="27">
        <v>2</v>
      </c>
      <c r="F8" s="26" t="s">
        <v>342</v>
      </c>
      <c r="G8" s="27">
        <v>4</v>
      </c>
      <c r="H8" s="28" t="s">
        <v>343</v>
      </c>
      <c r="I8" s="27">
        <v>2</v>
      </c>
    </row>
    <row r="9" spans="1:9" ht="15.75" customHeight="1">
      <c r="A9" s="25">
        <v>8</v>
      </c>
      <c r="B9" s="26" t="s">
        <v>344</v>
      </c>
      <c r="C9" s="27">
        <v>2</v>
      </c>
      <c r="D9" s="26" t="s">
        <v>345</v>
      </c>
      <c r="E9" s="27">
        <v>1</v>
      </c>
      <c r="F9" s="26" t="s">
        <v>346</v>
      </c>
      <c r="G9" s="27">
        <v>2</v>
      </c>
      <c r="H9" s="29" t="s">
        <v>347</v>
      </c>
      <c r="I9" s="27">
        <v>4</v>
      </c>
    </row>
    <row r="10" spans="1:9" ht="15.75" customHeight="1">
      <c r="A10" s="25">
        <v>9</v>
      </c>
      <c r="B10" s="26" t="s">
        <v>348</v>
      </c>
      <c r="C10" s="27">
        <v>2</v>
      </c>
      <c r="D10" s="26" t="s">
        <v>349</v>
      </c>
      <c r="E10" s="27">
        <v>2</v>
      </c>
      <c r="F10" s="26" t="s">
        <v>350</v>
      </c>
      <c r="G10" s="27">
        <v>4</v>
      </c>
      <c r="H10" s="28" t="s">
        <v>351</v>
      </c>
      <c r="I10" s="27">
        <v>1</v>
      </c>
    </row>
    <row r="11" spans="1:9" ht="15.75" customHeight="1">
      <c r="A11" s="25">
        <v>10</v>
      </c>
      <c r="B11" s="26" t="s">
        <v>352</v>
      </c>
      <c r="C11" s="27">
        <v>3</v>
      </c>
      <c r="D11" s="26" t="s">
        <v>353</v>
      </c>
      <c r="E11" s="27">
        <v>2</v>
      </c>
      <c r="F11" s="26" t="s">
        <v>354</v>
      </c>
      <c r="G11" s="27">
        <v>3</v>
      </c>
      <c r="H11" s="29" t="s">
        <v>355</v>
      </c>
      <c r="I11" s="27">
        <v>2</v>
      </c>
    </row>
    <row r="12" spans="1:9" ht="15.75" customHeight="1">
      <c r="A12" s="25">
        <v>11</v>
      </c>
      <c r="B12" s="26" t="s">
        <v>356</v>
      </c>
      <c r="C12" s="27">
        <v>1</v>
      </c>
      <c r="D12" s="26" t="s">
        <v>357</v>
      </c>
      <c r="E12" s="27">
        <v>1</v>
      </c>
      <c r="F12" s="26" t="s">
        <v>358</v>
      </c>
      <c r="G12" s="27">
        <v>4</v>
      </c>
      <c r="H12" s="28" t="s">
        <v>359</v>
      </c>
      <c r="I12" s="27">
        <v>3</v>
      </c>
    </row>
    <row r="13" spans="1:9" ht="15.75" customHeight="1">
      <c r="A13" s="25">
        <v>12</v>
      </c>
      <c r="B13" s="26" t="s">
        <v>360</v>
      </c>
      <c r="C13" s="27">
        <v>3</v>
      </c>
      <c r="D13" s="26" t="s">
        <v>361</v>
      </c>
      <c r="E13" s="27">
        <v>1</v>
      </c>
      <c r="F13" s="26" t="s">
        <v>362</v>
      </c>
      <c r="G13" s="27">
        <v>2</v>
      </c>
      <c r="H13" s="29" t="s">
        <v>363</v>
      </c>
      <c r="I13" s="27">
        <v>4</v>
      </c>
    </row>
    <row r="14" spans="1:9" ht="15.75" customHeight="1">
      <c r="A14" s="25">
        <v>13</v>
      </c>
      <c r="B14" s="26" t="s">
        <v>364</v>
      </c>
      <c r="C14" s="27">
        <v>3</v>
      </c>
      <c r="D14" s="26" t="s">
        <v>365</v>
      </c>
      <c r="E14" s="27">
        <v>2</v>
      </c>
      <c r="F14" s="26" t="s">
        <v>366</v>
      </c>
      <c r="G14" s="27">
        <v>3</v>
      </c>
      <c r="H14" s="28" t="s">
        <v>367</v>
      </c>
      <c r="I14" s="27">
        <v>4</v>
      </c>
    </row>
    <row r="15" spans="1:9" ht="15.75" customHeight="1">
      <c r="A15" s="25">
        <v>14</v>
      </c>
      <c r="B15" s="26" t="s">
        <v>368</v>
      </c>
      <c r="C15" s="27">
        <v>1</v>
      </c>
      <c r="D15" s="26" t="s">
        <v>369</v>
      </c>
      <c r="E15" s="27">
        <v>1</v>
      </c>
      <c r="F15" s="26" t="s">
        <v>370</v>
      </c>
      <c r="G15" s="27">
        <v>3</v>
      </c>
      <c r="H15" s="29" t="s">
        <v>371</v>
      </c>
      <c r="I15" s="27">
        <v>4</v>
      </c>
    </row>
    <row r="16" spans="1:9" ht="15.75" customHeight="1">
      <c r="A16" s="25">
        <v>15</v>
      </c>
      <c r="B16" s="26" t="s">
        <v>372</v>
      </c>
      <c r="C16" s="27">
        <v>3</v>
      </c>
      <c r="D16" s="26" t="s">
        <v>373</v>
      </c>
      <c r="E16" s="27">
        <v>2</v>
      </c>
      <c r="F16" s="26" t="s">
        <v>374</v>
      </c>
      <c r="G16" s="27">
        <v>4</v>
      </c>
      <c r="H16" s="28" t="s">
        <v>375</v>
      </c>
      <c r="I16" s="27">
        <v>5</v>
      </c>
    </row>
    <row r="17" spans="1:9" ht="15.75" customHeight="1">
      <c r="A17" s="25">
        <v>16</v>
      </c>
      <c r="B17" s="26" t="s">
        <v>376</v>
      </c>
      <c r="C17" s="27">
        <v>3</v>
      </c>
      <c r="D17" s="26" t="s">
        <v>377</v>
      </c>
      <c r="E17" s="27">
        <v>3</v>
      </c>
      <c r="F17" s="26" t="s">
        <v>378</v>
      </c>
      <c r="G17" s="27">
        <v>4</v>
      </c>
      <c r="H17" s="29" t="s">
        <v>379</v>
      </c>
      <c r="I17" s="27">
        <v>5</v>
      </c>
    </row>
    <row r="18" spans="1:9" ht="15.75" customHeight="1">
      <c r="A18" s="25">
        <v>17</v>
      </c>
      <c r="B18" s="26" t="s">
        <v>380</v>
      </c>
      <c r="C18" s="27">
        <v>1</v>
      </c>
      <c r="D18" s="26" t="s">
        <v>381</v>
      </c>
      <c r="E18" s="27">
        <v>2</v>
      </c>
      <c r="F18" s="26" t="s">
        <v>382</v>
      </c>
      <c r="G18" s="27">
        <v>4</v>
      </c>
      <c r="H18" s="28" t="s">
        <v>319</v>
      </c>
      <c r="I18" s="27">
        <v>0</v>
      </c>
    </row>
    <row r="19" spans="1:9" ht="15.75" customHeight="1">
      <c r="A19" s="25">
        <v>18</v>
      </c>
      <c r="B19" s="26" t="s">
        <v>383</v>
      </c>
      <c r="C19" s="27">
        <v>1</v>
      </c>
      <c r="D19" s="26" t="s">
        <v>384</v>
      </c>
      <c r="E19" s="27">
        <v>2</v>
      </c>
      <c r="F19" s="26" t="s">
        <v>385</v>
      </c>
      <c r="G19" s="27">
        <v>4</v>
      </c>
      <c r="H19" s="29" t="s">
        <v>386</v>
      </c>
      <c r="I19" s="27">
        <v>3</v>
      </c>
    </row>
    <row r="20" spans="1:9" ht="15.75" customHeight="1">
      <c r="A20" s="25">
        <v>19</v>
      </c>
      <c r="B20" s="26" t="s">
        <v>387</v>
      </c>
      <c r="C20" s="27">
        <v>2</v>
      </c>
      <c r="D20" s="26" t="s">
        <v>388</v>
      </c>
      <c r="E20" s="27">
        <v>1</v>
      </c>
      <c r="F20" s="26" t="s">
        <v>389</v>
      </c>
      <c r="G20" s="27">
        <v>2</v>
      </c>
      <c r="H20" s="28" t="s">
        <v>390</v>
      </c>
      <c r="I20" s="27">
        <v>3</v>
      </c>
    </row>
    <row r="21" spans="1:9" ht="15.75" customHeight="1">
      <c r="A21" s="25">
        <v>20</v>
      </c>
      <c r="B21" s="26" t="s">
        <v>391</v>
      </c>
      <c r="C21" s="27">
        <v>2</v>
      </c>
      <c r="D21" s="26" t="s">
        <v>392</v>
      </c>
      <c r="E21" s="27">
        <v>3</v>
      </c>
      <c r="F21" s="26" t="s">
        <v>393</v>
      </c>
      <c r="G21" s="27">
        <v>5</v>
      </c>
      <c r="H21" s="29" t="s">
        <v>394</v>
      </c>
      <c r="I21" s="27">
        <v>5</v>
      </c>
    </row>
    <row r="22" spans="1:9" ht="15.75" customHeight="1">
      <c r="A22" s="25">
        <v>21</v>
      </c>
      <c r="B22" s="26" t="s">
        <v>395</v>
      </c>
      <c r="C22" s="27">
        <v>3</v>
      </c>
      <c r="D22" s="26" t="s">
        <v>396</v>
      </c>
      <c r="E22" s="27">
        <v>3</v>
      </c>
      <c r="F22" s="26" t="s">
        <v>397</v>
      </c>
      <c r="G22" s="27">
        <v>5</v>
      </c>
      <c r="H22" s="28" t="s">
        <v>398</v>
      </c>
      <c r="I22" s="27">
        <v>4</v>
      </c>
    </row>
    <row r="23" spans="1:9" ht="15.75" customHeight="1">
      <c r="A23" s="25">
        <v>22</v>
      </c>
      <c r="B23" s="26" t="s">
        <v>399</v>
      </c>
      <c r="C23" s="27">
        <v>3</v>
      </c>
      <c r="D23" s="26" t="s">
        <v>400</v>
      </c>
      <c r="E23" s="27">
        <v>2</v>
      </c>
      <c r="F23" s="26" t="s">
        <v>401</v>
      </c>
      <c r="G23" s="27">
        <v>2</v>
      </c>
      <c r="H23" s="29" t="s">
        <v>402</v>
      </c>
      <c r="I23" s="27">
        <v>3</v>
      </c>
    </row>
    <row r="24" spans="1:9" ht="15.75" customHeight="1">
      <c r="A24" s="25">
        <v>23</v>
      </c>
      <c r="B24" s="26" t="s">
        <v>403</v>
      </c>
      <c r="C24" s="27">
        <v>2</v>
      </c>
      <c r="D24" s="26" t="s">
        <v>404</v>
      </c>
      <c r="E24" s="27">
        <v>1</v>
      </c>
      <c r="F24" s="26" t="s">
        <v>405</v>
      </c>
      <c r="G24" s="27">
        <v>3</v>
      </c>
      <c r="H24" s="28" t="s">
        <v>319</v>
      </c>
      <c r="I24" s="27">
        <v>0</v>
      </c>
    </row>
    <row r="25" spans="1:9" ht="15.75" customHeight="1">
      <c r="A25" s="25">
        <v>24</v>
      </c>
      <c r="B25" s="26" t="s">
        <v>406</v>
      </c>
      <c r="C25" s="27">
        <v>2</v>
      </c>
      <c r="D25" s="26" t="s">
        <v>407</v>
      </c>
      <c r="E25" s="27">
        <v>2</v>
      </c>
      <c r="F25" s="26" t="s">
        <v>408</v>
      </c>
      <c r="G25" s="27">
        <v>5</v>
      </c>
      <c r="H25" s="29" t="s">
        <v>409</v>
      </c>
      <c r="I25" s="27">
        <v>5</v>
      </c>
    </row>
    <row r="26" spans="1:9" ht="15.75" customHeight="1">
      <c r="A26" s="25">
        <v>25</v>
      </c>
      <c r="B26" s="26" t="s">
        <v>410</v>
      </c>
      <c r="C26" s="27">
        <v>1</v>
      </c>
      <c r="D26" s="26" t="s">
        <v>411</v>
      </c>
      <c r="E26" s="27">
        <v>2</v>
      </c>
      <c r="F26" s="26" t="s">
        <v>412</v>
      </c>
      <c r="G26" s="27">
        <v>5</v>
      </c>
      <c r="H26" s="28" t="s">
        <v>413</v>
      </c>
      <c r="I26" s="27">
        <v>5</v>
      </c>
    </row>
    <row r="27" spans="1:9" ht="15.75" customHeight="1">
      <c r="A27" s="25">
        <v>26</v>
      </c>
      <c r="B27" s="26" t="s">
        <v>414</v>
      </c>
      <c r="C27" s="27">
        <v>3</v>
      </c>
      <c r="D27" s="26" t="s">
        <v>415</v>
      </c>
      <c r="E27" s="27">
        <v>3</v>
      </c>
      <c r="F27" s="26" t="s">
        <v>416</v>
      </c>
      <c r="G27" s="27">
        <v>3</v>
      </c>
      <c r="H27" s="29" t="s">
        <v>417</v>
      </c>
      <c r="I27" s="27">
        <v>3</v>
      </c>
    </row>
    <row r="28" spans="1:9" ht="15.75" customHeight="1">
      <c r="A28" s="25">
        <v>27</v>
      </c>
      <c r="B28" s="26" t="s">
        <v>418</v>
      </c>
      <c r="C28" s="27">
        <v>3</v>
      </c>
      <c r="D28" s="26" t="s">
        <v>419</v>
      </c>
      <c r="E28" s="27">
        <v>2</v>
      </c>
      <c r="F28" s="26" t="s">
        <v>420</v>
      </c>
      <c r="G28" s="27">
        <v>4</v>
      </c>
      <c r="H28" s="28" t="s">
        <v>421</v>
      </c>
      <c r="I28" s="27">
        <v>5</v>
      </c>
    </row>
    <row r="29" spans="1:9" ht="15.75" customHeight="1">
      <c r="A29" s="25">
        <v>28</v>
      </c>
      <c r="B29" s="26" t="s">
        <v>422</v>
      </c>
      <c r="C29" s="27">
        <v>2</v>
      </c>
      <c r="D29" s="26" t="s">
        <v>423</v>
      </c>
      <c r="E29" s="27">
        <v>2</v>
      </c>
      <c r="F29" s="26" t="s">
        <v>424</v>
      </c>
      <c r="G29" s="27">
        <v>2</v>
      </c>
      <c r="H29" s="29" t="s">
        <v>425</v>
      </c>
      <c r="I29" s="27">
        <v>1</v>
      </c>
    </row>
    <row r="30" spans="1:9" ht="15.75" customHeight="1">
      <c r="A30" s="25">
        <v>29</v>
      </c>
      <c r="B30" s="26" t="s">
        <v>426</v>
      </c>
      <c r="C30" s="27">
        <v>2</v>
      </c>
      <c r="D30" s="26" t="s">
        <v>427</v>
      </c>
      <c r="E30" s="27">
        <v>1</v>
      </c>
      <c r="F30" s="26" t="s">
        <v>428</v>
      </c>
      <c r="G30" s="27">
        <v>2</v>
      </c>
      <c r="H30" s="28" t="s">
        <v>429</v>
      </c>
      <c r="I30" s="27">
        <v>2</v>
      </c>
    </row>
    <row r="31" spans="1:9" ht="15.75" customHeight="1">
      <c r="A31" s="25">
        <v>30</v>
      </c>
      <c r="B31" s="26" t="s">
        <v>430</v>
      </c>
      <c r="C31" s="27">
        <v>3</v>
      </c>
      <c r="D31" s="26" t="s">
        <v>431</v>
      </c>
      <c r="E31" s="27">
        <v>2</v>
      </c>
      <c r="F31" s="26" t="s">
        <v>432</v>
      </c>
      <c r="G31" s="27">
        <v>4</v>
      </c>
      <c r="H31" s="29" t="s">
        <v>433</v>
      </c>
      <c r="I31" s="27">
        <v>5</v>
      </c>
    </row>
    <row r="32" spans="1:9" ht="15.75" customHeight="1">
      <c r="A32" s="25">
        <v>31</v>
      </c>
      <c r="B32" s="26" t="s">
        <v>434</v>
      </c>
      <c r="C32" s="27">
        <v>2</v>
      </c>
      <c r="D32" s="26" t="s">
        <v>435</v>
      </c>
      <c r="E32" s="27">
        <v>1</v>
      </c>
      <c r="F32" s="26" t="s">
        <v>436</v>
      </c>
      <c r="G32" s="27">
        <v>2</v>
      </c>
      <c r="H32" s="28" t="s">
        <v>437</v>
      </c>
      <c r="I32" s="27">
        <v>0</v>
      </c>
    </row>
    <row r="33" spans="1:9" ht="15.75" customHeight="1">
      <c r="A33" s="25">
        <v>32</v>
      </c>
      <c r="B33" s="26" t="s">
        <v>438</v>
      </c>
      <c r="C33" s="27">
        <v>3</v>
      </c>
      <c r="D33" s="26" t="s">
        <v>439</v>
      </c>
      <c r="E33" s="27">
        <v>2</v>
      </c>
      <c r="F33" s="26" t="s">
        <v>440</v>
      </c>
      <c r="G33" s="27">
        <v>3</v>
      </c>
      <c r="H33" s="29" t="s">
        <v>441</v>
      </c>
      <c r="I33" s="27">
        <v>3</v>
      </c>
    </row>
    <row r="34" spans="1:9" ht="15.75" customHeight="1">
      <c r="A34" s="25">
        <v>33</v>
      </c>
      <c r="B34" s="26" t="s">
        <v>442</v>
      </c>
      <c r="C34" s="27">
        <v>2</v>
      </c>
      <c r="D34" s="26" t="s">
        <v>443</v>
      </c>
      <c r="E34" s="27">
        <v>1</v>
      </c>
      <c r="F34" s="26" t="s">
        <v>444</v>
      </c>
      <c r="G34" s="27">
        <v>2</v>
      </c>
      <c r="H34" s="28" t="s">
        <v>445</v>
      </c>
      <c r="I34" s="27">
        <v>1</v>
      </c>
    </row>
    <row r="35" spans="1:9" ht="15.75" customHeight="1">
      <c r="A35" s="25">
        <v>34</v>
      </c>
      <c r="B35" s="26" t="s">
        <v>446</v>
      </c>
      <c r="C35" s="27">
        <v>2</v>
      </c>
      <c r="D35" s="26" t="s">
        <v>447</v>
      </c>
      <c r="E35" s="27">
        <v>2</v>
      </c>
      <c r="F35" s="26" t="s">
        <v>448</v>
      </c>
      <c r="G35" s="27">
        <v>3</v>
      </c>
      <c r="H35" s="29" t="s">
        <v>449</v>
      </c>
      <c r="I35" s="27">
        <v>5</v>
      </c>
    </row>
    <row r="36" spans="1:9" ht="15.75" customHeight="1">
      <c r="A36" s="25">
        <v>35</v>
      </c>
      <c r="B36" s="26" t="s">
        <v>450</v>
      </c>
      <c r="C36" s="27">
        <v>2</v>
      </c>
      <c r="D36" s="26" t="s">
        <v>451</v>
      </c>
      <c r="E36" s="27">
        <v>1</v>
      </c>
      <c r="F36" s="26" t="s">
        <v>452</v>
      </c>
      <c r="G36" s="27">
        <v>3</v>
      </c>
      <c r="H36" s="28" t="s">
        <v>453</v>
      </c>
      <c r="I36" s="27">
        <v>4</v>
      </c>
    </row>
    <row r="37" spans="1:9" ht="15.75" customHeight="1">
      <c r="A37" s="25">
        <v>36</v>
      </c>
      <c r="B37" s="26" t="s">
        <v>454</v>
      </c>
      <c r="C37" s="27">
        <v>2</v>
      </c>
      <c r="D37" s="26" t="s">
        <v>455</v>
      </c>
      <c r="E37" s="27">
        <v>1</v>
      </c>
      <c r="F37" s="26" t="s">
        <v>456</v>
      </c>
      <c r="G37" s="27">
        <v>4</v>
      </c>
      <c r="H37" s="29" t="s">
        <v>457</v>
      </c>
      <c r="I37" s="27">
        <v>2</v>
      </c>
    </row>
    <row r="38" spans="1:9" ht="15.75" customHeight="1">
      <c r="A38" s="25">
        <v>37</v>
      </c>
      <c r="B38" s="26" t="s">
        <v>458</v>
      </c>
      <c r="C38" s="27">
        <v>1</v>
      </c>
      <c r="D38" s="26" t="s">
        <v>459</v>
      </c>
      <c r="E38" s="27">
        <v>1</v>
      </c>
      <c r="F38" s="26" t="s">
        <v>318</v>
      </c>
      <c r="G38" s="27">
        <v>0</v>
      </c>
      <c r="H38" s="28" t="s">
        <v>339</v>
      </c>
      <c r="I38" s="27">
        <v>0</v>
      </c>
    </row>
    <row r="39" spans="1:9" ht="15.75" customHeight="1">
      <c r="A39" s="25">
        <v>38</v>
      </c>
      <c r="B39" s="26" t="s">
        <v>460</v>
      </c>
      <c r="C39" s="27">
        <v>1</v>
      </c>
      <c r="D39" s="26" t="s">
        <v>461</v>
      </c>
      <c r="E39" s="27">
        <v>2</v>
      </c>
      <c r="F39" s="26" t="s">
        <v>462</v>
      </c>
      <c r="G39" s="27">
        <v>2</v>
      </c>
      <c r="H39" s="29" t="s">
        <v>463</v>
      </c>
      <c r="I39" s="27">
        <v>2</v>
      </c>
    </row>
    <row r="40" spans="1:9" ht="15.75" customHeight="1">
      <c r="A40" s="25">
        <v>39</v>
      </c>
      <c r="B40" s="26" t="s">
        <v>464</v>
      </c>
      <c r="C40" s="27">
        <v>3</v>
      </c>
      <c r="D40" s="26" t="s">
        <v>465</v>
      </c>
      <c r="E40" s="27">
        <v>3</v>
      </c>
      <c r="F40" s="26" t="s">
        <v>466</v>
      </c>
      <c r="G40" s="27">
        <v>5</v>
      </c>
      <c r="H40" s="28" t="s">
        <v>467</v>
      </c>
      <c r="I40" s="27">
        <v>5</v>
      </c>
    </row>
    <row r="41" spans="1:9" ht="15.75" customHeight="1">
      <c r="A41" s="25">
        <v>40</v>
      </c>
      <c r="B41" s="26" t="s">
        <v>468</v>
      </c>
      <c r="C41" s="27">
        <v>3</v>
      </c>
      <c r="D41" s="26" t="s">
        <v>469</v>
      </c>
      <c r="E41" s="27">
        <v>1</v>
      </c>
      <c r="F41" s="26" t="s">
        <v>470</v>
      </c>
      <c r="G41" s="27">
        <v>4</v>
      </c>
      <c r="H41" s="29" t="s">
        <v>471</v>
      </c>
      <c r="I41" s="27">
        <v>4</v>
      </c>
    </row>
    <row r="42" spans="1:9" ht="15.75" customHeight="1">
      <c r="A42" s="25">
        <v>41</v>
      </c>
      <c r="B42" s="26" t="s">
        <v>472</v>
      </c>
      <c r="C42" s="27">
        <v>1</v>
      </c>
      <c r="D42" s="26" t="s">
        <v>473</v>
      </c>
      <c r="E42" s="27">
        <v>2</v>
      </c>
      <c r="F42" s="26" t="s">
        <v>474</v>
      </c>
      <c r="G42" s="27">
        <v>2</v>
      </c>
      <c r="H42" s="28" t="s">
        <v>475</v>
      </c>
      <c r="I42" s="27">
        <v>1</v>
      </c>
    </row>
    <row r="43" spans="1:9" ht="15.75" customHeight="1">
      <c r="A43" s="25">
        <v>42</v>
      </c>
      <c r="B43" s="26" t="s">
        <v>476</v>
      </c>
      <c r="C43" s="27">
        <v>3</v>
      </c>
      <c r="D43" s="26" t="s">
        <v>477</v>
      </c>
      <c r="E43" s="27">
        <v>2</v>
      </c>
      <c r="F43" s="26" t="s">
        <v>478</v>
      </c>
      <c r="G43" s="27">
        <v>4</v>
      </c>
      <c r="H43" s="29" t="s">
        <v>479</v>
      </c>
      <c r="I43" s="27">
        <v>5</v>
      </c>
    </row>
    <row r="44" spans="1:9" ht="15.75" customHeight="1">
      <c r="A44" s="25">
        <v>43</v>
      </c>
      <c r="B44" s="26" t="s">
        <v>480</v>
      </c>
      <c r="C44" s="27">
        <v>2</v>
      </c>
      <c r="D44" s="26" t="s">
        <v>481</v>
      </c>
      <c r="E44" s="27">
        <v>2</v>
      </c>
      <c r="F44" s="26" t="s">
        <v>482</v>
      </c>
      <c r="G44" s="27">
        <v>3</v>
      </c>
      <c r="H44" s="28" t="s">
        <v>483</v>
      </c>
      <c r="I44" s="27">
        <v>5</v>
      </c>
    </row>
    <row r="45" spans="1:9" ht="15.75" customHeight="1">
      <c r="A45" s="25">
        <v>44</v>
      </c>
      <c r="B45" s="26" t="s">
        <v>484</v>
      </c>
      <c r="C45" s="27">
        <v>3</v>
      </c>
      <c r="D45" s="26" t="s">
        <v>485</v>
      </c>
      <c r="E45" s="27">
        <v>1</v>
      </c>
      <c r="F45" s="26" t="s">
        <v>486</v>
      </c>
      <c r="G45" s="27">
        <v>4</v>
      </c>
      <c r="H45" s="29" t="s">
        <v>487</v>
      </c>
      <c r="I45" s="27">
        <v>5</v>
      </c>
    </row>
    <row r="46" spans="1:9" ht="15.75" customHeight="1">
      <c r="A46" s="25">
        <v>45</v>
      </c>
      <c r="B46" s="26" t="s">
        <v>488</v>
      </c>
      <c r="C46" s="27">
        <v>3</v>
      </c>
      <c r="D46" s="26" t="s">
        <v>489</v>
      </c>
      <c r="E46" s="27">
        <v>2</v>
      </c>
      <c r="F46" s="26" t="s">
        <v>490</v>
      </c>
      <c r="G46" s="27">
        <v>2</v>
      </c>
      <c r="H46" s="28" t="s">
        <v>491</v>
      </c>
      <c r="I46" s="27">
        <v>4</v>
      </c>
    </row>
    <row r="47" spans="1:9" ht="15.75" customHeight="1">
      <c r="A47" s="25">
        <v>46</v>
      </c>
      <c r="B47" s="26" t="s">
        <v>492</v>
      </c>
      <c r="C47" s="27">
        <v>3</v>
      </c>
      <c r="D47" s="26" t="s">
        <v>493</v>
      </c>
      <c r="E47" s="27">
        <v>3</v>
      </c>
      <c r="F47" s="26" t="s">
        <v>494</v>
      </c>
      <c r="G47" s="27">
        <v>5</v>
      </c>
      <c r="H47" s="29" t="s">
        <v>495</v>
      </c>
      <c r="I47" s="27">
        <v>5</v>
      </c>
    </row>
    <row r="48" spans="1:9" ht="15.75" customHeight="1">
      <c r="A48" s="25">
        <v>47</v>
      </c>
      <c r="B48" s="26" t="s">
        <v>496</v>
      </c>
      <c r="C48" s="27">
        <v>2</v>
      </c>
      <c r="D48" s="26" t="s">
        <v>497</v>
      </c>
      <c r="E48" s="27">
        <v>1</v>
      </c>
      <c r="F48" s="26" t="s">
        <v>498</v>
      </c>
      <c r="G48" s="27">
        <v>2</v>
      </c>
      <c r="H48" s="28" t="s">
        <v>499</v>
      </c>
      <c r="I48" s="27">
        <v>1</v>
      </c>
    </row>
    <row r="49" spans="1:9" ht="15.75" customHeight="1">
      <c r="A49" s="25">
        <v>48</v>
      </c>
      <c r="B49" s="26" t="s">
        <v>500</v>
      </c>
      <c r="C49" s="27">
        <v>2</v>
      </c>
      <c r="D49" s="26" t="s">
        <v>501</v>
      </c>
      <c r="E49" s="27">
        <v>3</v>
      </c>
      <c r="F49" s="26" t="s">
        <v>502</v>
      </c>
      <c r="G49" s="27">
        <v>4</v>
      </c>
      <c r="H49" s="29" t="s">
        <v>503</v>
      </c>
      <c r="I49" s="27">
        <v>1</v>
      </c>
    </row>
    <row r="50" spans="1:9" ht="15.75" customHeight="1">
      <c r="A50" s="25">
        <v>49</v>
      </c>
      <c r="B50" s="26" t="s">
        <v>504</v>
      </c>
      <c r="C50" s="27">
        <v>2</v>
      </c>
      <c r="D50" s="26" t="s">
        <v>505</v>
      </c>
      <c r="E50" s="27">
        <v>2</v>
      </c>
      <c r="F50" s="26" t="s">
        <v>506</v>
      </c>
      <c r="G50" s="27">
        <v>2</v>
      </c>
      <c r="H50" s="28" t="s">
        <v>507</v>
      </c>
      <c r="I50" s="27">
        <v>2</v>
      </c>
    </row>
    <row r="51" spans="1:9" ht="15.75" customHeight="1">
      <c r="A51" s="25">
        <v>50</v>
      </c>
      <c r="B51" s="26" t="s">
        <v>508</v>
      </c>
      <c r="C51" s="27">
        <v>3</v>
      </c>
      <c r="D51" s="26" t="s">
        <v>509</v>
      </c>
      <c r="E51" s="27">
        <v>2</v>
      </c>
      <c r="F51" s="26" t="s">
        <v>510</v>
      </c>
      <c r="G51" s="27">
        <v>4</v>
      </c>
      <c r="H51" s="29" t="s">
        <v>511</v>
      </c>
      <c r="I51" s="27">
        <v>2</v>
      </c>
    </row>
    <row r="52" spans="1:9" ht="15.75" customHeight="1">
      <c r="A52" s="30">
        <v>51</v>
      </c>
      <c r="B52" s="31" t="s">
        <v>512</v>
      </c>
      <c r="C52" s="27">
        <v>3</v>
      </c>
      <c r="D52" s="31" t="s">
        <v>513</v>
      </c>
      <c r="E52" s="27">
        <v>2</v>
      </c>
      <c r="F52" s="26" t="s">
        <v>514</v>
      </c>
      <c r="G52" s="27">
        <v>5</v>
      </c>
      <c r="H52" s="32" t="s">
        <v>515</v>
      </c>
      <c r="I52" s="27">
        <v>4</v>
      </c>
    </row>
    <row r="53" spans="1:9" ht="15.75" customHeight="1">
      <c r="A53" s="30">
        <v>52</v>
      </c>
      <c r="B53" s="31" t="s">
        <v>516</v>
      </c>
      <c r="C53" s="27">
        <v>2</v>
      </c>
      <c r="D53" s="31" t="s">
        <v>517</v>
      </c>
      <c r="E53" s="27">
        <v>1</v>
      </c>
      <c r="F53" s="26" t="s">
        <v>518</v>
      </c>
      <c r="G53" s="27">
        <v>2</v>
      </c>
      <c r="H53" s="33" t="s">
        <v>339</v>
      </c>
      <c r="I53" s="27">
        <v>0</v>
      </c>
    </row>
    <row r="54" spans="1:9" ht="15.75" customHeight="1">
      <c r="A54" s="30">
        <v>53</v>
      </c>
      <c r="B54" s="31" t="s">
        <v>519</v>
      </c>
      <c r="C54" s="27">
        <v>3</v>
      </c>
      <c r="D54" s="31" t="s">
        <v>520</v>
      </c>
      <c r="E54" s="27">
        <v>1</v>
      </c>
      <c r="F54" s="26" t="s">
        <v>521</v>
      </c>
      <c r="G54" s="27">
        <v>4</v>
      </c>
      <c r="H54" s="32" t="s">
        <v>522</v>
      </c>
      <c r="I54" s="27">
        <v>1</v>
      </c>
    </row>
    <row r="55" spans="1:9" ht="15.75" customHeight="1">
      <c r="A55" s="30">
        <v>54</v>
      </c>
      <c r="B55" s="31" t="s">
        <v>523</v>
      </c>
      <c r="C55" s="27">
        <v>2</v>
      </c>
      <c r="D55" s="31" t="s">
        <v>524</v>
      </c>
      <c r="E55" s="27">
        <v>2</v>
      </c>
      <c r="F55" s="26" t="s">
        <v>525</v>
      </c>
      <c r="G55" s="27">
        <v>4</v>
      </c>
      <c r="H55" s="33" t="s">
        <v>526</v>
      </c>
      <c r="I55" s="27">
        <v>4</v>
      </c>
    </row>
    <row r="56" spans="1:9" ht="15.75" customHeight="1">
      <c r="A56" s="30">
        <v>55</v>
      </c>
      <c r="B56" s="31" t="s">
        <v>527</v>
      </c>
      <c r="C56" s="27">
        <v>3</v>
      </c>
      <c r="D56" s="31" t="s">
        <v>528</v>
      </c>
      <c r="E56" s="27">
        <v>3</v>
      </c>
      <c r="F56" s="26" t="s">
        <v>529</v>
      </c>
      <c r="G56" s="27">
        <v>5</v>
      </c>
      <c r="H56" s="32" t="s">
        <v>530</v>
      </c>
      <c r="I56" s="27">
        <v>5</v>
      </c>
    </row>
    <row r="57" spans="1:9" ht="15.75" customHeight="1">
      <c r="A57" s="30">
        <v>56</v>
      </c>
      <c r="B57" s="31" t="s">
        <v>531</v>
      </c>
      <c r="C57" s="27">
        <v>1</v>
      </c>
      <c r="D57" s="31" t="s">
        <v>532</v>
      </c>
      <c r="E57" s="27">
        <v>1</v>
      </c>
      <c r="F57" s="26" t="s">
        <v>533</v>
      </c>
      <c r="G57" s="27">
        <v>2</v>
      </c>
      <c r="H57" s="33" t="s">
        <v>534</v>
      </c>
      <c r="I57" s="27">
        <v>2</v>
      </c>
    </row>
    <row r="58" spans="1:9" ht="15.75" customHeight="1">
      <c r="A58" s="30">
        <v>57</v>
      </c>
      <c r="B58" s="31" t="s">
        <v>535</v>
      </c>
      <c r="C58" s="27">
        <v>2</v>
      </c>
      <c r="D58" s="31" t="s">
        <v>536</v>
      </c>
      <c r="E58" s="27">
        <v>1</v>
      </c>
      <c r="F58" s="26" t="s">
        <v>537</v>
      </c>
      <c r="G58" s="27">
        <v>2</v>
      </c>
      <c r="H58" s="32" t="s">
        <v>538</v>
      </c>
      <c r="I58" s="27">
        <v>1</v>
      </c>
    </row>
    <row r="59" spans="1:9" ht="15.75" customHeight="1">
      <c r="A59" s="30">
        <v>58</v>
      </c>
      <c r="B59" s="31" t="s">
        <v>539</v>
      </c>
      <c r="C59" s="27">
        <v>3</v>
      </c>
      <c r="D59" s="31" t="s">
        <v>540</v>
      </c>
      <c r="E59" s="27">
        <v>2</v>
      </c>
      <c r="F59" s="26" t="s">
        <v>541</v>
      </c>
      <c r="G59" s="27">
        <v>2</v>
      </c>
      <c r="H59" s="33" t="s">
        <v>542</v>
      </c>
      <c r="I59" s="27">
        <v>4</v>
      </c>
    </row>
    <row r="60" spans="1:9" ht="15.75" customHeight="1">
      <c r="A60" s="30"/>
      <c r="B60" s="31"/>
      <c r="C60" s="27"/>
      <c r="D60" s="31"/>
      <c r="E60" s="27"/>
      <c r="F60" s="26"/>
      <c r="G60" s="27"/>
      <c r="H60" s="32"/>
      <c r="I60" s="27"/>
    </row>
    <row r="61" spans="1:9" ht="15.75" customHeight="1">
      <c r="A61" s="30"/>
      <c r="B61" s="31"/>
      <c r="C61" s="27"/>
      <c r="D61" s="31"/>
      <c r="E61" s="27"/>
      <c r="F61" s="26"/>
      <c r="G61" s="27"/>
      <c r="H61" s="33"/>
      <c r="I61" s="27"/>
    </row>
    <row r="62" spans="1:9" ht="15.75" customHeight="1">
      <c r="A62" s="30"/>
      <c r="B62" s="31"/>
      <c r="C62" s="27"/>
      <c r="D62" s="31"/>
      <c r="E62" s="27"/>
      <c r="F62" s="26"/>
      <c r="G62" s="27"/>
      <c r="H62" s="32"/>
      <c r="I62" s="27"/>
    </row>
    <row r="63" spans="1:9" ht="15.75" customHeight="1">
      <c r="A63" s="30"/>
      <c r="B63" s="31"/>
      <c r="C63" s="27"/>
      <c r="D63" s="31"/>
      <c r="E63" s="27"/>
      <c r="F63" s="26"/>
      <c r="G63" s="27"/>
      <c r="H63" s="33"/>
      <c r="I63" s="27"/>
    </row>
    <row r="64" spans="1:9" ht="15.75" customHeight="1">
      <c r="A64" s="30"/>
      <c r="B64" s="31"/>
      <c r="C64" s="27"/>
      <c r="D64" s="31"/>
      <c r="E64" s="27"/>
      <c r="F64" s="26"/>
      <c r="G64" s="27"/>
      <c r="H64" s="32"/>
      <c r="I64" s="27"/>
    </row>
    <row r="65" spans="1:9" ht="15.75" customHeight="1">
      <c r="A65" s="30"/>
      <c r="B65" s="31"/>
      <c r="C65" s="27"/>
      <c r="D65" s="31"/>
      <c r="E65" s="27"/>
      <c r="F65" s="26"/>
      <c r="G65" s="27"/>
      <c r="H65" s="33"/>
      <c r="I65" s="27"/>
    </row>
    <row r="66" spans="1:9" ht="15.75" customHeight="1">
      <c r="A66" s="30"/>
      <c r="B66" s="31"/>
      <c r="C66" s="27"/>
      <c r="D66" s="31"/>
      <c r="E66" s="27"/>
      <c r="F66" s="26"/>
      <c r="G66" s="27"/>
      <c r="H66" s="32"/>
      <c r="I66" s="27"/>
    </row>
    <row r="67" spans="1:9" ht="15.75" customHeight="1">
      <c r="A67" s="30"/>
      <c r="B67" s="31"/>
      <c r="C67" s="27"/>
      <c r="D67" s="31"/>
      <c r="E67" s="27"/>
      <c r="F67" s="26"/>
      <c r="G67" s="27"/>
      <c r="H67" s="33"/>
      <c r="I67" s="27"/>
    </row>
    <row r="68" spans="1:9" ht="15.75" customHeight="1">
      <c r="A68" s="30"/>
      <c r="B68" s="31"/>
      <c r="C68" s="27"/>
      <c r="D68" s="31"/>
      <c r="E68" s="27"/>
      <c r="F68" s="26"/>
      <c r="G68" s="27"/>
      <c r="H68" s="32"/>
      <c r="I68" s="27"/>
    </row>
    <row r="69" spans="1:9" ht="15.75" customHeight="1">
      <c r="A69" s="30"/>
      <c r="B69" s="31"/>
      <c r="C69" s="27"/>
      <c r="D69" s="31"/>
      <c r="E69" s="27"/>
      <c r="F69" s="26"/>
      <c r="G69" s="27"/>
      <c r="H69" s="33"/>
      <c r="I69" s="27"/>
    </row>
    <row r="70" spans="1:9" ht="15.75" customHeight="1">
      <c r="A70" s="30"/>
      <c r="B70" s="31"/>
      <c r="C70" s="27"/>
      <c r="D70" s="31"/>
      <c r="E70" s="27"/>
      <c r="F70" s="26"/>
      <c r="G70" s="27"/>
      <c r="H70" s="32"/>
      <c r="I70" s="27"/>
    </row>
    <row r="71" spans="1:9" ht="15.75" customHeight="1">
      <c r="A71" s="30"/>
      <c r="B71" s="31"/>
      <c r="C71" s="27"/>
      <c r="D71" s="31"/>
      <c r="E71" s="27"/>
      <c r="F71" s="26"/>
      <c r="G71" s="27"/>
      <c r="H71" s="33"/>
      <c r="I71" s="27"/>
    </row>
    <row r="72" spans="1:9" ht="15.75" customHeight="1">
      <c r="A72" s="30"/>
      <c r="B72" s="31"/>
      <c r="C72" s="27"/>
      <c r="D72" s="31"/>
      <c r="E72" s="27"/>
      <c r="F72" s="26"/>
      <c r="G72" s="27"/>
      <c r="H72" s="32"/>
      <c r="I72" s="27"/>
    </row>
    <row r="73" spans="1:9" ht="15.75" customHeight="1">
      <c r="A73" s="30"/>
      <c r="B73" s="31"/>
      <c r="C73" s="27"/>
      <c r="D73" s="31"/>
      <c r="E73" s="27"/>
      <c r="F73" s="26"/>
      <c r="G73" s="27"/>
      <c r="H73" s="33"/>
      <c r="I73" s="27"/>
    </row>
    <row r="74" spans="1:9" ht="15.75" customHeight="1">
      <c r="A74" s="30"/>
      <c r="B74" s="31"/>
      <c r="C74" s="27"/>
      <c r="D74" s="31"/>
      <c r="E74" s="27"/>
      <c r="F74" s="26"/>
      <c r="G74" s="27"/>
      <c r="H74" s="32"/>
      <c r="I74" s="27"/>
    </row>
    <row r="75" spans="1:9" ht="15.75" customHeight="1">
      <c r="A75" s="30"/>
      <c r="B75" s="31"/>
      <c r="C75" s="27"/>
      <c r="D75" s="31"/>
      <c r="E75" s="27"/>
      <c r="F75" s="26"/>
      <c r="G75" s="27"/>
      <c r="H75" s="33"/>
      <c r="I75" s="27"/>
    </row>
    <row r="76" spans="1:9" ht="15.75" customHeight="1">
      <c r="A76" s="30"/>
      <c r="B76" s="31"/>
      <c r="C76" s="27"/>
      <c r="D76" s="31"/>
      <c r="E76" s="27"/>
      <c r="F76" s="26"/>
      <c r="G76" s="27"/>
      <c r="H76" s="32"/>
      <c r="I76" s="27"/>
    </row>
    <row r="77" spans="1:9" ht="15.75" customHeight="1">
      <c r="A77" s="30"/>
      <c r="B77" s="31"/>
      <c r="C77" s="27"/>
      <c r="D77" s="31"/>
      <c r="E77" s="27"/>
      <c r="F77" s="26"/>
      <c r="G77" s="27"/>
      <c r="H77" s="33"/>
      <c r="I77" s="27"/>
    </row>
    <row r="78" spans="1:9" ht="15.75" customHeight="1">
      <c r="A78" s="30"/>
      <c r="B78" s="31"/>
      <c r="C78" s="27"/>
      <c r="D78" s="31"/>
      <c r="E78" s="27"/>
      <c r="F78" s="26"/>
      <c r="G78" s="27"/>
      <c r="H78" s="32"/>
      <c r="I78" s="27"/>
    </row>
    <row r="79" spans="1:9" ht="15.75" customHeight="1">
      <c r="A79" s="30"/>
      <c r="B79" s="31"/>
      <c r="C79" s="27"/>
      <c r="D79" s="31"/>
      <c r="E79" s="27"/>
      <c r="F79" s="26"/>
      <c r="G79" s="27"/>
      <c r="H79" s="33"/>
      <c r="I79" s="27"/>
    </row>
    <row r="80" spans="1:9" ht="15.75" customHeight="1">
      <c r="A80" s="30"/>
      <c r="B80" s="31"/>
      <c r="C80" s="27"/>
      <c r="D80" s="31"/>
      <c r="E80" s="27"/>
      <c r="F80" s="26"/>
      <c r="G80" s="27"/>
      <c r="H80" s="32"/>
      <c r="I80" s="27"/>
    </row>
    <row r="81" spans="1:9" ht="15.75" customHeight="1">
      <c r="A81" s="30"/>
      <c r="B81" s="31"/>
      <c r="C81" s="27"/>
      <c r="D81" s="31"/>
      <c r="E81" s="27"/>
      <c r="F81" s="26"/>
      <c r="G81" s="27"/>
      <c r="H81" s="33"/>
      <c r="I81" s="27"/>
    </row>
    <row r="82" spans="1:9" ht="15.75" customHeight="1">
      <c r="A82" s="30"/>
      <c r="B82" s="31"/>
      <c r="C82" s="27"/>
      <c r="D82" s="31"/>
      <c r="E82" s="27"/>
      <c r="F82" s="26"/>
      <c r="G82" s="27"/>
      <c r="H82" s="32"/>
      <c r="I82" s="27"/>
    </row>
    <row r="83" spans="1:9" ht="15.75" customHeight="1">
      <c r="A83" s="30"/>
      <c r="B83" s="31"/>
      <c r="C83" s="27"/>
      <c r="D83" s="31"/>
      <c r="E83" s="27"/>
      <c r="F83" s="26"/>
      <c r="G83" s="27"/>
      <c r="H83" s="33"/>
      <c r="I83" s="27"/>
    </row>
    <row r="84" spans="1:9" ht="15.75" customHeight="1">
      <c r="A84" s="30"/>
      <c r="B84" s="31"/>
      <c r="C84" s="27"/>
      <c r="D84" s="31"/>
      <c r="E84" s="27"/>
      <c r="F84" s="26"/>
      <c r="G84" s="27"/>
      <c r="H84" s="32"/>
      <c r="I84" s="27"/>
    </row>
    <row r="85" spans="1:9" ht="15.75" customHeight="1">
      <c r="A85" s="30"/>
      <c r="B85" s="31"/>
      <c r="C85" s="27"/>
      <c r="D85" s="31"/>
      <c r="E85" s="27"/>
      <c r="F85" s="26"/>
      <c r="G85" s="27"/>
      <c r="H85" s="33"/>
      <c r="I85" s="27"/>
    </row>
    <row r="86" spans="1:9" ht="15.75" customHeight="1">
      <c r="A86" s="30"/>
      <c r="B86" s="31"/>
      <c r="C86" s="27"/>
      <c r="D86" s="31"/>
      <c r="E86" s="27"/>
      <c r="F86" s="26"/>
      <c r="G86" s="27"/>
      <c r="H86" s="32"/>
      <c r="I86" s="27"/>
    </row>
    <row r="87" spans="1:9" ht="15.75" customHeight="1">
      <c r="A87" s="30"/>
      <c r="B87" s="31"/>
      <c r="C87" s="27"/>
      <c r="D87" s="31"/>
      <c r="E87" s="27"/>
      <c r="F87" s="26"/>
      <c r="G87" s="27"/>
      <c r="H87" s="33"/>
      <c r="I87" s="27"/>
    </row>
    <row r="88" spans="1:9" ht="15.75" customHeight="1">
      <c r="A88" s="30"/>
      <c r="B88" s="31"/>
      <c r="C88" s="27"/>
      <c r="D88" s="31"/>
      <c r="E88" s="27"/>
      <c r="F88" s="26"/>
      <c r="G88" s="27"/>
      <c r="H88" s="32"/>
      <c r="I88" s="27"/>
    </row>
    <row r="89" spans="1:9" ht="15.75" customHeight="1">
      <c r="A89" s="30"/>
      <c r="B89" s="31"/>
      <c r="C89" s="27"/>
      <c r="D89" s="31"/>
      <c r="E89" s="27"/>
      <c r="F89" s="26"/>
      <c r="G89" s="27"/>
      <c r="H89" s="33"/>
      <c r="I89" s="27"/>
    </row>
    <row r="90" spans="1:9" ht="15.75" customHeight="1">
      <c r="A90" s="30"/>
      <c r="B90" s="31"/>
      <c r="C90" s="27"/>
      <c r="D90" s="31"/>
      <c r="E90" s="27"/>
      <c r="F90" s="26"/>
      <c r="G90" s="27"/>
      <c r="H90" s="32"/>
      <c r="I90" s="27"/>
    </row>
    <row r="91" spans="1:9" ht="15.75" customHeight="1">
      <c r="A91" s="30"/>
      <c r="B91" s="31"/>
      <c r="C91" s="27"/>
      <c r="D91" s="31"/>
      <c r="E91" s="27"/>
      <c r="F91" s="26"/>
      <c r="G91" s="27"/>
      <c r="H91" s="33"/>
      <c r="I91" s="27"/>
    </row>
    <row r="92" spans="1:9" ht="15.75" customHeight="1">
      <c r="A92" s="30"/>
      <c r="B92" s="31"/>
      <c r="C92" s="27"/>
      <c r="D92" s="31"/>
      <c r="E92" s="27"/>
      <c r="F92" s="26"/>
      <c r="G92" s="27"/>
      <c r="H92" s="32"/>
      <c r="I92" s="27"/>
    </row>
    <row r="93" spans="1:9" ht="15.75" customHeight="1">
      <c r="A93" s="30"/>
      <c r="B93" s="31"/>
      <c r="C93" s="27"/>
      <c r="D93" s="31"/>
      <c r="E93" s="27"/>
      <c r="F93" s="26"/>
      <c r="G93" s="27"/>
      <c r="H93" s="33"/>
      <c r="I93" s="27"/>
    </row>
    <row r="94" spans="1:9" ht="15.75" customHeight="1">
      <c r="A94" s="30"/>
      <c r="B94" s="31"/>
      <c r="C94" s="27"/>
      <c r="D94" s="31"/>
      <c r="E94" s="27"/>
      <c r="F94" s="26"/>
      <c r="G94" s="27"/>
      <c r="H94" s="32"/>
      <c r="I94" s="27"/>
    </row>
    <row r="95" spans="1:9" ht="15.75" customHeight="1">
      <c r="A95" s="30"/>
      <c r="B95" s="31"/>
      <c r="C95" s="27"/>
      <c r="D95" s="31"/>
      <c r="E95" s="27"/>
      <c r="F95" s="26"/>
      <c r="G95" s="27"/>
      <c r="H95" s="33"/>
      <c r="I95" s="27"/>
    </row>
    <row r="96" spans="1:9" ht="15.75" customHeight="1">
      <c r="A96" s="30"/>
      <c r="B96" s="31"/>
      <c r="C96" s="27"/>
      <c r="D96" s="31"/>
      <c r="E96" s="27"/>
      <c r="F96" s="26"/>
      <c r="G96" s="27"/>
      <c r="H96" s="32"/>
      <c r="I96" s="27"/>
    </row>
    <row r="97" spans="1:9" ht="15.75" customHeight="1">
      <c r="A97" s="30"/>
      <c r="B97" s="31"/>
      <c r="C97" s="27"/>
      <c r="D97" s="31"/>
      <c r="E97" s="27"/>
      <c r="F97" s="26"/>
      <c r="G97" s="27"/>
      <c r="H97" s="33"/>
      <c r="I97" s="27"/>
    </row>
    <row r="98" spans="1:9" ht="15.75" customHeight="1">
      <c r="A98" s="30"/>
      <c r="B98" s="31"/>
      <c r="C98" s="27"/>
      <c r="D98" s="31"/>
      <c r="E98" s="27"/>
      <c r="F98" s="26"/>
      <c r="G98" s="27"/>
      <c r="H98" s="32"/>
      <c r="I98" s="27"/>
    </row>
    <row r="99" spans="1:9" ht="15.75" customHeight="1">
      <c r="A99" s="30"/>
      <c r="B99" s="31"/>
      <c r="C99" s="27"/>
      <c r="D99" s="31"/>
      <c r="E99" s="27"/>
      <c r="F99" s="26"/>
      <c r="G99" s="27"/>
      <c r="H99" s="33"/>
      <c r="I99" s="27"/>
    </row>
    <row r="100" spans="1:9" ht="15.75" customHeight="1">
      <c r="A100" s="30"/>
      <c r="B100" s="31"/>
      <c r="C100" s="27"/>
      <c r="D100" s="31"/>
      <c r="E100" s="27"/>
      <c r="F100" s="26"/>
      <c r="G100" s="27"/>
      <c r="H100" s="32"/>
      <c r="I100" s="27"/>
    </row>
    <row r="101" spans="1:9" ht="15.75" customHeight="1">
      <c r="A101" s="30"/>
      <c r="B101" s="31"/>
      <c r="C101" s="27"/>
      <c r="D101" s="31"/>
      <c r="E101" s="27"/>
      <c r="F101" s="26"/>
      <c r="G101" s="27"/>
      <c r="H101" s="33"/>
      <c r="I101" s="27"/>
    </row>
    <row r="102" spans="1:9" ht="15.75" customHeight="1">
      <c r="A102" s="30"/>
      <c r="B102" s="31"/>
      <c r="C102" s="27"/>
      <c r="D102" s="31"/>
      <c r="E102" s="8"/>
      <c r="F102" s="31"/>
      <c r="G102" s="8"/>
      <c r="H102" s="32"/>
      <c r="I102" s="34"/>
    </row>
    <row r="103" spans="1:9" ht="15.75" customHeight="1">
      <c r="A103" s="30"/>
      <c r="B103" s="31"/>
      <c r="C103" s="27"/>
      <c r="D103" s="31"/>
      <c r="E103" s="8"/>
      <c r="F103" s="31"/>
      <c r="G103" s="8"/>
      <c r="H103" s="33"/>
      <c r="I103" s="35"/>
    </row>
    <row r="104" spans="1:9" ht="15.75" customHeight="1">
      <c r="A104" s="30"/>
      <c r="B104" s="31"/>
      <c r="C104" s="27"/>
      <c r="D104" s="31"/>
      <c r="E104" s="8"/>
      <c r="F104" s="31"/>
      <c r="G104" s="8"/>
      <c r="H104" s="32"/>
      <c r="I104" s="34"/>
    </row>
    <row r="105" spans="1:9" ht="15.75" customHeight="1">
      <c r="A105" s="30"/>
      <c r="B105" s="31"/>
      <c r="C105" s="27"/>
      <c r="D105" s="31"/>
      <c r="E105" s="8"/>
      <c r="F105" s="31"/>
      <c r="G105" s="8"/>
      <c r="H105" s="33"/>
      <c r="I105" s="35"/>
    </row>
    <row r="106" spans="1:9" ht="15.75" customHeight="1">
      <c r="A106" s="30"/>
      <c r="B106" s="31"/>
      <c r="C106" s="27"/>
      <c r="D106" s="31"/>
      <c r="E106" s="8"/>
      <c r="F106" s="31"/>
      <c r="G106" s="8"/>
      <c r="H106" s="32"/>
      <c r="I106" s="34"/>
    </row>
    <row r="107" spans="1:9" ht="15.75" customHeight="1">
      <c r="A107" s="30"/>
      <c r="B107" s="31"/>
      <c r="C107" s="27"/>
      <c r="D107" s="31"/>
      <c r="E107" s="8"/>
      <c r="F107" s="31"/>
      <c r="G107" s="8"/>
      <c r="H107" s="33"/>
      <c r="I107" s="35"/>
    </row>
    <row r="108" spans="1:9" ht="15.75" customHeight="1">
      <c r="A108" s="30"/>
      <c r="B108" s="31"/>
      <c r="C108" s="27"/>
      <c r="D108" s="31"/>
      <c r="E108" s="8"/>
      <c r="F108" s="31"/>
      <c r="G108" s="8"/>
      <c r="H108" s="32"/>
      <c r="I108" s="34"/>
    </row>
    <row r="109" spans="1:9" ht="15.75" customHeight="1">
      <c r="A109" s="30"/>
      <c r="B109" s="31"/>
      <c r="C109" s="27"/>
      <c r="D109" s="31"/>
      <c r="E109" s="8"/>
      <c r="F109" s="31"/>
      <c r="G109" s="8"/>
      <c r="H109" s="33"/>
      <c r="I109" s="35"/>
    </row>
    <row r="110" spans="1:9" ht="15.75" customHeight="1">
      <c r="A110" s="30"/>
      <c r="B110" s="31"/>
      <c r="C110" s="27"/>
      <c r="D110" s="31"/>
      <c r="E110" s="8"/>
      <c r="F110" s="31"/>
      <c r="G110" s="8"/>
      <c r="H110" s="32"/>
      <c r="I110" s="34"/>
    </row>
    <row r="111" spans="1:9" ht="15.75" customHeight="1">
      <c r="A111" s="30"/>
      <c r="B111" s="31"/>
      <c r="C111" s="27"/>
      <c r="D111" s="31"/>
      <c r="E111" s="8"/>
      <c r="F111" s="31"/>
      <c r="G111" s="8"/>
      <c r="H111" s="33"/>
      <c r="I111" s="35"/>
    </row>
    <row r="112" spans="1:9" ht="15.75" customHeight="1">
      <c r="A112" s="30"/>
      <c r="B112" s="31"/>
      <c r="C112" s="27"/>
      <c r="D112" s="31"/>
      <c r="E112" s="8"/>
      <c r="F112" s="31"/>
      <c r="G112" s="8"/>
      <c r="H112" s="32"/>
      <c r="I112" s="34"/>
    </row>
    <row r="113" spans="1:9" ht="15.75" customHeight="1">
      <c r="A113" s="30"/>
      <c r="B113" s="31"/>
      <c r="C113" s="27"/>
      <c r="D113" s="31"/>
      <c r="E113" s="8"/>
      <c r="F113" s="31"/>
      <c r="G113" s="8"/>
      <c r="H113" s="33"/>
      <c r="I113" s="35"/>
    </row>
    <row r="114" spans="1:9" ht="15.75" customHeight="1">
      <c r="A114" s="30"/>
      <c r="B114" s="31"/>
      <c r="C114" s="27"/>
      <c r="D114" s="31"/>
      <c r="E114" s="8"/>
      <c r="F114" s="31"/>
      <c r="G114" s="8"/>
      <c r="H114" s="32"/>
      <c r="I114" s="34"/>
    </row>
    <row r="115" spans="1:9" ht="15.75" customHeight="1">
      <c r="A115" s="30"/>
      <c r="B115" s="31"/>
      <c r="C115" s="27"/>
      <c r="D115" s="31"/>
      <c r="E115" s="8"/>
      <c r="F115" s="31"/>
      <c r="G115" s="8"/>
      <c r="H115" s="33"/>
      <c r="I115" s="35"/>
    </row>
    <row r="116" spans="1:9" ht="15.75" customHeight="1">
      <c r="A116" s="30"/>
      <c r="B116" s="31"/>
      <c r="C116" s="27"/>
      <c r="D116" s="31"/>
      <c r="E116" s="8"/>
      <c r="F116" s="31"/>
      <c r="G116" s="8"/>
      <c r="H116" s="32"/>
      <c r="I116" s="34"/>
    </row>
    <row r="117" spans="1:9" ht="15.75" customHeight="1">
      <c r="A117" s="30"/>
      <c r="B117" s="31"/>
      <c r="C117" s="27"/>
      <c r="D117" s="31"/>
      <c r="E117" s="8"/>
      <c r="F117" s="31"/>
      <c r="G117" s="8"/>
      <c r="H117" s="33"/>
      <c r="I117" s="35"/>
    </row>
    <row r="118" spans="1:9" ht="15.75" customHeight="1">
      <c r="A118" s="30"/>
      <c r="B118" s="31"/>
      <c r="C118" s="27"/>
      <c r="D118" s="31"/>
      <c r="E118" s="8"/>
      <c r="F118" s="31"/>
      <c r="G118" s="8"/>
      <c r="H118" s="32"/>
      <c r="I118" s="34"/>
    </row>
    <row r="119" spans="1:9" ht="15.75" customHeight="1">
      <c r="A119" s="30"/>
      <c r="B119" s="31"/>
      <c r="C119" s="27"/>
      <c r="D119" s="31"/>
      <c r="E119" s="8"/>
      <c r="F119" s="31"/>
      <c r="G119" s="8"/>
      <c r="H119" s="33"/>
      <c r="I119" s="35"/>
    </row>
    <row r="120" spans="1:9" ht="15.75" customHeight="1">
      <c r="A120" s="30"/>
      <c r="B120" s="31"/>
      <c r="C120" s="27"/>
      <c r="D120" s="31"/>
      <c r="E120" s="8"/>
      <c r="F120" s="31"/>
      <c r="G120" s="8"/>
      <c r="H120" s="32"/>
      <c r="I120" s="34"/>
    </row>
    <row r="121" spans="1:9" ht="15.75" customHeight="1">
      <c r="A121" s="30"/>
      <c r="B121" s="31"/>
      <c r="C121" s="27"/>
      <c r="D121" s="31"/>
      <c r="E121" s="8"/>
      <c r="F121" s="31"/>
      <c r="G121" s="8"/>
      <c r="H121" s="33"/>
      <c r="I121" s="35"/>
    </row>
    <row r="122" spans="1:9" ht="15.75" customHeight="1">
      <c r="A122" s="30"/>
      <c r="B122" s="31"/>
      <c r="C122" s="27"/>
      <c r="D122" s="31"/>
      <c r="E122" s="8"/>
      <c r="F122" s="31"/>
      <c r="G122" s="8"/>
      <c r="H122" s="32"/>
      <c r="I122" s="34"/>
    </row>
    <row r="123" spans="1:9" ht="15.75" customHeight="1">
      <c r="A123" s="30"/>
      <c r="B123" s="31"/>
      <c r="C123" s="27"/>
      <c r="D123" s="31"/>
      <c r="E123" s="8"/>
      <c r="F123" s="31"/>
      <c r="G123" s="8"/>
      <c r="H123" s="33"/>
      <c r="I123" s="35"/>
    </row>
    <row r="124" spans="1:9" ht="15.75" customHeight="1">
      <c r="A124" s="30"/>
      <c r="B124" s="31"/>
      <c r="C124" s="27"/>
      <c r="D124" s="31"/>
      <c r="E124" s="8"/>
      <c r="F124" s="31"/>
      <c r="G124" s="8"/>
      <c r="H124" s="32"/>
      <c r="I124" s="34"/>
    </row>
    <row r="125" spans="1:9" ht="15.75" customHeight="1">
      <c r="A125" s="30"/>
      <c r="B125" s="31"/>
      <c r="C125" s="27"/>
      <c r="D125" s="31"/>
      <c r="E125" s="8"/>
      <c r="F125" s="31"/>
      <c r="G125" s="8"/>
      <c r="H125" s="33"/>
      <c r="I125" s="35"/>
    </row>
    <row r="126" spans="1:9" ht="15.75" customHeight="1">
      <c r="A126" s="30"/>
      <c r="B126" s="31"/>
      <c r="C126" s="27"/>
      <c r="D126" s="31"/>
      <c r="E126" s="8"/>
      <c r="F126" s="31"/>
      <c r="G126" s="8"/>
      <c r="H126" s="32"/>
      <c r="I126" s="34"/>
    </row>
    <row r="127" spans="1:9" ht="15.75" customHeight="1">
      <c r="A127" s="30"/>
      <c r="B127" s="31"/>
      <c r="C127" s="27"/>
      <c r="D127" s="31"/>
      <c r="E127" s="8"/>
      <c r="F127" s="31"/>
      <c r="G127" s="8"/>
      <c r="H127" s="33"/>
      <c r="I127" s="35"/>
    </row>
    <row r="128" spans="1:9" ht="15.75" customHeight="1">
      <c r="A128" s="30"/>
      <c r="B128" s="31"/>
      <c r="C128" s="27"/>
      <c r="D128" s="31"/>
      <c r="E128" s="8"/>
      <c r="F128" s="31"/>
      <c r="G128" s="8"/>
      <c r="H128" s="32"/>
      <c r="I128" s="34"/>
    </row>
    <row r="129" spans="1:9" ht="15.75" customHeight="1">
      <c r="A129" s="30"/>
      <c r="B129" s="31"/>
      <c r="C129" s="27"/>
      <c r="D129" s="31"/>
      <c r="E129" s="8"/>
      <c r="F129" s="31"/>
      <c r="G129" s="8"/>
      <c r="H129" s="33"/>
      <c r="I129" s="35"/>
    </row>
    <row r="130" spans="1:9" ht="15.75" customHeight="1">
      <c r="A130" s="30"/>
      <c r="B130" s="31"/>
      <c r="C130" s="27"/>
      <c r="D130" s="31"/>
      <c r="E130" s="8"/>
      <c r="F130" s="31"/>
      <c r="G130" s="8"/>
      <c r="H130" s="32"/>
      <c r="I130" s="34"/>
    </row>
    <row r="131" spans="1:9" ht="15.75" customHeight="1">
      <c r="A131" s="30"/>
      <c r="B131" s="31"/>
      <c r="C131" s="27"/>
      <c r="D131" s="31"/>
      <c r="E131" s="8"/>
      <c r="F131" s="31"/>
      <c r="G131" s="8"/>
      <c r="H131" s="33"/>
      <c r="I131" s="35"/>
    </row>
    <row r="132" spans="1:9" ht="15.75" customHeight="1">
      <c r="A132" s="30"/>
      <c r="B132" s="31"/>
      <c r="C132" s="27"/>
      <c r="D132" s="31"/>
      <c r="E132" s="8"/>
      <c r="F132" s="31"/>
      <c r="G132" s="8"/>
      <c r="H132" s="32"/>
      <c r="I132" s="34"/>
    </row>
    <row r="133" spans="1:9" ht="15.75" customHeight="1">
      <c r="A133" s="30"/>
      <c r="B133" s="31"/>
      <c r="C133" s="27"/>
      <c r="D133" s="31"/>
      <c r="E133" s="8"/>
      <c r="F133" s="31"/>
      <c r="G133" s="8"/>
      <c r="H133" s="33"/>
      <c r="I133" s="35"/>
    </row>
    <row r="134" spans="1:9" ht="15.75" customHeight="1">
      <c r="A134" s="30"/>
      <c r="B134" s="31"/>
      <c r="C134" s="27"/>
      <c r="D134" s="31"/>
      <c r="E134" s="8"/>
      <c r="F134" s="31"/>
      <c r="G134" s="8"/>
      <c r="H134" s="32"/>
      <c r="I134" s="34"/>
    </row>
    <row r="135" spans="1:9" ht="15.75" customHeight="1">
      <c r="A135" s="30"/>
      <c r="B135" s="31"/>
      <c r="C135" s="27"/>
      <c r="D135" s="31"/>
      <c r="E135" s="8"/>
      <c r="F135" s="31"/>
      <c r="G135" s="8"/>
      <c r="H135" s="33"/>
      <c r="I135" s="35"/>
    </row>
    <row r="136" spans="1:9" ht="15.75" customHeight="1">
      <c r="A136" s="30"/>
      <c r="B136" s="31"/>
      <c r="C136" s="27"/>
      <c r="D136" s="31"/>
      <c r="E136" s="8"/>
      <c r="F136" s="31"/>
      <c r="G136" s="8"/>
      <c r="H136" s="32"/>
      <c r="I136" s="34"/>
    </row>
    <row r="137" spans="1:9" ht="15.75" customHeight="1">
      <c r="A137" s="30"/>
      <c r="B137" s="31"/>
      <c r="C137" s="27"/>
      <c r="D137" s="31"/>
      <c r="E137" s="8"/>
      <c r="F137" s="31"/>
      <c r="G137" s="8"/>
      <c r="H137" s="33"/>
      <c r="I137" s="35"/>
    </row>
    <row r="138" spans="1:9" ht="15.75" customHeight="1">
      <c r="A138" s="30"/>
      <c r="B138" s="31"/>
      <c r="C138" s="27"/>
      <c r="D138" s="31"/>
      <c r="E138" s="8"/>
      <c r="F138" s="31"/>
      <c r="G138" s="8"/>
      <c r="H138" s="32"/>
      <c r="I138" s="34"/>
    </row>
    <row r="139" spans="1:9" ht="15.75" customHeight="1">
      <c r="A139" s="30"/>
      <c r="B139" s="31"/>
      <c r="C139" s="27"/>
      <c r="D139" s="31"/>
      <c r="E139" s="8"/>
      <c r="F139" s="31"/>
      <c r="G139" s="8"/>
      <c r="H139" s="33"/>
      <c r="I139" s="35"/>
    </row>
    <row r="140" spans="1:9" ht="15.75" customHeight="1">
      <c r="A140" s="30"/>
      <c r="B140" s="31"/>
      <c r="C140" s="27"/>
      <c r="D140" s="31"/>
      <c r="E140" s="8"/>
      <c r="F140" s="31"/>
      <c r="G140" s="8"/>
      <c r="H140" s="32"/>
      <c r="I140" s="34"/>
    </row>
    <row r="141" spans="1:9" ht="15.75" customHeight="1">
      <c r="A141" s="30"/>
      <c r="B141" s="31"/>
      <c r="C141" s="27"/>
      <c r="D141" s="31"/>
      <c r="E141" s="8"/>
      <c r="F141" s="31"/>
      <c r="G141" s="8"/>
      <c r="H141" s="33"/>
      <c r="I141" s="35"/>
    </row>
    <row r="142" spans="1:9" ht="15.75" customHeight="1">
      <c r="A142" s="30"/>
      <c r="B142" s="31"/>
      <c r="C142" s="27"/>
      <c r="D142" s="31"/>
      <c r="E142" s="8"/>
      <c r="F142" s="31"/>
      <c r="G142" s="8"/>
      <c r="H142" s="32"/>
      <c r="I142" s="34"/>
    </row>
    <row r="143" spans="1:9" ht="15.75" customHeight="1">
      <c r="A143" s="30"/>
      <c r="B143" s="31"/>
      <c r="C143" s="27"/>
      <c r="D143" s="31"/>
      <c r="E143" s="8"/>
      <c r="F143" s="31"/>
      <c r="G143" s="8"/>
      <c r="H143" s="33"/>
      <c r="I143" s="35"/>
    </row>
    <row r="144" spans="1:9" ht="15.75" customHeight="1">
      <c r="A144" s="30"/>
      <c r="B144" s="31"/>
      <c r="C144" s="27"/>
      <c r="D144" s="31"/>
      <c r="E144" s="8"/>
      <c r="F144" s="31"/>
      <c r="G144" s="8"/>
      <c r="H144" s="32"/>
      <c r="I144" s="34"/>
    </row>
    <row r="145" spans="1:9" ht="15.75" customHeight="1">
      <c r="A145" s="30"/>
      <c r="B145" s="31"/>
      <c r="C145" s="27"/>
      <c r="D145" s="31"/>
      <c r="E145" s="8"/>
      <c r="F145" s="31"/>
      <c r="G145" s="8"/>
      <c r="H145" s="33"/>
      <c r="I145" s="35"/>
    </row>
    <row r="146" spans="1:9" ht="15.75" customHeight="1">
      <c r="A146" s="30"/>
      <c r="B146" s="31"/>
      <c r="C146" s="27"/>
      <c r="D146" s="31"/>
      <c r="E146" s="8"/>
      <c r="F146" s="31"/>
      <c r="G146" s="8"/>
      <c r="H146" s="32"/>
      <c r="I146" s="34"/>
    </row>
    <row r="147" spans="1:9" ht="15.75" customHeight="1">
      <c r="A147" s="30"/>
      <c r="B147" s="31"/>
      <c r="C147" s="27"/>
      <c r="D147" s="31"/>
      <c r="E147" s="8"/>
      <c r="F147" s="31"/>
      <c r="G147" s="8"/>
      <c r="H147" s="33"/>
      <c r="I147" s="35"/>
    </row>
    <row r="148" spans="1:9" ht="15.75" customHeight="1">
      <c r="A148" s="30"/>
      <c r="B148" s="31"/>
      <c r="C148" s="27"/>
      <c r="D148" s="31"/>
      <c r="E148" s="8"/>
      <c r="F148" s="31"/>
      <c r="G148" s="8"/>
      <c r="H148" s="32"/>
      <c r="I148" s="34"/>
    </row>
    <row r="149" spans="1:9" ht="15.75" customHeight="1">
      <c r="A149" s="30"/>
      <c r="B149" s="31"/>
      <c r="C149" s="27"/>
      <c r="D149" s="31"/>
      <c r="E149" s="8"/>
      <c r="F149" s="31"/>
      <c r="G149" s="8"/>
      <c r="H149" s="33"/>
      <c r="I149" s="35"/>
    </row>
    <row r="150" spans="1:9" ht="15.75" customHeight="1">
      <c r="A150" s="30"/>
      <c r="B150" s="31"/>
      <c r="C150" s="27"/>
      <c r="D150" s="31"/>
      <c r="E150" s="8"/>
      <c r="F150" s="31"/>
      <c r="G150" s="8"/>
      <c r="H150" s="32"/>
      <c r="I150" s="34"/>
    </row>
    <row r="151" spans="1:9" ht="15.75" customHeight="1">
      <c r="A151" s="30"/>
      <c r="B151" s="31"/>
      <c r="C151" s="27"/>
      <c r="D151" s="31"/>
      <c r="E151" s="8"/>
      <c r="F151" s="31"/>
      <c r="G151" s="8"/>
      <c r="H151" s="33"/>
      <c r="I151" s="35"/>
    </row>
    <row r="152" spans="1:9" ht="15.75" customHeight="1">
      <c r="A152" s="30"/>
      <c r="B152" s="31"/>
      <c r="C152" s="27"/>
      <c r="D152" s="31"/>
      <c r="E152" s="8"/>
      <c r="F152" s="31"/>
      <c r="G152" s="8"/>
      <c r="H152" s="32"/>
      <c r="I152" s="34"/>
    </row>
    <row r="153" spans="1:9" ht="15.75" customHeight="1">
      <c r="A153" s="30"/>
      <c r="B153" s="31"/>
      <c r="C153" s="27"/>
      <c r="D153" s="31"/>
      <c r="E153" s="8"/>
      <c r="F153" s="31"/>
      <c r="G153" s="8"/>
      <c r="H153" s="33"/>
      <c r="I153" s="35"/>
    </row>
    <row r="154" spans="1:9" ht="15.75" customHeight="1">
      <c r="A154" s="30"/>
      <c r="B154" s="31"/>
      <c r="C154" s="27"/>
      <c r="D154" s="31"/>
      <c r="E154" s="8"/>
      <c r="F154" s="31"/>
      <c r="G154" s="8"/>
      <c r="H154" s="32"/>
      <c r="I154" s="34"/>
    </row>
    <row r="155" spans="1:9" ht="15.75" customHeight="1">
      <c r="A155" s="30"/>
      <c r="B155" s="31"/>
      <c r="C155" s="27"/>
      <c r="D155" s="31"/>
      <c r="E155" s="8"/>
      <c r="F155" s="31"/>
      <c r="G155" s="8"/>
      <c r="H155" s="33"/>
      <c r="I155" s="35"/>
    </row>
    <row r="156" spans="1:9" ht="15.75" customHeight="1">
      <c r="A156" s="30"/>
      <c r="B156" s="31"/>
      <c r="C156" s="27"/>
      <c r="D156" s="31"/>
      <c r="E156" s="8"/>
      <c r="F156" s="31"/>
      <c r="G156" s="8"/>
      <c r="H156" s="32"/>
      <c r="I156" s="34"/>
    </row>
    <row r="157" spans="1:9" ht="15.75" customHeight="1">
      <c r="A157" s="30"/>
      <c r="B157" s="31"/>
      <c r="C157" s="27"/>
      <c r="D157" s="31"/>
      <c r="E157" s="8"/>
      <c r="F157" s="31"/>
      <c r="G157" s="8"/>
      <c r="H157" s="33"/>
      <c r="I157" s="35"/>
    </row>
    <row r="158" spans="1:9" ht="15.75" customHeight="1">
      <c r="A158" s="30"/>
      <c r="B158" s="31"/>
      <c r="C158" s="27"/>
      <c r="D158" s="31"/>
      <c r="E158" s="8"/>
      <c r="F158" s="31"/>
      <c r="G158" s="8"/>
      <c r="H158" s="32"/>
      <c r="I158" s="34"/>
    </row>
    <row r="159" spans="1:9" ht="15.75" customHeight="1">
      <c r="A159" s="30"/>
      <c r="B159" s="31"/>
      <c r="C159" s="27"/>
      <c r="D159" s="31"/>
      <c r="E159" s="8"/>
      <c r="F159" s="31"/>
      <c r="G159" s="8"/>
      <c r="H159" s="33"/>
      <c r="I159" s="35"/>
    </row>
    <row r="160" spans="1:9" ht="15.75" customHeight="1">
      <c r="A160" s="30"/>
      <c r="B160" s="31"/>
      <c r="C160" s="27"/>
      <c r="D160" s="31"/>
      <c r="E160" s="8"/>
      <c r="F160" s="31"/>
      <c r="G160" s="8"/>
      <c r="H160" s="32"/>
      <c r="I160" s="34"/>
    </row>
    <row r="161" spans="1:9" ht="15.75" customHeight="1">
      <c r="A161" s="30"/>
      <c r="B161" s="31"/>
      <c r="C161" s="27"/>
      <c r="D161" s="31"/>
      <c r="E161" s="8"/>
      <c r="F161" s="31"/>
      <c r="G161" s="8"/>
      <c r="H161" s="33"/>
      <c r="I161" s="35"/>
    </row>
    <row r="162" spans="1:9" ht="15.75" customHeight="1">
      <c r="A162" s="30"/>
      <c r="B162" s="31"/>
      <c r="C162" s="27"/>
      <c r="D162" s="31"/>
      <c r="E162" s="8"/>
      <c r="F162" s="31"/>
      <c r="G162" s="8"/>
      <c r="H162" s="32"/>
      <c r="I162" s="34"/>
    </row>
    <row r="163" spans="1:9" ht="15.75" customHeight="1">
      <c r="A163" s="30"/>
      <c r="B163" s="31"/>
      <c r="C163" s="27"/>
      <c r="D163" s="31"/>
      <c r="E163" s="8"/>
      <c r="F163" s="31"/>
      <c r="G163" s="8"/>
      <c r="H163" s="33"/>
      <c r="I163" s="35"/>
    </row>
    <row r="164" spans="1:9" ht="15.75" customHeight="1">
      <c r="A164" s="30"/>
      <c r="B164" s="31"/>
      <c r="C164" s="27"/>
      <c r="D164" s="31"/>
      <c r="E164" s="8"/>
      <c r="F164" s="31"/>
      <c r="G164" s="8"/>
      <c r="H164" s="32"/>
      <c r="I164" s="34"/>
    </row>
    <row r="165" spans="1:9" ht="15.75" customHeight="1">
      <c r="A165" s="30"/>
      <c r="B165" s="31"/>
      <c r="C165" s="27"/>
      <c r="D165" s="31"/>
      <c r="E165" s="8"/>
      <c r="F165" s="31"/>
      <c r="G165" s="8"/>
      <c r="H165" s="33"/>
      <c r="I165" s="35"/>
    </row>
    <row r="166" spans="1:9" ht="15.75" customHeight="1">
      <c r="A166" s="30"/>
      <c r="B166" s="31"/>
      <c r="C166" s="27"/>
      <c r="D166" s="31"/>
      <c r="E166" s="8"/>
      <c r="F166" s="31"/>
      <c r="G166" s="8"/>
      <c r="H166" s="32"/>
      <c r="I166" s="34"/>
    </row>
    <row r="167" spans="1:9" ht="15.75" customHeight="1">
      <c r="A167" s="30"/>
      <c r="B167" s="31"/>
      <c r="C167" s="27"/>
      <c r="D167" s="31"/>
      <c r="E167" s="8"/>
      <c r="F167" s="31"/>
      <c r="G167" s="8"/>
      <c r="H167" s="33"/>
      <c r="I167" s="35"/>
    </row>
    <row r="168" spans="1:9" ht="15.75" customHeight="1">
      <c r="A168" s="30"/>
      <c r="B168" s="31"/>
      <c r="C168" s="27"/>
      <c r="D168" s="31"/>
      <c r="E168" s="8"/>
      <c r="F168" s="31"/>
      <c r="G168" s="8"/>
      <c r="H168" s="32"/>
      <c r="I168" s="34"/>
    </row>
    <row r="169" spans="1:9" ht="15.75" customHeight="1">
      <c r="A169" s="30"/>
      <c r="B169" s="31"/>
      <c r="C169" s="27"/>
      <c r="D169" s="31"/>
      <c r="E169" s="8"/>
      <c r="F169" s="31"/>
      <c r="G169" s="8"/>
      <c r="H169" s="33"/>
      <c r="I169" s="35"/>
    </row>
    <row r="170" spans="1:9" ht="15.75" customHeight="1">
      <c r="A170" s="30"/>
      <c r="B170" s="31"/>
      <c r="C170" s="27"/>
      <c r="D170" s="31"/>
      <c r="E170" s="8"/>
      <c r="F170" s="31"/>
      <c r="G170" s="8"/>
      <c r="H170" s="32"/>
      <c r="I170" s="34"/>
    </row>
    <row r="171" spans="1:9" ht="15.75" customHeight="1">
      <c r="A171" s="30"/>
      <c r="B171" s="31"/>
      <c r="C171" s="27"/>
      <c r="D171" s="31"/>
      <c r="E171" s="8"/>
      <c r="F171" s="31"/>
      <c r="G171" s="8"/>
      <c r="H171" s="33"/>
      <c r="I171" s="35"/>
    </row>
    <row r="172" spans="1:9" ht="15.75" customHeight="1">
      <c r="A172" s="30"/>
      <c r="B172" s="31"/>
      <c r="C172" s="27"/>
      <c r="D172" s="31"/>
      <c r="E172" s="8"/>
      <c r="F172" s="31"/>
      <c r="G172" s="8"/>
      <c r="H172" s="32"/>
      <c r="I172" s="34"/>
    </row>
    <row r="173" spans="1:9" ht="15.75" customHeight="1">
      <c r="A173" s="30"/>
      <c r="B173" s="31"/>
      <c r="C173" s="27"/>
      <c r="D173" s="31"/>
      <c r="E173" s="8"/>
      <c r="F173" s="31"/>
      <c r="G173" s="8"/>
      <c r="H173" s="33"/>
      <c r="I173" s="35"/>
    </row>
    <row r="174" spans="1:9" ht="15.75" customHeight="1">
      <c r="A174" s="30"/>
      <c r="B174" s="31"/>
      <c r="C174" s="27"/>
      <c r="D174" s="31"/>
      <c r="E174" s="8"/>
      <c r="F174" s="31"/>
      <c r="G174" s="8"/>
      <c r="H174" s="32"/>
      <c r="I174" s="34"/>
    </row>
    <row r="175" spans="1:9" ht="15.75" customHeight="1">
      <c r="A175" s="30"/>
      <c r="B175" s="31"/>
      <c r="C175" s="27"/>
      <c r="D175" s="31"/>
      <c r="E175" s="8"/>
      <c r="F175" s="31"/>
      <c r="G175" s="8"/>
      <c r="H175" s="33"/>
      <c r="I175" s="35"/>
    </row>
    <row r="176" spans="1:9" ht="15.75" customHeight="1">
      <c r="A176" s="30"/>
      <c r="B176" s="31"/>
      <c r="C176" s="27"/>
      <c r="D176" s="31"/>
      <c r="E176" s="8"/>
      <c r="F176" s="31"/>
      <c r="G176" s="8"/>
      <c r="H176" s="32"/>
      <c r="I176" s="34"/>
    </row>
    <row r="177" spans="1:9" ht="15.75" customHeight="1">
      <c r="A177" s="30"/>
      <c r="B177" s="31"/>
      <c r="C177" s="27"/>
      <c r="D177" s="31"/>
      <c r="E177" s="8"/>
      <c r="F177" s="31"/>
      <c r="G177" s="8"/>
      <c r="H177" s="33"/>
      <c r="I177" s="35"/>
    </row>
    <row r="178" spans="1:9" ht="15.75" customHeight="1">
      <c r="A178" s="30"/>
      <c r="B178" s="31"/>
      <c r="C178" s="27"/>
      <c r="D178" s="31"/>
      <c r="E178" s="8"/>
      <c r="F178" s="31"/>
      <c r="G178" s="8"/>
      <c r="H178" s="32"/>
      <c r="I178" s="34"/>
    </row>
    <row r="179" spans="1:9" ht="15.75" customHeight="1">
      <c r="A179" s="30"/>
      <c r="B179" s="31"/>
      <c r="C179" s="27"/>
      <c r="D179" s="31"/>
      <c r="E179" s="8"/>
      <c r="F179" s="31"/>
      <c r="G179" s="8"/>
      <c r="H179" s="33"/>
      <c r="I179" s="35"/>
    </row>
    <row r="180" spans="1:9" ht="15.75" customHeight="1">
      <c r="A180" s="30"/>
      <c r="B180" s="31"/>
      <c r="C180" s="27"/>
      <c r="D180" s="31"/>
      <c r="E180" s="8"/>
      <c r="F180" s="31"/>
      <c r="G180" s="8"/>
      <c r="H180" s="32"/>
      <c r="I180" s="34"/>
    </row>
    <row r="181" spans="1:9" ht="15.75" customHeight="1">
      <c r="A181" s="30"/>
      <c r="B181" s="31"/>
      <c r="C181" s="27"/>
      <c r="D181" s="31"/>
      <c r="E181" s="8"/>
      <c r="F181" s="31"/>
      <c r="G181" s="8"/>
      <c r="H181" s="33"/>
      <c r="I181" s="35"/>
    </row>
    <row r="182" spans="1:9" ht="15.75" customHeight="1">
      <c r="A182" s="30"/>
      <c r="B182" s="31"/>
      <c r="C182" s="27"/>
      <c r="D182" s="31"/>
      <c r="E182" s="8"/>
      <c r="F182" s="31"/>
      <c r="G182" s="8"/>
      <c r="H182" s="32"/>
      <c r="I182" s="34"/>
    </row>
    <row r="183" spans="1:9" ht="15.75" customHeight="1">
      <c r="A183" s="30"/>
      <c r="B183" s="31"/>
      <c r="C183" s="27"/>
      <c r="D183" s="31"/>
      <c r="E183" s="8"/>
      <c r="F183" s="31"/>
      <c r="G183" s="8"/>
      <c r="H183" s="33"/>
      <c r="I183" s="35"/>
    </row>
    <row r="184" spans="1:9" ht="15.75" customHeight="1">
      <c r="A184" s="30"/>
      <c r="B184" s="31"/>
      <c r="C184" s="27"/>
      <c r="D184" s="31"/>
      <c r="E184" s="8"/>
      <c r="F184" s="31"/>
      <c r="G184" s="8"/>
      <c r="H184" s="32"/>
      <c r="I184" s="34"/>
    </row>
    <row r="185" spans="1:9" ht="15.75" customHeight="1">
      <c r="A185" s="30"/>
      <c r="B185" s="31"/>
      <c r="C185" s="27"/>
      <c r="D185" s="31"/>
      <c r="E185" s="8"/>
      <c r="F185" s="31"/>
      <c r="G185" s="8"/>
      <c r="H185" s="33"/>
      <c r="I185" s="35"/>
    </row>
    <row r="186" spans="1:9" ht="15.75" customHeight="1">
      <c r="A186" s="30"/>
      <c r="B186" s="31"/>
      <c r="C186" s="27"/>
      <c r="D186" s="31"/>
      <c r="E186" s="8"/>
      <c r="F186" s="31"/>
      <c r="G186" s="8"/>
      <c r="H186" s="32"/>
      <c r="I186" s="34"/>
    </row>
    <row r="187" spans="1:9" ht="15.75" customHeight="1">
      <c r="A187" s="30"/>
      <c r="B187" s="31"/>
      <c r="C187" s="27"/>
      <c r="D187" s="31"/>
      <c r="E187" s="8"/>
      <c r="F187" s="31"/>
      <c r="G187" s="8"/>
      <c r="H187" s="33"/>
      <c r="I187" s="35"/>
    </row>
    <row r="188" spans="1:9" ht="15.75" customHeight="1">
      <c r="A188" s="30"/>
      <c r="B188" s="31"/>
      <c r="C188" s="27"/>
      <c r="D188" s="31"/>
      <c r="E188" s="8"/>
      <c r="F188" s="31"/>
      <c r="G188" s="8"/>
      <c r="H188" s="32"/>
      <c r="I188" s="34"/>
    </row>
    <row r="189" spans="1:9" ht="15.75" customHeight="1">
      <c r="A189" s="30"/>
      <c r="B189" s="31"/>
      <c r="C189" s="27"/>
      <c r="D189" s="31"/>
      <c r="E189" s="8"/>
      <c r="F189" s="31"/>
      <c r="G189" s="8"/>
      <c r="H189" s="33"/>
      <c r="I189" s="35"/>
    </row>
    <row r="190" spans="1:9" ht="15.75" customHeight="1">
      <c r="A190" s="30"/>
      <c r="B190" s="31"/>
      <c r="C190" s="27"/>
      <c r="D190" s="31"/>
      <c r="E190" s="8"/>
      <c r="F190" s="31"/>
      <c r="G190" s="8"/>
      <c r="H190" s="32"/>
      <c r="I190" s="34"/>
    </row>
    <row r="191" spans="1:9" ht="15.75" customHeight="1">
      <c r="A191" s="30"/>
      <c r="B191" s="31"/>
      <c r="C191" s="27"/>
      <c r="D191" s="31"/>
      <c r="E191" s="8"/>
      <c r="F191" s="31"/>
      <c r="G191" s="8"/>
      <c r="H191" s="33"/>
      <c r="I191" s="35"/>
    </row>
    <row r="192" spans="1:9" ht="15.75" customHeight="1">
      <c r="A192" s="30"/>
      <c r="B192" s="31"/>
      <c r="C192" s="27"/>
      <c r="D192" s="31"/>
      <c r="E192" s="8"/>
      <c r="F192" s="31"/>
      <c r="G192" s="8"/>
      <c r="H192" s="32"/>
      <c r="I192" s="34"/>
    </row>
    <row r="193" spans="1:9" ht="15.75" customHeight="1">
      <c r="A193" s="30"/>
      <c r="B193" s="31"/>
      <c r="C193" s="27"/>
      <c r="D193" s="31"/>
      <c r="E193" s="8"/>
      <c r="F193" s="31"/>
      <c r="G193" s="8"/>
      <c r="H193" s="33"/>
      <c r="I193" s="35"/>
    </row>
    <row r="194" spans="1:9" ht="15.75" customHeight="1">
      <c r="A194" s="30"/>
      <c r="B194" s="31"/>
      <c r="C194" s="27"/>
      <c r="D194" s="31"/>
      <c r="E194" s="8"/>
      <c r="F194" s="31"/>
      <c r="G194" s="8"/>
      <c r="H194" s="32"/>
      <c r="I194" s="34"/>
    </row>
    <row r="195" spans="1:9" ht="15.75" customHeight="1">
      <c r="A195" s="30"/>
      <c r="B195" s="31"/>
      <c r="C195" s="27"/>
      <c r="D195" s="31"/>
      <c r="E195" s="8"/>
      <c r="F195" s="31"/>
      <c r="G195" s="8"/>
      <c r="H195" s="33"/>
      <c r="I195" s="35"/>
    </row>
    <row r="196" spans="1:9" ht="15.75" customHeight="1">
      <c r="A196" s="30"/>
      <c r="B196" s="31"/>
      <c r="C196" s="27"/>
      <c r="D196" s="31"/>
      <c r="E196" s="8"/>
      <c r="F196" s="31"/>
      <c r="G196" s="8"/>
      <c r="H196" s="32"/>
      <c r="I196" s="34"/>
    </row>
    <row r="197" spans="1:9" ht="15.75" customHeight="1">
      <c r="A197" s="30"/>
      <c r="B197" s="31"/>
      <c r="C197" s="27"/>
      <c r="D197" s="31"/>
      <c r="E197" s="8"/>
      <c r="F197" s="31"/>
      <c r="G197" s="8"/>
      <c r="H197" s="33"/>
      <c r="I197" s="35"/>
    </row>
    <row r="198" spans="1:9" ht="15.75" customHeight="1">
      <c r="A198" s="30"/>
      <c r="B198" s="31"/>
      <c r="C198" s="27"/>
      <c r="D198" s="31"/>
      <c r="E198" s="8"/>
      <c r="F198" s="31"/>
      <c r="G198" s="8"/>
      <c r="H198" s="32"/>
      <c r="I198" s="34"/>
    </row>
    <row r="199" spans="1:9" ht="15.75" customHeight="1">
      <c r="A199" s="30"/>
      <c r="B199" s="31"/>
      <c r="C199" s="27"/>
      <c r="D199" s="31"/>
      <c r="E199" s="8"/>
      <c r="F199" s="31"/>
      <c r="G199" s="8"/>
      <c r="H199" s="33"/>
      <c r="I199" s="35"/>
    </row>
    <row r="200" spans="1:9" ht="15.75" customHeight="1">
      <c r="A200" s="30"/>
      <c r="B200" s="31"/>
      <c r="C200" s="27"/>
      <c r="D200" s="31"/>
      <c r="E200" s="8"/>
      <c r="F200" s="31"/>
      <c r="G200" s="8"/>
      <c r="H200" s="32"/>
      <c r="I200" s="34"/>
    </row>
    <row r="201" spans="1:9" ht="15.75" customHeight="1">
      <c r="A201" s="30"/>
      <c r="B201" s="31"/>
      <c r="C201" s="27"/>
      <c r="D201" s="31"/>
      <c r="E201" s="8"/>
      <c r="F201" s="31"/>
      <c r="G201" s="8"/>
      <c r="H201" s="33"/>
      <c r="I201" s="35"/>
    </row>
    <row r="202" spans="1:9" ht="15.75" customHeight="1">
      <c r="A202" s="31"/>
      <c r="B202" s="31"/>
      <c r="C202" s="27"/>
      <c r="D202" s="31"/>
      <c r="E202" s="8"/>
      <c r="F202" s="31"/>
      <c r="G202" s="8"/>
      <c r="H202" s="32"/>
      <c r="I202" s="34"/>
    </row>
    <row r="203" spans="1:9" ht="15.75" customHeight="1">
      <c r="A203" s="31"/>
      <c r="B203" s="31"/>
      <c r="C203" s="27"/>
      <c r="D203" s="31"/>
      <c r="E203" s="8"/>
      <c r="F203" s="31"/>
      <c r="G203" s="8"/>
      <c r="H203" s="33"/>
      <c r="I203" s="35"/>
    </row>
    <row r="204" spans="1:9" ht="15.75" customHeight="1">
      <c r="A204" s="31"/>
      <c r="B204" s="31"/>
      <c r="C204" s="27"/>
      <c r="D204" s="31"/>
      <c r="E204" s="8"/>
      <c r="F204" s="31"/>
      <c r="G204" s="8"/>
      <c r="H204" s="32"/>
      <c r="I204" s="34"/>
    </row>
    <row r="205" spans="1:9" ht="15.75" customHeight="1">
      <c r="A205" s="31"/>
      <c r="B205" s="31"/>
      <c r="C205" s="27"/>
      <c r="D205" s="31"/>
      <c r="E205" s="8"/>
      <c r="F205" s="31"/>
      <c r="G205" s="8"/>
      <c r="H205" s="33"/>
      <c r="I205" s="35"/>
    </row>
    <row r="206" spans="1:9" ht="15.75" customHeight="1">
      <c r="A206" s="31"/>
      <c r="B206" s="31"/>
      <c r="C206" s="27"/>
      <c r="D206" s="31"/>
      <c r="E206" s="8"/>
      <c r="F206" s="31"/>
      <c r="G206" s="8"/>
      <c r="H206" s="32"/>
      <c r="I206" s="34"/>
    </row>
    <row r="207" spans="1:9" ht="15.75" customHeight="1">
      <c r="A207" s="31"/>
      <c r="B207" s="31"/>
      <c r="C207" s="27"/>
      <c r="D207" s="31"/>
      <c r="E207" s="8"/>
      <c r="F207" s="31"/>
      <c r="G207" s="8"/>
      <c r="H207" s="33"/>
      <c r="I207" s="35"/>
    </row>
    <row r="208" spans="1:9" ht="15.75" customHeight="1">
      <c r="A208" s="31"/>
      <c r="B208" s="31"/>
      <c r="C208" s="27"/>
      <c r="D208" s="31"/>
      <c r="E208" s="8"/>
      <c r="F208" s="31"/>
      <c r="G208" s="8"/>
      <c r="H208" s="32"/>
      <c r="I208" s="34"/>
    </row>
    <row r="209" spans="1:9" ht="15.75" customHeight="1">
      <c r="A209" s="31"/>
      <c r="B209" s="31"/>
      <c r="C209" s="27"/>
      <c r="D209" s="31"/>
      <c r="E209" s="8"/>
      <c r="F209" s="31"/>
      <c r="G209" s="8"/>
      <c r="H209" s="33"/>
      <c r="I209" s="35"/>
    </row>
    <row r="210" spans="1:9" ht="15.75" customHeight="1">
      <c r="A210" s="31"/>
      <c r="B210" s="31"/>
      <c r="C210" s="27"/>
      <c r="D210" s="31"/>
      <c r="E210" s="8"/>
      <c r="F210" s="31"/>
      <c r="G210" s="8"/>
      <c r="H210" s="32"/>
      <c r="I210" s="34"/>
    </row>
    <row r="211" spans="1:9" ht="15.75" customHeight="1">
      <c r="A211" s="31"/>
      <c r="B211" s="31"/>
      <c r="C211" s="27"/>
      <c r="D211" s="31"/>
      <c r="E211" s="8"/>
      <c r="F211" s="31"/>
      <c r="G211" s="8"/>
      <c r="H211" s="33"/>
      <c r="I211" s="35"/>
    </row>
    <row r="212" spans="1:9" ht="15.75" customHeight="1">
      <c r="A212" s="31"/>
      <c r="B212" s="31"/>
      <c r="C212" s="27"/>
      <c r="D212" s="31"/>
      <c r="E212" s="8"/>
      <c r="F212" s="31"/>
      <c r="G212" s="8"/>
      <c r="H212" s="32"/>
      <c r="I212" s="34"/>
    </row>
    <row r="213" spans="1:9" ht="15.75" customHeight="1">
      <c r="A213" s="31"/>
      <c r="B213" s="31"/>
      <c r="C213" s="27"/>
      <c r="D213" s="31"/>
      <c r="E213" s="8"/>
      <c r="F213" s="31"/>
      <c r="G213" s="8"/>
      <c r="H213" s="33"/>
      <c r="I213" s="35"/>
    </row>
    <row r="214" spans="1:9" ht="15.75" customHeight="1">
      <c r="A214" s="31"/>
      <c r="B214" s="31"/>
      <c r="C214" s="27"/>
      <c r="D214" s="31"/>
      <c r="E214" s="8"/>
      <c r="F214" s="31"/>
      <c r="G214" s="8"/>
      <c r="H214" s="32"/>
      <c r="I214" s="34"/>
    </row>
    <row r="215" spans="1:9" ht="15.75" customHeight="1">
      <c r="A215" s="31"/>
      <c r="B215" s="31"/>
      <c r="C215" s="27"/>
      <c r="D215" s="31"/>
      <c r="E215" s="8"/>
      <c r="F215" s="31"/>
      <c r="G215" s="8"/>
      <c r="H215" s="33"/>
      <c r="I215" s="35"/>
    </row>
    <row r="216" spans="1:9" ht="15.75" customHeight="1">
      <c r="A216" s="31"/>
      <c r="B216" s="31"/>
      <c r="C216" s="27"/>
      <c r="D216" s="31"/>
      <c r="E216" s="8"/>
      <c r="F216" s="31"/>
      <c r="G216" s="8"/>
      <c r="H216" s="32"/>
      <c r="I216" s="34"/>
    </row>
    <row r="217" spans="1:9" ht="15.75" customHeight="1">
      <c r="A217" s="31"/>
      <c r="B217" s="31"/>
      <c r="C217" s="27"/>
      <c r="D217" s="31"/>
      <c r="E217" s="8"/>
      <c r="F217" s="31"/>
      <c r="G217" s="8"/>
      <c r="H217" s="33"/>
      <c r="I217" s="35"/>
    </row>
    <row r="218" spans="1:9" ht="15.75" customHeight="1">
      <c r="A218" s="31"/>
      <c r="B218" s="31"/>
      <c r="C218" s="27"/>
      <c r="D218" s="31"/>
      <c r="E218" s="8"/>
      <c r="F218" s="31"/>
      <c r="G218" s="8"/>
      <c r="H218" s="32"/>
      <c r="I218" s="34"/>
    </row>
    <row r="219" spans="1:9" ht="15.75" customHeight="1">
      <c r="A219" s="31"/>
      <c r="B219" s="31"/>
      <c r="C219" s="27"/>
      <c r="D219" s="31"/>
      <c r="E219" s="8"/>
      <c r="F219" s="31"/>
      <c r="G219" s="8"/>
      <c r="H219" s="33"/>
      <c r="I219" s="35"/>
    </row>
    <row r="220" spans="1:9" ht="15.75" customHeight="1">
      <c r="A220" s="31"/>
      <c r="B220" s="31"/>
      <c r="C220" s="27"/>
      <c r="D220" s="31"/>
      <c r="E220" s="8"/>
      <c r="F220" s="31"/>
      <c r="G220" s="8"/>
      <c r="H220" s="32"/>
      <c r="I220" s="34"/>
    </row>
    <row r="221" spans="1:9" ht="15.75" customHeight="1">
      <c r="A221" s="31"/>
      <c r="B221" s="31"/>
      <c r="C221" s="27"/>
      <c r="D221" s="31"/>
      <c r="E221" s="8"/>
      <c r="F221" s="31"/>
      <c r="G221" s="8"/>
      <c r="H221" s="33"/>
      <c r="I221" s="35"/>
    </row>
    <row r="222" spans="1:9" ht="15.75" customHeight="1">
      <c r="A222" s="31"/>
      <c r="B222" s="31"/>
      <c r="C222" s="27"/>
      <c r="D222" s="31"/>
      <c r="E222" s="8"/>
      <c r="F222" s="31"/>
      <c r="G222" s="8"/>
      <c r="H222" s="32"/>
      <c r="I222" s="34"/>
    </row>
    <row r="223" spans="1:9" ht="15.75" customHeight="1">
      <c r="A223" s="31"/>
      <c r="B223" s="31"/>
      <c r="C223" s="27"/>
      <c r="D223" s="31"/>
      <c r="E223" s="8"/>
      <c r="F223" s="31"/>
      <c r="G223" s="8"/>
      <c r="H223" s="33"/>
      <c r="I223" s="35"/>
    </row>
    <row r="224" spans="1:9" ht="15.75" customHeight="1">
      <c r="A224" s="31"/>
      <c r="B224" s="31"/>
      <c r="C224" s="27"/>
      <c r="D224" s="31"/>
      <c r="E224" s="8"/>
      <c r="F224" s="31"/>
      <c r="G224" s="8"/>
      <c r="H224" s="32"/>
      <c r="I224" s="34"/>
    </row>
    <row r="225" spans="1:9" ht="15.75" customHeight="1">
      <c r="A225" s="31"/>
      <c r="B225" s="31"/>
      <c r="C225" s="27"/>
      <c r="D225" s="31"/>
      <c r="E225" s="8"/>
      <c r="F225" s="31"/>
      <c r="G225" s="8"/>
      <c r="H225" s="33"/>
      <c r="I225" s="35"/>
    </row>
    <row r="226" spans="1:9" ht="15.75" customHeight="1">
      <c r="A226" s="31"/>
      <c r="B226" s="31"/>
      <c r="C226" s="27"/>
      <c r="D226" s="31"/>
      <c r="E226" s="8"/>
      <c r="F226" s="31"/>
      <c r="G226" s="8"/>
      <c r="H226" s="32"/>
      <c r="I226" s="34"/>
    </row>
    <row r="227" spans="1:9" ht="15.75" customHeight="1">
      <c r="A227" s="31"/>
      <c r="B227" s="31"/>
      <c r="C227" s="27"/>
      <c r="D227" s="31"/>
      <c r="E227" s="8"/>
      <c r="F227" s="31"/>
      <c r="G227" s="8"/>
      <c r="H227" s="33"/>
      <c r="I227" s="35"/>
    </row>
    <row r="228" spans="1:9" ht="15.75" customHeight="1">
      <c r="A228" s="31"/>
      <c r="B228" s="31"/>
      <c r="C228" s="27"/>
      <c r="D228" s="31"/>
      <c r="E228" s="8"/>
      <c r="F228" s="31"/>
      <c r="G228" s="8"/>
      <c r="H228" s="32"/>
      <c r="I228" s="34"/>
    </row>
    <row r="229" spans="1:9" ht="15.75" customHeight="1">
      <c r="A229" s="31"/>
      <c r="B229" s="31"/>
      <c r="C229" s="27"/>
      <c r="D229" s="31"/>
      <c r="E229" s="8"/>
      <c r="F229" s="31"/>
      <c r="G229" s="8"/>
      <c r="H229" s="33"/>
      <c r="I229" s="35"/>
    </row>
    <row r="230" spans="1:9" ht="15.75" customHeight="1">
      <c r="A230" s="31"/>
      <c r="B230" s="31"/>
      <c r="C230" s="27"/>
      <c r="D230" s="31"/>
      <c r="E230" s="8"/>
      <c r="F230" s="31"/>
      <c r="G230" s="8"/>
      <c r="H230" s="32"/>
      <c r="I230" s="34"/>
    </row>
    <row r="231" spans="1:9" ht="15.75" customHeight="1">
      <c r="A231" s="31"/>
      <c r="B231" s="31"/>
      <c r="C231" s="27"/>
      <c r="D231" s="31"/>
      <c r="E231" s="8"/>
      <c r="F231" s="31"/>
      <c r="G231" s="8"/>
      <c r="H231" s="33"/>
      <c r="I231" s="35"/>
    </row>
    <row r="232" spans="1:9" ht="15.75" customHeight="1">
      <c r="A232" s="31"/>
      <c r="B232" s="31"/>
      <c r="C232" s="27"/>
      <c r="D232" s="31"/>
      <c r="E232" s="8"/>
      <c r="F232" s="31"/>
      <c r="G232" s="8"/>
      <c r="H232" s="32"/>
      <c r="I232" s="34"/>
    </row>
    <row r="233" spans="1:9" ht="15.75" customHeight="1">
      <c r="A233" s="31"/>
      <c r="B233" s="31"/>
      <c r="C233" s="27"/>
      <c r="D233" s="31"/>
      <c r="E233" s="8"/>
      <c r="F233" s="31"/>
      <c r="G233" s="8"/>
      <c r="H233" s="33"/>
      <c r="I233" s="35"/>
    </row>
    <row r="234" spans="1:9" ht="15.75" customHeight="1">
      <c r="A234" s="31"/>
      <c r="B234" s="31"/>
      <c r="C234" s="27"/>
      <c r="D234" s="31"/>
      <c r="E234" s="8"/>
      <c r="F234" s="31"/>
      <c r="G234" s="8"/>
      <c r="H234" s="32"/>
      <c r="I234" s="34"/>
    </row>
    <row r="235" spans="1:9" ht="15.75" customHeight="1">
      <c r="A235" s="31"/>
      <c r="B235" s="31"/>
      <c r="C235" s="27"/>
      <c r="D235" s="31"/>
      <c r="E235" s="8"/>
      <c r="F235" s="31"/>
      <c r="G235" s="8"/>
      <c r="H235" s="33"/>
      <c r="I235" s="35"/>
    </row>
    <row r="236" spans="1:9" ht="15.75" customHeight="1">
      <c r="A236" s="31"/>
      <c r="B236" s="31"/>
      <c r="C236" s="27"/>
      <c r="D236" s="31"/>
      <c r="E236" s="8"/>
      <c r="F236" s="31"/>
      <c r="G236" s="8"/>
      <c r="H236" s="32"/>
      <c r="I236" s="34"/>
    </row>
    <row r="237" spans="1:9" ht="15.75" customHeight="1">
      <c r="A237" s="31"/>
      <c r="B237" s="31"/>
      <c r="C237" s="27"/>
      <c r="D237" s="31"/>
      <c r="E237" s="8"/>
      <c r="F237" s="31"/>
      <c r="G237" s="8"/>
      <c r="H237" s="33"/>
      <c r="I237" s="35"/>
    </row>
    <row r="238" spans="1:9" ht="15.75" customHeight="1">
      <c r="A238" s="31"/>
      <c r="B238" s="31"/>
      <c r="C238" s="27"/>
      <c r="D238" s="31"/>
      <c r="E238" s="8"/>
      <c r="F238" s="31"/>
      <c r="G238" s="8"/>
      <c r="H238" s="32"/>
      <c r="I238" s="34"/>
    </row>
    <row r="239" spans="1:9" ht="15.75" customHeight="1">
      <c r="A239" s="31"/>
      <c r="B239" s="31"/>
      <c r="C239" s="27"/>
      <c r="D239" s="31"/>
      <c r="E239" s="8"/>
      <c r="F239" s="31"/>
      <c r="G239" s="8"/>
      <c r="H239" s="33"/>
      <c r="I239" s="35"/>
    </row>
    <row r="240" spans="1:9" ht="15.75" customHeight="1">
      <c r="A240" s="31"/>
      <c r="B240" s="31"/>
      <c r="C240" s="27"/>
      <c r="D240" s="31"/>
      <c r="E240" s="8"/>
      <c r="F240" s="31"/>
      <c r="G240" s="8"/>
      <c r="H240" s="32"/>
      <c r="I240" s="34"/>
    </row>
    <row r="241" spans="1:9" ht="15.75" customHeight="1">
      <c r="A241" s="31"/>
      <c r="B241" s="31"/>
      <c r="C241" s="27"/>
      <c r="D241" s="31"/>
      <c r="E241" s="8"/>
      <c r="F241" s="31"/>
      <c r="G241" s="8"/>
      <c r="H241" s="33"/>
      <c r="I241" s="35"/>
    </row>
    <row r="242" spans="1:9" ht="15.75" customHeight="1">
      <c r="A242" s="31"/>
      <c r="B242" s="31"/>
      <c r="C242" s="27"/>
      <c r="D242" s="31"/>
      <c r="E242" s="8"/>
      <c r="F242" s="31"/>
      <c r="G242" s="8"/>
      <c r="H242" s="32"/>
      <c r="I242" s="34"/>
    </row>
    <row r="243" spans="1:9" ht="15.75" customHeight="1">
      <c r="A243" s="31"/>
      <c r="B243" s="31"/>
      <c r="C243" s="27"/>
      <c r="D243" s="31"/>
      <c r="E243" s="8"/>
      <c r="F243" s="31"/>
      <c r="G243" s="8"/>
      <c r="H243" s="33"/>
      <c r="I243" s="35"/>
    </row>
    <row r="244" spans="1:9" ht="15.75" customHeight="1">
      <c r="A244" s="31"/>
      <c r="B244" s="31"/>
      <c r="C244" s="27"/>
      <c r="D244" s="31"/>
      <c r="E244" s="8"/>
      <c r="F244" s="31"/>
      <c r="G244" s="8"/>
      <c r="H244" s="32"/>
      <c r="I244" s="34"/>
    </row>
    <row r="245" spans="1:9" ht="15.75" customHeight="1">
      <c r="A245" s="31"/>
      <c r="B245" s="31"/>
      <c r="C245" s="27"/>
      <c r="D245" s="31"/>
      <c r="E245" s="8"/>
      <c r="F245" s="31"/>
      <c r="G245" s="8"/>
      <c r="H245" s="33"/>
      <c r="I245" s="35"/>
    </row>
    <row r="246" spans="1:9" ht="15.75" customHeight="1">
      <c r="A246" s="31"/>
      <c r="B246" s="31"/>
      <c r="C246" s="27"/>
      <c r="D246" s="31"/>
      <c r="E246" s="8"/>
      <c r="F246" s="31"/>
      <c r="G246" s="8"/>
      <c r="H246" s="32"/>
      <c r="I246" s="34"/>
    </row>
    <row r="247" spans="1:9" ht="15.75" customHeight="1">
      <c r="A247" s="31"/>
      <c r="B247" s="31"/>
      <c r="C247" s="27"/>
      <c r="D247" s="31"/>
      <c r="E247" s="8"/>
      <c r="F247" s="31"/>
      <c r="G247" s="8"/>
      <c r="H247" s="33"/>
      <c r="I247" s="35"/>
    </row>
    <row r="248" spans="1:9" ht="15.75" customHeight="1">
      <c r="A248" s="31"/>
      <c r="B248" s="31"/>
      <c r="C248" s="27"/>
      <c r="D248" s="31"/>
      <c r="E248" s="8"/>
      <c r="F248" s="31"/>
      <c r="G248" s="8"/>
      <c r="H248" s="32"/>
      <c r="I248" s="34"/>
    </row>
    <row r="249" spans="1:9" ht="15.75" customHeight="1">
      <c r="A249" s="31"/>
      <c r="B249" s="31"/>
      <c r="C249" s="27"/>
      <c r="D249" s="31"/>
      <c r="E249" s="8"/>
      <c r="F249" s="31"/>
      <c r="G249" s="8"/>
      <c r="H249" s="33"/>
      <c r="I249" s="35"/>
    </row>
    <row r="250" spans="1:9" ht="15.75" customHeight="1">
      <c r="A250" s="31"/>
      <c r="B250" s="31"/>
      <c r="C250" s="27"/>
      <c r="D250" s="31"/>
      <c r="E250" s="8"/>
      <c r="F250" s="31"/>
      <c r="G250" s="8"/>
      <c r="H250" s="32"/>
      <c r="I250" s="34"/>
    </row>
    <row r="251" spans="1:9" ht="15.75" customHeight="1">
      <c r="A251" s="31"/>
      <c r="B251" s="31"/>
      <c r="C251" s="27"/>
      <c r="D251" s="31"/>
      <c r="E251" s="8"/>
      <c r="F251" s="31"/>
      <c r="G251" s="8"/>
      <c r="H251" s="33"/>
      <c r="I251" s="35"/>
    </row>
    <row r="252" spans="1:9" ht="15.75" customHeight="1">
      <c r="A252" s="31"/>
      <c r="B252" s="31"/>
      <c r="C252" s="27"/>
      <c r="D252" s="31"/>
      <c r="E252" s="8"/>
      <c r="F252" s="31"/>
      <c r="G252" s="8"/>
      <c r="H252" s="32"/>
      <c r="I252" s="34"/>
    </row>
    <row r="253" spans="1:9" ht="15.75" customHeight="1">
      <c r="A253" s="31"/>
      <c r="B253" s="31"/>
      <c r="C253" s="27"/>
      <c r="D253" s="31"/>
      <c r="E253" s="8"/>
      <c r="F253" s="31"/>
      <c r="G253" s="8"/>
      <c r="H253" s="33"/>
      <c r="I253" s="35"/>
    </row>
    <row r="254" spans="1:9" ht="15.75" customHeight="1">
      <c r="A254" s="31"/>
      <c r="B254" s="31"/>
      <c r="C254" s="27"/>
      <c r="D254" s="31"/>
      <c r="E254" s="8"/>
      <c r="F254" s="31"/>
      <c r="G254" s="8"/>
      <c r="H254" s="32"/>
      <c r="I254" s="34"/>
    </row>
    <row r="255" spans="1:9" ht="15.75" customHeight="1">
      <c r="A255" s="31"/>
      <c r="B255" s="31"/>
      <c r="C255" s="27"/>
      <c r="D255" s="31"/>
      <c r="E255" s="8"/>
      <c r="F255" s="31"/>
      <c r="G255" s="8"/>
      <c r="H255" s="33"/>
      <c r="I255" s="35"/>
    </row>
    <row r="256" spans="1:9" ht="15.75" customHeight="1">
      <c r="A256" s="31"/>
      <c r="B256" s="31"/>
      <c r="C256" s="27"/>
      <c r="D256" s="31"/>
      <c r="E256" s="8"/>
      <c r="F256" s="31"/>
      <c r="G256" s="8"/>
      <c r="H256" s="32"/>
      <c r="I256" s="34"/>
    </row>
    <row r="257" spans="1:9" ht="15.75" customHeight="1">
      <c r="A257" s="31"/>
      <c r="B257" s="31"/>
      <c r="C257" s="27"/>
      <c r="D257" s="31"/>
      <c r="E257" s="8"/>
      <c r="F257" s="31"/>
      <c r="G257" s="8"/>
      <c r="H257" s="33"/>
      <c r="I257" s="35"/>
    </row>
    <row r="258" spans="1:9" ht="15.75" customHeight="1">
      <c r="A258" s="31"/>
      <c r="B258" s="31"/>
      <c r="C258" s="27"/>
      <c r="D258" s="31"/>
      <c r="E258" s="8"/>
      <c r="F258" s="31"/>
      <c r="G258" s="8"/>
      <c r="H258" s="32"/>
      <c r="I258" s="34"/>
    </row>
    <row r="259" spans="1:9" ht="15.75" customHeight="1">
      <c r="A259" s="31"/>
      <c r="B259" s="31"/>
      <c r="C259" s="27"/>
      <c r="D259" s="31"/>
      <c r="E259" s="8"/>
      <c r="F259" s="31"/>
      <c r="G259" s="8"/>
      <c r="H259" s="33"/>
      <c r="I259" s="35"/>
    </row>
    <row r="260" spans="1:9" ht="15.75" customHeight="1">
      <c r="A260" s="31"/>
      <c r="B260" s="31"/>
      <c r="C260" s="27"/>
      <c r="D260" s="31"/>
      <c r="E260" s="8"/>
      <c r="F260" s="31"/>
      <c r="G260" s="8"/>
      <c r="H260" s="32"/>
      <c r="I260" s="34"/>
    </row>
    <row r="261" spans="1:9" ht="15.75" customHeight="1">
      <c r="A261" s="31"/>
      <c r="B261" s="31"/>
      <c r="C261" s="27"/>
      <c r="D261" s="31"/>
      <c r="E261" s="8"/>
      <c r="F261" s="31"/>
      <c r="G261" s="8"/>
      <c r="H261" s="33"/>
      <c r="I261" s="35"/>
    </row>
    <row r="262" spans="1:9" ht="15.75" customHeight="1">
      <c r="A262" s="31"/>
      <c r="B262" s="31"/>
      <c r="C262" s="27"/>
      <c r="D262" s="31"/>
      <c r="E262" s="8"/>
      <c r="F262" s="31"/>
      <c r="G262" s="8"/>
      <c r="H262" s="32"/>
      <c r="I262" s="34"/>
    </row>
    <row r="263" spans="1:9" ht="15.75" customHeight="1">
      <c r="A263" s="31"/>
      <c r="B263" s="31"/>
      <c r="C263" s="27"/>
      <c r="D263" s="31"/>
      <c r="E263" s="8"/>
      <c r="F263" s="31"/>
      <c r="G263" s="8"/>
      <c r="H263" s="33"/>
      <c r="I263" s="35"/>
    </row>
    <row r="264" spans="1:9" ht="15.75" customHeight="1">
      <c r="A264" s="31"/>
      <c r="B264" s="31"/>
      <c r="C264" s="27"/>
      <c r="D264" s="31"/>
      <c r="E264" s="8"/>
      <c r="F264" s="31"/>
      <c r="G264" s="8"/>
      <c r="H264" s="32"/>
      <c r="I264" s="34"/>
    </row>
    <row r="265" spans="1:9" ht="15.75" customHeight="1">
      <c r="A265" s="31"/>
      <c r="B265" s="31"/>
      <c r="C265" s="27"/>
      <c r="D265" s="31"/>
      <c r="E265" s="8"/>
      <c r="F265" s="31"/>
      <c r="G265" s="8"/>
      <c r="H265" s="33"/>
      <c r="I265" s="35"/>
    </row>
    <row r="266" spans="1:9" ht="15.75" customHeight="1">
      <c r="A266" s="31"/>
      <c r="B266" s="31"/>
      <c r="C266" s="27"/>
      <c r="D266" s="31"/>
      <c r="E266" s="8"/>
      <c r="F266" s="31"/>
      <c r="G266" s="8"/>
      <c r="H266" s="32"/>
      <c r="I266" s="34"/>
    </row>
    <row r="267" spans="1:9" ht="15.75" customHeight="1">
      <c r="A267" s="31"/>
      <c r="B267" s="31"/>
      <c r="C267" s="27"/>
      <c r="D267" s="31"/>
      <c r="E267" s="8"/>
      <c r="F267" s="31"/>
      <c r="G267" s="8"/>
      <c r="H267" s="33"/>
      <c r="I267" s="35"/>
    </row>
    <row r="268" spans="1:9" ht="15.75" customHeight="1">
      <c r="A268" s="31"/>
      <c r="B268" s="31"/>
      <c r="C268" s="27"/>
      <c r="D268" s="31"/>
      <c r="E268" s="8"/>
      <c r="F268" s="31"/>
      <c r="G268" s="8"/>
      <c r="H268" s="32"/>
      <c r="I268" s="34"/>
    </row>
    <row r="269" spans="1:9" ht="15.75" customHeight="1">
      <c r="A269" s="31"/>
      <c r="B269" s="31"/>
      <c r="C269" s="27"/>
      <c r="D269" s="31"/>
      <c r="E269" s="8"/>
      <c r="F269" s="31"/>
      <c r="G269" s="8"/>
      <c r="H269" s="33"/>
      <c r="I269" s="35"/>
    </row>
    <row r="270" spans="1:9" ht="15.75" customHeight="1">
      <c r="A270" s="31"/>
      <c r="B270" s="31"/>
      <c r="C270" s="27"/>
      <c r="D270" s="31"/>
      <c r="E270" s="8"/>
      <c r="F270" s="31"/>
      <c r="G270" s="8"/>
      <c r="H270" s="32"/>
      <c r="I270" s="34"/>
    </row>
    <row r="271" spans="1:9" ht="15.75" customHeight="1">
      <c r="A271" s="31"/>
      <c r="B271" s="31"/>
      <c r="C271" s="27"/>
      <c r="D271" s="31"/>
      <c r="E271" s="8"/>
      <c r="F271" s="31"/>
      <c r="G271" s="8"/>
      <c r="H271" s="33"/>
      <c r="I271" s="35"/>
    </row>
    <row r="272" spans="1:9" ht="15.75" customHeight="1">
      <c r="A272" s="31"/>
      <c r="B272" s="31"/>
      <c r="C272" s="27"/>
      <c r="D272" s="31"/>
      <c r="E272" s="8"/>
      <c r="F272" s="31"/>
      <c r="G272" s="8"/>
      <c r="H272" s="32"/>
      <c r="I272" s="34"/>
    </row>
    <row r="273" spans="1:9" ht="15.75" customHeight="1">
      <c r="A273" s="31"/>
      <c r="B273" s="31"/>
      <c r="C273" s="27"/>
      <c r="D273" s="31"/>
      <c r="E273" s="8"/>
      <c r="F273" s="31"/>
      <c r="G273" s="8"/>
      <c r="H273" s="33"/>
      <c r="I273" s="35"/>
    </row>
    <row r="274" spans="1:9" ht="15.75" customHeight="1">
      <c r="A274" s="31"/>
      <c r="B274" s="31"/>
      <c r="C274" s="27"/>
      <c r="D274" s="31"/>
      <c r="E274" s="8"/>
      <c r="F274" s="31"/>
      <c r="G274" s="8"/>
      <c r="H274" s="32"/>
      <c r="I274" s="34"/>
    </row>
    <row r="275" spans="1:9" ht="15.75" customHeight="1">
      <c r="A275" s="31"/>
      <c r="B275" s="31"/>
      <c r="C275" s="27"/>
      <c r="D275" s="31"/>
      <c r="E275" s="8"/>
      <c r="F275" s="31"/>
      <c r="G275" s="8"/>
      <c r="H275" s="33"/>
      <c r="I275" s="35"/>
    </row>
    <row r="276" spans="1:9" ht="15.75" customHeight="1">
      <c r="A276" s="31"/>
      <c r="B276" s="31"/>
      <c r="C276" s="27"/>
      <c r="D276" s="31"/>
      <c r="E276" s="8"/>
      <c r="F276" s="31"/>
      <c r="G276" s="8"/>
      <c r="H276" s="32"/>
      <c r="I276" s="34"/>
    </row>
    <row r="277" spans="1:9" ht="15.75" customHeight="1">
      <c r="A277" s="31"/>
      <c r="B277" s="31"/>
      <c r="C277" s="27"/>
      <c r="D277" s="31"/>
      <c r="E277" s="8"/>
      <c r="F277" s="31"/>
      <c r="G277" s="8"/>
      <c r="H277" s="33"/>
      <c r="I277" s="35"/>
    </row>
    <row r="278" spans="1:9" ht="15.75" customHeight="1">
      <c r="A278" s="31"/>
      <c r="B278" s="31"/>
      <c r="C278" s="27"/>
      <c r="D278" s="31"/>
      <c r="E278" s="8"/>
      <c r="F278" s="31"/>
      <c r="G278" s="8"/>
      <c r="H278" s="32"/>
      <c r="I278" s="34"/>
    </row>
    <row r="279" spans="1:9" ht="15.75" customHeight="1">
      <c r="A279" s="31"/>
      <c r="B279" s="31"/>
      <c r="C279" s="27"/>
      <c r="D279" s="31"/>
      <c r="E279" s="8"/>
      <c r="F279" s="31"/>
      <c r="G279" s="8"/>
      <c r="H279" s="33"/>
      <c r="I279" s="35"/>
    </row>
    <row r="280" spans="1:9" ht="15.75" customHeight="1">
      <c r="A280" s="31"/>
      <c r="B280" s="31"/>
      <c r="C280" s="27"/>
      <c r="D280" s="31"/>
      <c r="E280" s="8"/>
      <c r="F280" s="31"/>
      <c r="G280" s="8"/>
      <c r="H280" s="32"/>
      <c r="I280" s="34"/>
    </row>
    <row r="281" spans="1:9" ht="15.75" customHeight="1">
      <c r="A281" s="31"/>
      <c r="B281" s="31"/>
      <c r="C281" s="27"/>
      <c r="D281" s="31"/>
      <c r="E281" s="8"/>
      <c r="F281" s="31"/>
      <c r="G281" s="8"/>
      <c r="H281" s="33"/>
      <c r="I281" s="35"/>
    </row>
    <row r="282" spans="1:9" ht="15.75" customHeight="1">
      <c r="A282" s="31"/>
      <c r="B282" s="31"/>
      <c r="C282" s="27"/>
      <c r="D282" s="31"/>
      <c r="E282" s="8"/>
      <c r="F282" s="31"/>
      <c r="G282" s="8"/>
      <c r="H282" s="32"/>
      <c r="I282" s="34"/>
    </row>
    <row r="283" spans="1:9" ht="15.75" customHeight="1">
      <c r="A283" s="31"/>
      <c r="B283" s="31"/>
      <c r="C283" s="27"/>
      <c r="D283" s="31"/>
      <c r="E283" s="8"/>
      <c r="F283" s="31"/>
      <c r="G283" s="8"/>
      <c r="H283" s="33"/>
      <c r="I283" s="35"/>
    </row>
    <row r="284" spans="1:9" ht="15.75" customHeight="1">
      <c r="A284" s="31"/>
      <c r="B284" s="31"/>
      <c r="C284" s="27"/>
      <c r="D284" s="31"/>
      <c r="E284" s="8"/>
      <c r="F284" s="31"/>
      <c r="G284" s="8"/>
      <c r="H284" s="32"/>
      <c r="I284" s="34"/>
    </row>
    <row r="285" spans="1:9" ht="15.75" customHeight="1">
      <c r="A285" s="31"/>
      <c r="B285" s="31"/>
      <c r="C285" s="27"/>
      <c r="D285" s="31"/>
      <c r="E285" s="8"/>
      <c r="F285" s="31"/>
      <c r="G285" s="8"/>
      <c r="H285" s="33"/>
      <c r="I285" s="35"/>
    </row>
    <row r="286" spans="1:9" ht="15.75" customHeight="1">
      <c r="A286" s="31"/>
      <c r="B286" s="31"/>
      <c r="C286" s="27"/>
      <c r="D286" s="31"/>
      <c r="E286" s="8"/>
      <c r="F286" s="31"/>
      <c r="G286" s="8"/>
      <c r="H286" s="32"/>
      <c r="I286" s="34"/>
    </row>
    <row r="287" spans="1:9" ht="15.75" customHeight="1">
      <c r="A287" s="31"/>
      <c r="B287" s="31"/>
      <c r="C287" s="27"/>
      <c r="D287" s="31"/>
      <c r="E287" s="8"/>
      <c r="F287" s="31"/>
      <c r="G287" s="8"/>
      <c r="H287" s="33"/>
      <c r="I287" s="35"/>
    </row>
    <row r="288" spans="1:9" ht="15.75" customHeight="1">
      <c r="A288" s="31"/>
      <c r="B288" s="31"/>
      <c r="C288" s="27"/>
      <c r="D288" s="31"/>
      <c r="E288" s="8"/>
      <c r="F288" s="31"/>
      <c r="G288" s="8"/>
      <c r="H288" s="32"/>
      <c r="I288" s="34"/>
    </row>
    <row r="289" spans="1:9" ht="15.75" customHeight="1">
      <c r="A289" s="31"/>
      <c r="B289" s="31"/>
      <c r="C289" s="27"/>
      <c r="D289" s="31"/>
      <c r="E289" s="8"/>
      <c r="F289" s="31"/>
      <c r="G289" s="8"/>
      <c r="H289" s="33"/>
      <c r="I289" s="35"/>
    </row>
    <row r="290" spans="1:9" ht="15.75" customHeight="1">
      <c r="A290" s="31"/>
      <c r="B290" s="31"/>
      <c r="C290" s="27"/>
      <c r="D290" s="31"/>
      <c r="E290" s="8"/>
      <c r="F290" s="31"/>
      <c r="G290" s="8"/>
      <c r="H290" s="32"/>
      <c r="I290" s="34"/>
    </row>
    <row r="291" spans="1:9" ht="15.75" customHeight="1">
      <c r="A291" s="31"/>
      <c r="B291" s="31"/>
      <c r="C291" s="27"/>
      <c r="D291" s="31"/>
      <c r="E291" s="8"/>
      <c r="F291" s="31"/>
      <c r="G291" s="8"/>
      <c r="H291" s="33"/>
      <c r="I291" s="35"/>
    </row>
    <row r="292" spans="1:9" ht="15.75" customHeight="1">
      <c r="A292" s="31"/>
      <c r="B292" s="31"/>
      <c r="C292" s="27"/>
      <c r="D292" s="31"/>
      <c r="E292" s="8"/>
      <c r="F292" s="31"/>
      <c r="G292" s="8"/>
      <c r="H292" s="32"/>
      <c r="I292" s="34"/>
    </row>
    <row r="293" spans="1:9" ht="15.75" customHeight="1">
      <c r="A293" s="31"/>
      <c r="B293" s="31"/>
      <c r="C293" s="27"/>
      <c r="D293" s="31"/>
      <c r="E293" s="8"/>
      <c r="F293" s="31"/>
      <c r="G293" s="8"/>
      <c r="H293" s="33"/>
      <c r="I293" s="35"/>
    </row>
    <row r="294" spans="1:9" ht="15.75" customHeight="1">
      <c r="A294" s="31"/>
      <c r="B294" s="31"/>
      <c r="C294" s="27"/>
      <c r="D294" s="31"/>
      <c r="E294" s="8"/>
      <c r="F294" s="31"/>
      <c r="G294" s="8"/>
      <c r="H294" s="32"/>
      <c r="I294" s="34"/>
    </row>
    <row r="295" spans="1:9" ht="15.75" customHeight="1">
      <c r="A295" s="31"/>
      <c r="B295" s="31"/>
      <c r="C295" s="27"/>
      <c r="D295" s="31"/>
      <c r="E295" s="8"/>
      <c r="F295" s="31"/>
      <c r="G295" s="8"/>
      <c r="H295" s="33"/>
      <c r="I295" s="35"/>
    </row>
    <row r="296" spans="1:9" ht="15.75" customHeight="1">
      <c r="A296" s="31"/>
      <c r="B296" s="31"/>
      <c r="C296" s="27"/>
      <c r="D296" s="31"/>
      <c r="E296" s="8"/>
      <c r="F296" s="31"/>
      <c r="G296" s="8"/>
      <c r="H296" s="32"/>
      <c r="I296" s="34"/>
    </row>
    <row r="297" spans="1:9" ht="15.75" customHeight="1">
      <c r="A297" s="31"/>
      <c r="B297" s="31"/>
      <c r="C297" s="27"/>
      <c r="D297" s="31"/>
      <c r="E297" s="8"/>
      <c r="F297" s="31"/>
      <c r="G297" s="8"/>
      <c r="H297" s="33"/>
      <c r="I297" s="35"/>
    </row>
    <row r="298" spans="1:9" ht="15.75" customHeight="1">
      <c r="A298" s="31"/>
      <c r="B298" s="31"/>
      <c r="C298" s="27"/>
      <c r="D298" s="31"/>
      <c r="E298" s="8"/>
      <c r="F298" s="31"/>
      <c r="G298" s="8"/>
      <c r="H298" s="32"/>
      <c r="I298" s="34"/>
    </row>
    <row r="299" spans="1:9" ht="15.75" customHeight="1">
      <c r="A299" s="31"/>
      <c r="B299" s="31"/>
      <c r="C299" s="27"/>
      <c r="D299" s="31"/>
      <c r="E299" s="8"/>
      <c r="F299" s="31"/>
      <c r="G299" s="8"/>
      <c r="H299" s="33"/>
      <c r="I299" s="35"/>
    </row>
    <row r="300" spans="1:9" ht="15.75" customHeight="1">
      <c r="A300" s="31"/>
      <c r="B300" s="31"/>
      <c r="C300" s="27"/>
      <c r="D300" s="31"/>
      <c r="E300" s="8"/>
      <c r="F300" s="31"/>
      <c r="G300" s="8"/>
      <c r="H300" s="32"/>
      <c r="I300" s="34"/>
    </row>
    <row r="301" spans="1:9" ht="15.75" customHeight="1">
      <c r="A301" s="31"/>
      <c r="B301" s="31"/>
      <c r="C301" s="27"/>
      <c r="D301" s="31"/>
      <c r="E301" s="8"/>
      <c r="F301" s="31"/>
      <c r="G301" s="8"/>
      <c r="H301" s="33"/>
      <c r="I301" s="35"/>
    </row>
    <row r="302" spans="1:9" ht="15.75" customHeight="1">
      <c r="A302" s="31"/>
      <c r="B302" s="31"/>
      <c r="C302" s="27"/>
      <c r="D302" s="31"/>
      <c r="E302" s="8"/>
      <c r="F302" s="31"/>
      <c r="G302" s="8"/>
      <c r="H302" s="32"/>
      <c r="I302" s="34"/>
    </row>
    <row r="303" spans="1:9" ht="15.75" customHeight="1">
      <c r="A303" s="31"/>
      <c r="B303" s="31"/>
      <c r="C303" s="27"/>
      <c r="D303" s="31"/>
      <c r="E303" s="8"/>
      <c r="F303" s="31"/>
      <c r="G303" s="8"/>
      <c r="H303" s="33"/>
      <c r="I303" s="35"/>
    </row>
    <row r="304" spans="1:9" ht="15.75" customHeight="1">
      <c r="A304" s="31"/>
      <c r="B304" s="31"/>
      <c r="C304" s="27"/>
      <c r="D304" s="31"/>
      <c r="E304" s="8"/>
      <c r="F304" s="31"/>
      <c r="G304" s="8"/>
      <c r="H304" s="32"/>
      <c r="I304" s="34"/>
    </row>
    <row r="305" spans="1:9" ht="15.75" customHeight="1">
      <c r="A305" s="31"/>
      <c r="B305" s="31"/>
      <c r="C305" s="27"/>
      <c r="D305" s="31"/>
      <c r="E305" s="8"/>
      <c r="F305" s="31"/>
      <c r="G305" s="8"/>
      <c r="H305" s="33"/>
      <c r="I305" s="35"/>
    </row>
    <row r="306" spans="1:9" ht="15.75" customHeight="1">
      <c r="A306" s="31"/>
      <c r="B306" s="31"/>
      <c r="C306" s="27"/>
      <c r="D306" s="31"/>
      <c r="E306" s="8"/>
      <c r="F306" s="31"/>
      <c r="G306" s="8"/>
      <c r="H306" s="32"/>
      <c r="I306" s="34"/>
    </row>
    <row r="307" spans="1:9" ht="15.75" customHeight="1">
      <c r="A307" s="31"/>
      <c r="B307" s="31"/>
      <c r="C307" s="27"/>
      <c r="D307" s="31"/>
      <c r="E307" s="8"/>
      <c r="F307" s="31"/>
      <c r="G307" s="8"/>
      <c r="H307" s="33"/>
      <c r="I307" s="35"/>
    </row>
    <row r="308" spans="1:9" ht="15.75" customHeight="1">
      <c r="A308" s="31"/>
      <c r="B308" s="31"/>
      <c r="C308" s="27"/>
      <c r="D308" s="31"/>
      <c r="E308" s="8"/>
      <c r="F308" s="31"/>
      <c r="G308" s="8"/>
      <c r="H308" s="32"/>
      <c r="I308" s="34"/>
    </row>
    <row r="309" spans="1:9" ht="15.75" customHeight="1">
      <c r="A309" s="31"/>
      <c r="B309" s="31"/>
      <c r="C309" s="27"/>
      <c r="D309" s="31"/>
      <c r="E309" s="8"/>
      <c r="F309" s="31"/>
      <c r="G309" s="8"/>
      <c r="H309" s="33"/>
      <c r="I309" s="35"/>
    </row>
    <row r="310" spans="1:9" ht="15.75" customHeight="1">
      <c r="A310" s="31"/>
      <c r="B310" s="31"/>
      <c r="C310" s="27"/>
      <c r="D310" s="31"/>
      <c r="E310" s="8"/>
      <c r="F310" s="31"/>
      <c r="G310" s="8"/>
      <c r="H310" s="32"/>
      <c r="I310" s="34"/>
    </row>
    <row r="311" spans="1:9" ht="15.75" customHeight="1">
      <c r="A311" s="31"/>
      <c r="B311" s="31"/>
      <c r="C311" s="27"/>
      <c r="D311" s="31"/>
      <c r="E311" s="8"/>
      <c r="F311" s="31"/>
      <c r="G311" s="8"/>
      <c r="H311" s="33"/>
      <c r="I311" s="35"/>
    </row>
    <row r="312" spans="1:9" ht="15.75" customHeight="1">
      <c r="A312" s="31"/>
      <c r="B312" s="31"/>
      <c r="C312" s="27"/>
      <c r="D312" s="31"/>
      <c r="E312" s="8"/>
      <c r="F312" s="31"/>
      <c r="G312" s="8"/>
      <c r="H312" s="32"/>
      <c r="I312" s="34"/>
    </row>
    <row r="313" spans="1:9" ht="15.75" customHeight="1">
      <c r="A313" s="31"/>
      <c r="B313" s="31"/>
      <c r="C313" s="27"/>
      <c r="D313" s="31"/>
      <c r="E313" s="8"/>
      <c r="F313" s="31"/>
      <c r="G313" s="8"/>
      <c r="H313" s="33"/>
      <c r="I313" s="35"/>
    </row>
    <row r="314" spans="1:9" ht="15.75" customHeight="1">
      <c r="A314" s="31"/>
      <c r="B314" s="31"/>
      <c r="C314" s="27"/>
      <c r="D314" s="31"/>
      <c r="E314" s="8"/>
      <c r="F314" s="31"/>
      <c r="G314" s="8"/>
      <c r="H314" s="32"/>
      <c r="I314" s="34"/>
    </row>
    <row r="315" spans="1:9" ht="15.75" customHeight="1">
      <c r="A315" s="31"/>
      <c r="B315" s="31"/>
      <c r="C315" s="27"/>
      <c r="D315" s="31"/>
      <c r="E315" s="8"/>
      <c r="F315" s="31"/>
      <c r="G315" s="8"/>
      <c r="H315" s="33"/>
      <c r="I315" s="35"/>
    </row>
    <row r="316" spans="1:9" ht="15.75" customHeight="1">
      <c r="A316" s="31"/>
      <c r="B316" s="31"/>
      <c r="C316" s="27"/>
      <c r="D316" s="31"/>
      <c r="E316" s="8"/>
      <c r="F316" s="31"/>
      <c r="G316" s="8"/>
      <c r="H316" s="32"/>
      <c r="I316" s="34"/>
    </row>
    <row r="317" spans="1:9" ht="15.75" customHeight="1">
      <c r="A317" s="31"/>
      <c r="B317" s="31"/>
      <c r="C317" s="27"/>
      <c r="D317" s="31"/>
      <c r="E317" s="8"/>
      <c r="F317" s="31"/>
      <c r="G317" s="8"/>
      <c r="H317" s="33"/>
      <c r="I317" s="35"/>
    </row>
    <row r="318" spans="1:9" ht="15.75" customHeight="1">
      <c r="A318" s="31"/>
      <c r="B318" s="31"/>
      <c r="C318" s="27"/>
      <c r="D318" s="31"/>
      <c r="E318" s="8"/>
      <c r="F318" s="31"/>
      <c r="G318" s="8"/>
      <c r="H318" s="32"/>
      <c r="I318" s="34"/>
    </row>
    <row r="319" spans="1:9" ht="15.75" customHeight="1">
      <c r="A319" s="31"/>
      <c r="B319" s="31"/>
      <c r="C319" s="27"/>
      <c r="D319" s="31"/>
      <c r="E319" s="8"/>
      <c r="F319" s="31"/>
      <c r="G319" s="8"/>
      <c r="H319" s="33"/>
      <c r="I319" s="35"/>
    </row>
    <row r="320" spans="1:9" ht="15.75" customHeight="1">
      <c r="A320" s="31"/>
      <c r="B320" s="31"/>
      <c r="C320" s="27"/>
      <c r="D320" s="31"/>
      <c r="E320" s="8"/>
      <c r="F320" s="31"/>
      <c r="G320" s="8"/>
      <c r="H320" s="32"/>
      <c r="I320" s="34"/>
    </row>
    <row r="321" spans="1:9" ht="15.75" customHeight="1">
      <c r="A321" s="31"/>
      <c r="B321" s="31"/>
      <c r="C321" s="27"/>
      <c r="D321" s="31"/>
      <c r="E321" s="8"/>
      <c r="F321" s="31"/>
      <c r="G321" s="8"/>
      <c r="H321" s="33"/>
      <c r="I321" s="35"/>
    </row>
    <row r="322" spans="1:9" ht="15.75" customHeight="1">
      <c r="A322" s="31"/>
      <c r="B322" s="31"/>
      <c r="C322" s="27"/>
      <c r="D322" s="31"/>
      <c r="E322" s="8"/>
      <c r="F322" s="31"/>
      <c r="G322" s="8"/>
      <c r="H322" s="32"/>
      <c r="I322" s="34"/>
    </row>
    <row r="323" spans="1:9" ht="15.75" customHeight="1">
      <c r="A323" s="31"/>
      <c r="B323" s="31"/>
      <c r="C323" s="27"/>
      <c r="D323" s="31"/>
      <c r="E323" s="8"/>
      <c r="F323" s="31"/>
      <c r="G323" s="8"/>
      <c r="H323" s="33"/>
      <c r="I323" s="35"/>
    </row>
    <row r="324" spans="1:9" ht="15.75" customHeight="1">
      <c r="A324" s="31"/>
      <c r="B324" s="31"/>
      <c r="C324" s="27"/>
      <c r="D324" s="31"/>
      <c r="E324" s="8"/>
      <c r="F324" s="31"/>
      <c r="G324" s="8"/>
      <c r="H324" s="32"/>
      <c r="I324" s="34"/>
    </row>
    <row r="325" spans="1:9" ht="15.75" customHeight="1">
      <c r="A325" s="31"/>
      <c r="B325" s="31"/>
      <c r="C325" s="27"/>
      <c r="D325" s="31"/>
      <c r="E325" s="8"/>
      <c r="F325" s="31"/>
      <c r="G325" s="8"/>
      <c r="H325" s="33"/>
      <c r="I325" s="35"/>
    </row>
    <row r="326" spans="1:9" ht="15.75" customHeight="1">
      <c r="A326" s="31"/>
      <c r="B326" s="31"/>
      <c r="C326" s="27"/>
      <c r="D326" s="31"/>
      <c r="E326" s="8"/>
      <c r="F326" s="31"/>
      <c r="G326" s="8"/>
      <c r="H326" s="32"/>
      <c r="I326" s="34"/>
    </row>
    <row r="327" spans="1:9" ht="15.75" customHeight="1">
      <c r="A327" s="31"/>
      <c r="B327" s="31"/>
      <c r="C327" s="27"/>
      <c r="D327" s="31"/>
      <c r="E327" s="8"/>
      <c r="F327" s="31"/>
      <c r="G327" s="8"/>
      <c r="H327" s="33"/>
      <c r="I327" s="35"/>
    </row>
    <row r="328" spans="1:9" ht="15.75" customHeight="1">
      <c r="A328" s="31"/>
      <c r="B328" s="31"/>
      <c r="C328" s="27"/>
      <c r="D328" s="31"/>
      <c r="E328" s="8"/>
      <c r="F328" s="31"/>
      <c r="G328" s="8"/>
      <c r="H328" s="32"/>
      <c r="I328" s="34"/>
    </row>
    <row r="329" spans="1:9" ht="15.75" customHeight="1">
      <c r="A329" s="31"/>
      <c r="B329" s="31"/>
      <c r="C329" s="27"/>
      <c r="D329" s="31"/>
      <c r="E329" s="8"/>
      <c r="F329" s="31"/>
      <c r="G329" s="8"/>
      <c r="H329" s="33"/>
      <c r="I329" s="35"/>
    </row>
    <row r="330" spans="1:9" ht="15.75" customHeight="1">
      <c r="A330" s="31"/>
      <c r="B330" s="31"/>
      <c r="C330" s="27"/>
      <c r="D330" s="31"/>
      <c r="E330" s="8"/>
      <c r="F330" s="31"/>
      <c r="G330" s="8"/>
      <c r="H330" s="32"/>
      <c r="I330" s="34"/>
    </row>
    <row r="331" spans="1:9" ht="15.75" customHeight="1">
      <c r="A331" s="31"/>
      <c r="B331" s="31"/>
      <c r="C331" s="27"/>
      <c r="D331" s="31"/>
      <c r="E331" s="8"/>
      <c r="F331" s="31"/>
      <c r="G331" s="8"/>
      <c r="H331" s="33"/>
      <c r="I331" s="35"/>
    </row>
    <row r="332" spans="1:9" ht="15.75" customHeight="1">
      <c r="A332" s="31"/>
      <c r="B332" s="31"/>
      <c r="C332" s="27"/>
      <c r="D332" s="31"/>
      <c r="E332" s="8"/>
      <c r="F332" s="31"/>
      <c r="G332" s="8"/>
      <c r="H332" s="32"/>
      <c r="I332" s="34"/>
    </row>
    <row r="333" spans="1:9" ht="15.75" customHeight="1">
      <c r="A333" s="31"/>
      <c r="B333" s="31"/>
      <c r="C333" s="27"/>
      <c r="D333" s="31"/>
      <c r="E333" s="8"/>
      <c r="F333" s="31"/>
      <c r="G333" s="8"/>
      <c r="H333" s="33"/>
      <c r="I333" s="35"/>
    </row>
    <row r="334" spans="1:9" ht="15.75" customHeight="1">
      <c r="A334" s="31"/>
      <c r="B334" s="31"/>
      <c r="C334" s="27"/>
      <c r="D334" s="31"/>
      <c r="E334" s="8"/>
      <c r="F334" s="31"/>
      <c r="G334" s="8"/>
      <c r="H334" s="32"/>
      <c r="I334" s="34"/>
    </row>
    <row r="335" spans="1:9" ht="15.75" customHeight="1">
      <c r="A335" s="31"/>
      <c r="B335" s="31"/>
      <c r="C335" s="27"/>
      <c r="D335" s="31"/>
      <c r="E335" s="8"/>
      <c r="F335" s="31"/>
      <c r="G335" s="8"/>
      <c r="H335" s="33"/>
      <c r="I335" s="35"/>
    </row>
    <row r="336" spans="1:9" ht="15.75" customHeight="1">
      <c r="A336" s="31"/>
      <c r="B336" s="31"/>
      <c r="C336" s="27"/>
      <c r="D336" s="31"/>
      <c r="E336" s="8"/>
      <c r="F336" s="31"/>
      <c r="G336" s="8"/>
      <c r="H336" s="32"/>
      <c r="I336" s="34"/>
    </row>
    <row r="337" spans="1:9" ht="15.75" customHeight="1">
      <c r="A337" s="31"/>
      <c r="B337" s="31"/>
      <c r="C337" s="27"/>
      <c r="D337" s="31"/>
      <c r="E337" s="8"/>
      <c r="F337" s="31"/>
      <c r="G337" s="8"/>
      <c r="H337" s="33"/>
      <c r="I337" s="35"/>
    </row>
    <row r="338" spans="1:9" ht="15.75" customHeight="1">
      <c r="A338" s="31"/>
      <c r="B338" s="31"/>
      <c r="C338" s="27"/>
      <c r="D338" s="31"/>
      <c r="E338" s="8"/>
      <c r="F338" s="31"/>
      <c r="G338" s="8"/>
      <c r="H338" s="32"/>
      <c r="I338" s="34"/>
    </row>
    <row r="339" spans="1:9" ht="15.75" customHeight="1">
      <c r="A339" s="31"/>
      <c r="B339" s="31"/>
      <c r="C339" s="27"/>
      <c r="D339" s="31"/>
      <c r="E339" s="8"/>
      <c r="F339" s="31"/>
      <c r="G339" s="8"/>
      <c r="H339" s="33"/>
      <c r="I339" s="35"/>
    </row>
    <row r="340" spans="1:9" ht="15.75" customHeight="1">
      <c r="A340" s="31"/>
      <c r="B340" s="31"/>
      <c r="C340" s="27"/>
      <c r="D340" s="31"/>
      <c r="E340" s="8"/>
      <c r="F340" s="31"/>
      <c r="G340" s="8"/>
      <c r="H340" s="32"/>
      <c r="I340" s="34"/>
    </row>
    <row r="341" spans="1:9" ht="15.75" customHeight="1">
      <c r="A341" s="31"/>
      <c r="B341" s="31"/>
      <c r="C341" s="27"/>
      <c r="D341" s="31"/>
      <c r="E341" s="8"/>
      <c r="F341" s="31"/>
      <c r="G341" s="8"/>
      <c r="H341" s="33"/>
      <c r="I341" s="35"/>
    </row>
    <row r="342" spans="1:9" ht="15.75" customHeight="1">
      <c r="A342" s="31"/>
      <c r="B342" s="31"/>
      <c r="C342" s="27"/>
      <c r="D342" s="31"/>
      <c r="E342" s="8"/>
      <c r="F342" s="31"/>
      <c r="G342" s="8"/>
      <c r="H342" s="32"/>
      <c r="I342" s="34"/>
    </row>
    <row r="343" spans="1:9" ht="15.75" customHeight="1">
      <c r="A343" s="31"/>
      <c r="B343" s="31"/>
      <c r="C343" s="27"/>
      <c r="D343" s="31"/>
      <c r="E343" s="8"/>
      <c r="F343" s="31"/>
      <c r="G343" s="8"/>
      <c r="H343" s="33"/>
      <c r="I343" s="35"/>
    </row>
    <row r="344" spans="1:9" ht="15.75" customHeight="1">
      <c r="A344" s="31"/>
      <c r="B344" s="31"/>
      <c r="C344" s="27"/>
      <c r="D344" s="31"/>
      <c r="E344" s="8"/>
      <c r="F344" s="31"/>
      <c r="G344" s="8"/>
      <c r="H344" s="32"/>
      <c r="I344" s="34"/>
    </row>
    <row r="345" spans="1:9" ht="15.75" customHeight="1">
      <c r="A345" s="31"/>
      <c r="B345" s="31"/>
      <c r="C345" s="27"/>
      <c r="D345" s="31"/>
      <c r="E345" s="8"/>
      <c r="F345" s="31"/>
      <c r="G345" s="8"/>
      <c r="H345" s="33"/>
      <c r="I345" s="35"/>
    </row>
    <row r="346" spans="1:9" ht="15.75" customHeight="1">
      <c r="A346" s="31"/>
      <c r="B346" s="31"/>
      <c r="C346" s="27"/>
      <c r="D346" s="31"/>
      <c r="E346" s="8"/>
      <c r="F346" s="31"/>
      <c r="G346" s="8"/>
      <c r="H346" s="32"/>
      <c r="I346" s="34"/>
    </row>
    <row r="347" spans="1:9" ht="15.75" customHeight="1">
      <c r="A347" s="31"/>
      <c r="B347" s="31"/>
      <c r="C347" s="27"/>
      <c r="D347" s="31"/>
      <c r="E347" s="8"/>
      <c r="F347" s="31"/>
      <c r="G347" s="8"/>
      <c r="H347" s="33"/>
      <c r="I347" s="35"/>
    </row>
    <row r="348" spans="1:9" ht="15.75" customHeight="1">
      <c r="A348" s="31"/>
      <c r="B348" s="31"/>
      <c r="C348" s="27"/>
      <c r="D348" s="31"/>
      <c r="E348" s="8"/>
      <c r="F348" s="31"/>
      <c r="G348" s="8"/>
      <c r="H348" s="32"/>
      <c r="I348" s="34"/>
    </row>
    <row r="349" spans="1:9" ht="15.75" customHeight="1">
      <c r="A349" s="31"/>
      <c r="B349" s="31"/>
      <c r="C349" s="27"/>
      <c r="D349" s="31"/>
      <c r="E349" s="8"/>
      <c r="F349" s="31"/>
      <c r="G349" s="8"/>
      <c r="H349" s="33"/>
      <c r="I349" s="35"/>
    </row>
    <row r="350" spans="1:9" ht="15.75" customHeight="1">
      <c r="A350" s="31"/>
      <c r="B350" s="31"/>
      <c r="C350" s="27"/>
      <c r="D350" s="31"/>
      <c r="E350" s="8"/>
      <c r="F350" s="31"/>
      <c r="G350" s="8"/>
      <c r="H350" s="32"/>
      <c r="I350" s="34"/>
    </row>
    <row r="351" spans="1:9" ht="15.75" customHeight="1">
      <c r="A351" s="31"/>
      <c r="B351" s="31"/>
      <c r="C351" s="27"/>
      <c r="D351" s="31"/>
      <c r="E351" s="8"/>
      <c r="F351" s="31"/>
      <c r="G351" s="8"/>
      <c r="H351" s="33"/>
      <c r="I351" s="35"/>
    </row>
    <row r="352" spans="1:9" ht="15.75" customHeight="1">
      <c r="A352" s="31"/>
      <c r="B352" s="31"/>
      <c r="C352" s="27"/>
      <c r="D352" s="31"/>
      <c r="E352" s="8"/>
      <c r="F352" s="31"/>
      <c r="G352" s="8"/>
      <c r="H352" s="32"/>
      <c r="I352" s="34"/>
    </row>
    <row r="353" spans="1:9" ht="15.75" customHeight="1">
      <c r="A353" s="31"/>
      <c r="B353" s="31"/>
      <c r="C353" s="27"/>
      <c r="D353" s="31"/>
      <c r="E353" s="8"/>
      <c r="F353" s="31"/>
      <c r="G353" s="8"/>
      <c r="H353" s="33"/>
      <c r="I353" s="35"/>
    </row>
    <row r="354" spans="1:9" ht="15.75" customHeight="1">
      <c r="A354" s="31"/>
      <c r="B354" s="31"/>
      <c r="C354" s="27"/>
      <c r="D354" s="31"/>
      <c r="E354" s="8"/>
      <c r="F354" s="31"/>
      <c r="G354" s="8"/>
      <c r="H354" s="32"/>
      <c r="I354" s="34"/>
    </row>
    <row r="355" spans="1:9" ht="15.75" customHeight="1">
      <c r="A355" s="31"/>
      <c r="B355" s="31"/>
      <c r="C355" s="27"/>
      <c r="D355" s="31"/>
      <c r="E355" s="8"/>
      <c r="F355" s="31"/>
      <c r="G355" s="8"/>
      <c r="H355" s="33"/>
      <c r="I355" s="35"/>
    </row>
    <row r="356" spans="1:9" ht="15.75" customHeight="1">
      <c r="A356" s="31"/>
      <c r="B356" s="31"/>
      <c r="C356" s="27"/>
      <c r="D356" s="31"/>
      <c r="E356" s="8"/>
      <c r="F356" s="31"/>
      <c r="G356" s="8"/>
      <c r="H356" s="32"/>
      <c r="I356" s="34"/>
    </row>
    <row r="357" spans="1:9" ht="15.75" customHeight="1">
      <c r="A357" s="31"/>
      <c r="B357" s="31"/>
      <c r="C357" s="27"/>
      <c r="D357" s="31"/>
      <c r="E357" s="8"/>
      <c r="F357" s="31"/>
      <c r="G357" s="8"/>
      <c r="H357" s="33"/>
      <c r="I357" s="35"/>
    </row>
    <row r="358" spans="1:9" ht="15.75" customHeight="1">
      <c r="A358" s="31"/>
      <c r="B358" s="31"/>
      <c r="C358" s="27"/>
      <c r="D358" s="31"/>
      <c r="E358" s="8"/>
      <c r="F358" s="31"/>
      <c r="G358" s="8"/>
      <c r="H358" s="32"/>
      <c r="I358" s="34"/>
    </row>
    <row r="359" spans="1:9" ht="15.75" customHeight="1">
      <c r="A359" s="31"/>
      <c r="B359" s="31"/>
      <c r="C359" s="27"/>
      <c r="D359" s="31"/>
      <c r="E359" s="8"/>
      <c r="F359" s="31"/>
      <c r="G359" s="8"/>
      <c r="H359" s="33"/>
      <c r="I359" s="35"/>
    </row>
    <row r="360" spans="1:9" ht="15.75" customHeight="1">
      <c r="A360" s="31"/>
      <c r="B360" s="31"/>
      <c r="C360" s="27"/>
      <c r="D360" s="31"/>
      <c r="E360" s="8"/>
      <c r="F360" s="31"/>
      <c r="G360" s="8"/>
      <c r="H360" s="32"/>
      <c r="I360" s="34"/>
    </row>
    <row r="361" spans="1:9" ht="15.75" customHeight="1">
      <c r="A361" s="31"/>
      <c r="B361" s="31"/>
      <c r="C361" s="27"/>
      <c r="D361" s="31"/>
      <c r="E361" s="8"/>
      <c r="F361" s="31"/>
      <c r="G361" s="8"/>
      <c r="H361" s="33"/>
      <c r="I361" s="35"/>
    </row>
    <row r="362" spans="1:9" ht="15.75" customHeight="1">
      <c r="A362" s="31"/>
      <c r="B362" s="31"/>
      <c r="C362" s="27"/>
      <c r="D362" s="31"/>
      <c r="E362" s="8"/>
      <c r="F362" s="31"/>
      <c r="G362" s="8"/>
      <c r="H362" s="32"/>
      <c r="I362" s="34"/>
    </row>
    <row r="363" spans="1:9" ht="15.75" customHeight="1">
      <c r="A363" s="31"/>
      <c r="B363" s="31"/>
      <c r="C363" s="27"/>
      <c r="D363" s="31"/>
      <c r="E363" s="8"/>
      <c r="F363" s="31"/>
      <c r="G363" s="8"/>
      <c r="H363" s="33"/>
      <c r="I363" s="35"/>
    </row>
    <row r="364" spans="1:9" ht="15.75" customHeight="1">
      <c r="A364" s="31"/>
      <c r="B364" s="31"/>
      <c r="C364" s="27"/>
      <c r="D364" s="31"/>
      <c r="E364" s="8"/>
      <c r="F364" s="31"/>
      <c r="G364" s="8"/>
      <c r="H364" s="32"/>
      <c r="I364" s="34"/>
    </row>
    <row r="365" spans="1:9" ht="15.75" customHeight="1">
      <c r="A365" s="31"/>
      <c r="B365" s="31"/>
      <c r="C365" s="27"/>
      <c r="D365" s="31"/>
      <c r="E365" s="8"/>
      <c r="F365" s="31"/>
      <c r="G365" s="8"/>
      <c r="H365" s="33"/>
      <c r="I365" s="35"/>
    </row>
    <row r="366" spans="1:9" ht="15.75" customHeight="1">
      <c r="A366" s="31"/>
      <c r="B366" s="31"/>
      <c r="C366" s="27"/>
      <c r="D366" s="31"/>
      <c r="E366" s="8"/>
      <c r="F366" s="31"/>
      <c r="G366" s="8"/>
      <c r="H366" s="32"/>
      <c r="I366" s="34"/>
    </row>
    <row r="367" spans="1:9" ht="15.75" customHeight="1">
      <c r="A367" s="31"/>
      <c r="B367" s="31"/>
      <c r="C367" s="27"/>
      <c r="D367" s="31"/>
      <c r="E367" s="8"/>
      <c r="F367" s="31"/>
      <c r="G367" s="8"/>
      <c r="H367" s="33"/>
      <c r="I367" s="35"/>
    </row>
    <row r="368" spans="1:9" ht="15.75" customHeight="1">
      <c r="A368" s="31"/>
      <c r="B368" s="31"/>
      <c r="C368" s="27"/>
      <c r="D368" s="31"/>
      <c r="E368" s="8"/>
      <c r="F368" s="31"/>
      <c r="G368" s="8"/>
      <c r="H368" s="32"/>
      <c r="I368" s="34"/>
    </row>
    <row r="369" spans="1:9" ht="15.75" customHeight="1">
      <c r="A369" s="31"/>
      <c r="B369" s="31"/>
      <c r="C369" s="27"/>
      <c r="D369" s="31"/>
      <c r="E369" s="8"/>
      <c r="F369" s="31"/>
      <c r="G369" s="8"/>
      <c r="H369" s="33"/>
      <c r="I369" s="35"/>
    </row>
    <row r="370" spans="1:9" ht="15.75" customHeight="1">
      <c r="A370" s="31"/>
      <c r="B370" s="31"/>
      <c r="C370" s="27"/>
      <c r="D370" s="31"/>
      <c r="E370" s="8"/>
      <c r="F370" s="31"/>
      <c r="G370" s="8"/>
      <c r="H370" s="32"/>
      <c r="I370" s="34"/>
    </row>
    <row r="371" spans="1:9" ht="15.75" customHeight="1">
      <c r="A371" s="31"/>
      <c r="B371" s="31"/>
      <c r="C371" s="27"/>
      <c r="D371" s="31"/>
      <c r="E371" s="8"/>
      <c r="F371" s="31"/>
      <c r="G371" s="8"/>
      <c r="H371" s="33"/>
      <c r="I371" s="35"/>
    </row>
    <row r="372" spans="1:9" ht="15.75" customHeight="1">
      <c r="A372" s="31"/>
      <c r="B372" s="31"/>
      <c r="C372" s="27"/>
      <c r="D372" s="31"/>
      <c r="E372" s="8"/>
      <c r="F372" s="31"/>
      <c r="G372" s="8"/>
      <c r="H372" s="32"/>
      <c r="I372" s="34"/>
    </row>
    <row r="373" spans="1:9" ht="15.75" customHeight="1">
      <c r="A373" s="31"/>
      <c r="B373" s="31"/>
      <c r="C373" s="27"/>
      <c r="D373" s="31"/>
      <c r="E373" s="8"/>
      <c r="F373" s="31"/>
      <c r="G373" s="8"/>
      <c r="H373" s="33"/>
      <c r="I373" s="35"/>
    </row>
    <row r="374" spans="1:9" ht="15.75" customHeight="1">
      <c r="A374" s="31"/>
      <c r="B374" s="31"/>
      <c r="C374" s="27"/>
      <c r="D374" s="31"/>
      <c r="E374" s="8"/>
      <c r="F374" s="31"/>
      <c r="G374" s="8"/>
      <c r="H374" s="32"/>
      <c r="I374" s="34"/>
    </row>
    <row r="375" spans="1:9" ht="15.75" customHeight="1">
      <c r="A375" s="31"/>
      <c r="B375" s="31"/>
      <c r="C375" s="27"/>
      <c r="D375" s="31"/>
      <c r="E375" s="8"/>
      <c r="F375" s="31"/>
      <c r="G375" s="8"/>
      <c r="H375" s="33"/>
      <c r="I375" s="35"/>
    </row>
    <row r="376" spans="1:9" ht="15.75" customHeight="1">
      <c r="A376" s="31"/>
      <c r="B376" s="31"/>
      <c r="C376" s="27"/>
      <c r="D376" s="31"/>
      <c r="E376" s="8"/>
      <c r="F376" s="31"/>
      <c r="G376" s="8"/>
      <c r="H376" s="32"/>
      <c r="I376" s="34"/>
    </row>
    <row r="377" spans="1:9" ht="15.75" customHeight="1">
      <c r="A377" s="31"/>
      <c r="B377" s="31"/>
      <c r="C377" s="27"/>
      <c r="D377" s="31"/>
      <c r="E377" s="8"/>
      <c r="F377" s="31"/>
      <c r="G377" s="8"/>
      <c r="H377" s="33"/>
      <c r="I377" s="35"/>
    </row>
    <row r="378" spans="1:9" ht="15.75" customHeight="1">
      <c r="A378" s="31"/>
      <c r="B378" s="31"/>
      <c r="C378" s="27"/>
      <c r="D378" s="31"/>
      <c r="E378" s="8"/>
      <c r="F378" s="31"/>
      <c r="G378" s="8"/>
      <c r="H378" s="32"/>
      <c r="I378" s="34"/>
    </row>
    <row r="379" spans="1:9" ht="15.75" customHeight="1">
      <c r="A379" s="31"/>
      <c r="B379" s="31"/>
      <c r="C379" s="27"/>
      <c r="D379" s="31"/>
      <c r="E379" s="8"/>
      <c r="F379" s="31"/>
      <c r="G379" s="8"/>
      <c r="H379" s="33"/>
      <c r="I379" s="35"/>
    </row>
    <row r="380" spans="1:9" ht="15.75" customHeight="1">
      <c r="A380" s="31"/>
      <c r="B380" s="31"/>
      <c r="C380" s="27"/>
      <c r="D380" s="31"/>
      <c r="E380" s="8"/>
      <c r="F380" s="31"/>
      <c r="G380" s="8"/>
      <c r="H380" s="32"/>
      <c r="I380" s="34"/>
    </row>
    <row r="381" spans="1:9" ht="15.75" customHeight="1">
      <c r="A381" s="31"/>
      <c r="B381" s="31"/>
      <c r="C381" s="27"/>
      <c r="D381" s="31"/>
      <c r="E381" s="8"/>
      <c r="F381" s="31"/>
      <c r="G381" s="8"/>
      <c r="H381" s="33"/>
      <c r="I381" s="35"/>
    </row>
    <row r="382" spans="1:9" ht="15.75" customHeight="1">
      <c r="A382" s="31"/>
      <c r="B382" s="31"/>
      <c r="C382" s="27"/>
      <c r="D382" s="31"/>
      <c r="E382" s="8"/>
      <c r="F382" s="31"/>
      <c r="G382" s="8"/>
      <c r="H382" s="32"/>
      <c r="I382" s="34"/>
    </row>
    <row r="383" spans="1:9" ht="15.75" customHeight="1">
      <c r="A383" s="31"/>
      <c r="B383" s="31"/>
      <c r="C383" s="27"/>
      <c r="D383" s="31"/>
      <c r="E383" s="8"/>
      <c r="F383" s="31"/>
      <c r="G383" s="8"/>
      <c r="H383" s="33"/>
      <c r="I383" s="35"/>
    </row>
    <row r="384" spans="1:9" ht="15.75" customHeight="1">
      <c r="A384" s="31"/>
      <c r="B384" s="31"/>
      <c r="C384" s="27"/>
      <c r="D384" s="31"/>
      <c r="E384" s="8"/>
      <c r="F384" s="31"/>
      <c r="G384" s="8"/>
      <c r="H384" s="32"/>
      <c r="I384" s="34"/>
    </row>
    <row r="385" spans="1:9" ht="15.75" customHeight="1">
      <c r="A385" s="31"/>
      <c r="B385" s="31"/>
      <c r="C385" s="27"/>
      <c r="D385" s="31"/>
      <c r="E385" s="8"/>
      <c r="F385" s="31"/>
      <c r="G385" s="8"/>
      <c r="H385" s="33"/>
      <c r="I385" s="35"/>
    </row>
    <row r="386" spans="1:9" ht="15.75" customHeight="1">
      <c r="A386" s="31"/>
      <c r="B386" s="31"/>
      <c r="C386" s="27"/>
      <c r="D386" s="31"/>
      <c r="E386" s="8"/>
      <c r="F386" s="31"/>
      <c r="G386" s="8"/>
      <c r="H386" s="32"/>
      <c r="I386" s="34"/>
    </row>
    <row r="387" spans="1:9" ht="15.75" customHeight="1">
      <c r="A387" s="31"/>
      <c r="B387" s="31"/>
      <c r="C387" s="27"/>
      <c r="D387" s="31"/>
      <c r="E387" s="8"/>
      <c r="F387" s="31"/>
      <c r="G387" s="8"/>
      <c r="H387" s="33"/>
      <c r="I387" s="35"/>
    </row>
    <row r="388" spans="1:9" ht="15.75" customHeight="1">
      <c r="A388" s="31"/>
      <c r="B388" s="31"/>
      <c r="C388" s="27"/>
      <c r="D388" s="31"/>
      <c r="E388" s="8"/>
      <c r="F388" s="31"/>
      <c r="G388" s="8"/>
      <c r="H388" s="32"/>
      <c r="I388" s="34"/>
    </row>
    <row r="389" spans="1:9" ht="15.75" customHeight="1">
      <c r="A389" s="31"/>
      <c r="B389" s="31"/>
      <c r="C389" s="27"/>
      <c r="D389" s="31"/>
      <c r="E389" s="8"/>
      <c r="F389" s="31"/>
      <c r="G389" s="8"/>
      <c r="H389" s="33"/>
      <c r="I389" s="35"/>
    </row>
    <row r="390" spans="1:9" ht="15.75" customHeight="1">
      <c r="A390" s="31"/>
      <c r="B390" s="31"/>
      <c r="C390" s="27"/>
      <c r="D390" s="31"/>
      <c r="E390" s="8"/>
      <c r="F390" s="31"/>
      <c r="G390" s="8"/>
      <c r="H390" s="32"/>
      <c r="I390" s="34"/>
    </row>
    <row r="391" spans="1:9" ht="15.75" customHeight="1">
      <c r="A391" s="31"/>
      <c r="B391" s="31"/>
      <c r="C391" s="27"/>
      <c r="D391" s="31"/>
      <c r="E391" s="8"/>
      <c r="F391" s="31"/>
      <c r="G391" s="8"/>
      <c r="H391" s="33"/>
      <c r="I391" s="35"/>
    </row>
    <row r="392" spans="1:9" ht="15.75" customHeight="1">
      <c r="A392" s="31"/>
      <c r="B392" s="31"/>
      <c r="C392" s="27"/>
      <c r="D392" s="31"/>
      <c r="E392" s="8"/>
      <c r="F392" s="31"/>
      <c r="G392" s="8"/>
      <c r="H392" s="32"/>
      <c r="I392" s="34"/>
    </row>
    <row r="393" spans="1:9" ht="15.75" customHeight="1">
      <c r="A393" s="31"/>
      <c r="B393" s="31"/>
      <c r="C393" s="27"/>
      <c r="D393" s="31"/>
      <c r="E393" s="8"/>
      <c r="F393" s="31"/>
      <c r="G393" s="8"/>
      <c r="H393" s="33"/>
      <c r="I393" s="35"/>
    </row>
    <row r="394" spans="1:9" ht="15.75" customHeight="1">
      <c r="A394" s="31"/>
      <c r="B394" s="31"/>
      <c r="C394" s="27"/>
      <c r="D394" s="31"/>
      <c r="E394" s="8"/>
      <c r="F394" s="31"/>
      <c r="G394" s="8"/>
      <c r="H394" s="32"/>
      <c r="I394" s="34"/>
    </row>
    <row r="395" spans="1:9" ht="15.75" customHeight="1">
      <c r="A395" s="31"/>
      <c r="B395" s="31"/>
      <c r="C395" s="27"/>
      <c r="D395" s="31"/>
      <c r="E395" s="8"/>
      <c r="F395" s="31"/>
      <c r="G395" s="8"/>
      <c r="H395" s="33"/>
      <c r="I395" s="35"/>
    </row>
    <row r="396" spans="1:9" ht="15.75" customHeight="1">
      <c r="A396" s="31"/>
      <c r="B396" s="31"/>
      <c r="C396" s="27"/>
      <c r="D396" s="31"/>
      <c r="E396" s="8"/>
      <c r="F396" s="31"/>
      <c r="G396" s="8"/>
      <c r="H396" s="32"/>
      <c r="I396" s="34"/>
    </row>
    <row r="397" spans="1:9" ht="15.75" customHeight="1">
      <c r="A397" s="31"/>
      <c r="B397" s="31"/>
      <c r="C397" s="27"/>
      <c r="D397" s="31"/>
      <c r="E397" s="8"/>
      <c r="F397" s="31"/>
      <c r="G397" s="8"/>
      <c r="H397" s="33"/>
      <c r="I397" s="35"/>
    </row>
    <row r="398" spans="1:9" ht="15.75" customHeight="1">
      <c r="A398" s="31"/>
      <c r="B398" s="31"/>
      <c r="C398" s="27"/>
      <c r="D398" s="31"/>
      <c r="E398" s="8"/>
      <c r="F398" s="31"/>
      <c r="G398" s="8"/>
      <c r="H398" s="32"/>
      <c r="I398" s="34"/>
    </row>
    <row r="399" spans="1:9" ht="15.75" customHeight="1">
      <c r="A399" s="31"/>
      <c r="B399" s="31"/>
      <c r="C399" s="27"/>
      <c r="D399" s="31"/>
      <c r="E399" s="8"/>
      <c r="F399" s="31"/>
      <c r="G399" s="8"/>
      <c r="H399" s="33"/>
      <c r="I399" s="35"/>
    </row>
    <row r="400" spans="1:9" ht="15.75" customHeight="1">
      <c r="A400" s="31"/>
      <c r="B400" s="31"/>
      <c r="C400" s="27"/>
      <c r="D400" s="31"/>
      <c r="E400" s="8"/>
      <c r="F400" s="31"/>
      <c r="G400" s="8"/>
      <c r="H400" s="32"/>
      <c r="I400" s="34"/>
    </row>
    <row r="401" spans="1:9" ht="15.75" customHeight="1">
      <c r="A401" s="31"/>
      <c r="B401" s="31"/>
      <c r="C401" s="27"/>
      <c r="D401" s="31"/>
      <c r="E401" s="8"/>
      <c r="F401" s="31"/>
      <c r="G401" s="8"/>
      <c r="H401" s="33"/>
      <c r="I401" s="35"/>
    </row>
    <row r="402" spans="1:9" ht="15.75" customHeight="1">
      <c r="A402" s="31"/>
      <c r="B402" s="31"/>
      <c r="C402" s="27"/>
      <c r="D402" s="31"/>
      <c r="E402" s="8"/>
      <c r="F402" s="31"/>
      <c r="G402" s="8"/>
      <c r="H402" s="32"/>
      <c r="I402" s="34"/>
    </row>
    <row r="403" spans="1:9" ht="15.75" customHeight="1">
      <c r="A403" s="31"/>
      <c r="B403" s="31"/>
      <c r="C403" s="27"/>
      <c r="D403" s="31"/>
      <c r="E403" s="8"/>
      <c r="F403" s="31"/>
      <c r="G403" s="8"/>
      <c r="H403" s="33"/>
      <c r="I403" s="35"/>
    </row>
    <row r="404" spans="1:9" ht="15.75" customHeight="1">
      <c r="A404" s="31"/>
      <c r="B404" s="31"/>
      <c r="C404" s="27"/>
      <c r="D404" s="31"/>
      <c r="E404" s="8"/>
      <c r="F404" s="31"/>
      <c r="G404" s="8"/>
      <c r="H404" s="32"/>
      <c r="I404" s="34"/>
    </row>
    <row r="405" spans="1:9" ht="15.75" customHeight="1">
      <c r="A405" s="31"/>
      <c r="B405" s="31"/>
      <c r="C405" s="27"/>
      <c r="D405" s="31"/>
      <c r="E405" s="8"/>
      <c r="F405" s="31"/>
      <c r="G405" s="8"/>
      <c r="H405" s="33"/>
      <c r="I405" s="35"/>
    </row>
    <row r="406" spans="1:9" ht="15.75" customHeight="1">
      <c r="A406" s="31"/>
      <c r="B406" s="31"/>
      <c r="C406" s="27"/>
      <c r="D406" s="31"/>
      <c r="E406" s="8"/>
      <c r="F406" s="31"/>
      <c r="G406" s="8"/>
      <c r="H406" s="32"/>
      <c r="I406" s="34"/>
    </row>
    <row r="407" spans="1:9" ht="15.75" customHeight="1">
      <c r="A407" s="31"/>
      <c r="B407" s="31"/>
      <c r="C407" s="27"/>
      <c r="D407" s="31"/>
      <c r="E407" s="8"/>
      <c r="F407" s="31"/>
      <c r="G407" s="8"/>
      <c r="H407" s="33"/>
      <c r="I407" s="35"/>
    </row>
    <row r="408" spans="1:9" ht="15.75" customHeight="1">
      <c r="A408" s="31"/>
      <c r="B408" s="31"/>
      <c r="C408" s="27"/>
      <c r="D408" s="31"/>
      <c r="E408" s="8"/>
      <c r="F408" s="31"/>
      <c r="G408" s="8"/>
      <c r="H408" s="32"/>
      <c r="I408" s="34"/>
    </row>
    <row r="409" spans="1:9" ht="15.75" customHeight="1">
      <c r="A409" s="31"/>
      <c r="B409" s="31"/>
      <c r="C409" s="27"/>
      <c r="D409" s="31"/>
      <c r="E409" s="8"/>
      <c r="F409" s="31"/>
      <c r="G409" s="8"/>
      <c r="H409" s="33"/>
      <c r="I409" s="35"/>
    </row>
    <row r="410" spans="1:9" ht="15.75" customHeight="1">
      <c r="A410" s="31"/>
      <c r="B410" s="31"/>
      <c r="C410" s="27"/>
      <c r="D410" s="31"/>
      <c r="E410" s="8"/>
      <c r="F410" s="31"/>
      <c r="G410" s="8"/>
      <c r="H410" s="32"/>
      <c r="I410" s="34"/>
    </row>
    <row r="411" spans="1:9" ht="15.75" customHeight="1">
      <c r="A411" s="31"/>
      <c r="B411" s="31"/>
      <c r="C411" s="27"/>
      <c r="D411" s="31"/>
      <c r="E411" s="8"/>
      <c r="F411" s="31"/>
      <c r="G411" s="8"/>
      <c r="H411" s="33"/>
      <c r="I411" s="35"/>
    </row>
    <row r="412" spans="1:9" ht="15.75" customHeight="1">
      <c r="A412" s="31"/>
      <c r="B412" s="31"/>
      <c r="C412" s="27"/>
      <c r="D412" s="31"/>
      <c r="E412" s="8"/>
      <c r="F412" s="31"/>
      <c r="G412" s="8"/>
      <c r="H412" s="32"/>
      <c r="I412" s="34"/>
    </row>
    <row r="413" spans="1:9" ht="15.75" customHeight="1">
      <c r="A413" s="31"/>
      <c r="B413" s="31"/>
      <c r="C413" s="27"/>
      <c r="D413" s="31"/>
      <c r="E413" s="8"/>
      <c r="F413" s="31"/>
      <c r="G413" s="8"/>
      <c r="H413" s="33"/>
      <c r="I413" s="35"/>
    </row>
    <row r="414" spans="1:9" ht="15.75" customHeight="1">
      <c r="A414" s="31"/>
      <c r="B414" s="31"/>
      <c r="C414" s="27"/>
      <c r="D414" s="31"/>
      <c r="E414" s="8"/>
      <c r="F414" s="31"/>
      <c r="G414" s="8"/>
      <c r="H414" s="32"/>
      <c r="I414" s="34"/>
    </row>
    <row r="415" spans="1:9" ht="15.75" customHeight="1">
      <c r="A415" s="31"/>
      <c r="B415" s="31"/>
      <c r="C415" s="27"/>
      <c r="D415" s="31"/>
      <c r="E415" s="8"/>
      <c r="F415" s="31"/>
      <c r="G415" s="8"/>
      <c r="H415" s="33"/>
      <c r="I415" s="35"/>
    </row>
    <row r="416" spans="1:9" ht="15.75" customHeight="1">
      <c r="A416" s="31"/>
      <c r="B416" s="31"/>
      <c r="C416" s="27"/>
      <c r="D416" s="31"/>
      <c r="E416" s="8"/>
      <c r="F416" s="31"/>
      <c r="G416" s="8"/>
      <c r="H416" s="32"/>
      <c r="I416" s="34"/>
    </row>
    <row r="417" spans="1:9" ht="15.75" customHeight="1">
      <c r="A417" s="31"/>
      <c r="B417" s="31"/>
      <c r="C417" s="27"/>
      <c r="D417" s="31"/>
      <c r="E417" s="8"/>
      <c r="F417" s="31"/>
      <c r="G417" s="8"/>
      <c r="H417" s="33"/>
      <c r="I417" s="35"/>
    </row>
    <row r="418" spans="1:9" ht="15.75" customHeight="1">
      <c r="A418" s="31"/>
      <c r="B418" s="31"/>
      <c r="C418" s="27"/>
      <c r="D418" s="31"/>
      <c r="E418" s="8"/>
      <c r="F418" s="31"/>
      <c r="G418" s="8"/>
      <c r="H418" s="32"/>
      <c r="I418" s="34"/>
    </row>
    <row r="419" spans="1:9" ht="15.75" customHeight="1">
      <c r="A419" s="31"/>
      <c r="B419" s="31"/>
      <c r="C419" s="27"/>
      <c r="D419" s="31"/>
      <c r="E419" s="8"/>
      <c r="F419" s="31"/>
      <c r="G419" s="8"/>
      <c r="H419" s="33"/>
      <c r="I419" s="35"/>
    </row>
    <row r="420" spans="1:9" ht="15.75" customHeight="1">
      <c r="A420" s="31"/>
      <c r="B420" s="31"/>
      <c r="C420" s="27"/>
      <c r="D420" s="31"/>
      <c r="E420" s="8"/>
      <c r="F420" s="31"/>
      <c r="G420" s="8"/>
      <c r="H420" s="32"/>
      <c r="I420" s="34"/>
    </row>
    <row r="421" spans="1:9" ht="15.75" customHeight="1">
      <c r="A421" s="31"/>
      <c r="B421" s="31"/>
      <c r="C421" s="27"/>
      <c r="D421" s="31"/>
      <c r="E421" s="8"/>
      <c r="F421" s="31"/>
      <c r="G421" s="8"/>
      <c r="H421" s="33"/>
      <c r="I421" s="35"/>
    </row>
    <row r="422" spans="1:9" ht="15.75" customHeight="1">
      <c r="A422" s="31"/>
      <c r="B422" s="31"/>
      <c r="C422" s="27"/>
      <c r="D422" s="31"/>
      <c r="E422" s="8"/>
      <c r="F422" s="31"/>
      <c r="G422" s="8"/>
      <c r="H422" s="32"/>
      <c r="I422" s="34"/>
    </row>
    <row r="423" spans="1:9" ht="15.75" customHeight="1">
      <c r="A423" s="31"/>
      <c r="B423" s="31"/>
      <c r="C423" s="27"/>
      <c r="D423" s="31"/>
      <c r="E423" s="8"/>
      <c r="F423" s="31"/>
      <c r="G423" s="8"/>
      <c r="H423" s="33"/>
      <c r="I423" s="35"/>
    </row>
    <row r="424" spans="1:9" ht="15.75" customHeight="1">
      <c r="A424" s="31"/>
      <c r="B424" s="31"/>
      <c r="C424" s="27"/>
      <c r="D424" s="31"/>
      <c r="E424" s="8"/>
      <c r="F424" s="31"/>
      <c r="G424" s="8"/>
      <c r="H424" s="32"/>
      <c r="I424" s="34"/>
    </row>
    <row r="425" spans="1:9" ht="15.75" customHeight="1">
      <c r="A425" s="31"/>
      <c r="B425" s="31"/>
      <c r="C425" s="27"/>
      <c r="D425" s="31"/>
      <c r="E425" s="8"/>
      <c r="F425" s="31"/>
      <c r="G425" s="8"/>
      <c r="H425" s="33"/>
      <c r="I425" s="35"/>
    </row>
    <row r="426" spans="1:9" ht="15.75" customHeight="1">
      <c r="A426" s="31"/>
      <c r="B426" s="31"/>
      <c r="C426" s="27"/>
      <c r="D426" s="31"/>
      <c r="E426" s="8"/>
      <c r="F426" s="31"/>
      <c r="G426" s="8"/>
      <c r="H426" s="32"/>
      <c r="I426" s="34"/>
    </row>
    <row r="427" spans="1:9" ht="15.75" customHeight="1">
      <c r="A427" s="31"/>
      <c r="B427" s="31"/>
      <c r="C427" s="27"/>
      <c r="D427" s="31"/>
      <c r="E427" s="8"/>
      <c r="F427" s="31"/>
      <c r="G427" s="8"/>
      <c r="H427" s="33"/>
      <c r="I427" s="35"/>
    </row>
    <row r="428" spans="1:9" ht="15.75" customHeight="1">
      <c r="A428" s="31"/>
      <c r="B428" s="31"/>
      <c r="C428" s="27"/>
      <c r="D428" s="31"/>
      <c r="E428" s="8"/>
      <c r="F428" s="31"/>
      <c r="G428" s="8"/>
      <c r="H428" s="32"/>
      <c r="I428" s="34"/>
    </row>
    <row r="429" spans="1:9" ht="15.75" customHeight="1">
      <c r="A429" s="31"/>
      <c r="B429" s="31"/>
      <c r="C429" s="27"/>
      <c r="D429" s="31"/>
      <c r="E429" s="8"/>
      <c r="F429" s="31"/>
      <c r="G429" s="8"/>
      <c r="H429" s="33"/>
      <c r="I429" s="35"/>
    </row>
    <row r="430" spans="1:9" ht="15.75" customHeight="1">
      <c r="A430" s="31"/>
      <c r="B430" s="31"/>
      <c r="C430" s="27"/>
      <c r="D430" s="31"/>
      <c r="E430" s="8"/>
      <c r="F430" s="31"/>
      <c r="G430" s="8"/>
      <c r="H430" s="32"/>
      <c r="I430" s="34"/>
    </row>
    <row r="431" spans="1:9" ht="15.75" customHeight="1">
      <c r="A431" s="31"/>
      <c r="B431" s="31"/>
      <c r="C431" s="27"/>
      <c r="D431" s="31"/>
      <c r="E431" s="8"/>
      <c r="F431" s="31"/>
      <c r="G431" s="8"/>
      <c r="H431" s="33"/>
      <c r="I431" s="35"/>
    </row>
    <row r="432" spans="1:9" ht="15.75" customHeight="1">
      <c r="A432" s="31"/>
      <c r="B432" s="31"/>
      <c r="C432" s="27"/>
      <c r="D432" s="31"/>
      <c r="E432" s="8"/>
      <c r="F432" s="31"/>
      <c r="G432" s="8"/>
      <c r="H432" s="32"/>
      <c r="I432" s="34"/>
    </row>
    <row r="433" spans="1:9" ht="15.75" customHeight="1">
      <c r="A433" s="31"/>
      <c r="B433" s="31"/>
      <c r="C433" s="27"/>
      <c r="D433" s="31"/>
      <c r="E433" s="8"/>
      <c r="F433" s="31"/>
      <c r="G433" s="8"/>
      <c r="H433" s="33"/>
      <c r="I433" s="35"/>
    </row>
    <row r="434" spans="1:9" ht="15.75" customHeight="1">
      <c r="A434" s="31"/>
      <c r="B434" s="31"/>
      <c r="C434" s="27"/>
      <c r="D434" s="31"/>
      <c r="E434" s="8"/>
      <c r="F434" s="31"/>
      <c r="G434" s="8"/>
      <c r="H434" s="32"/>
      <c r="I434" s="34"/>
    </row>
    <row r="435" spans="1:9" ht="15.75" customHeight="1">
      <c r="A435" s="31"/>
      <c r="B435" s="31"/>
      <c r="C435" s="27"/>
      <c r="D435" s="31"/>
      <c r="E435" s="8"/>
      <c r="F435" s="31"/>
      <c r="G435" s="8"/>
      <c r="H435" s="33"/>
      <c r="I435" s="35"/>
    </row>
    <row r="436" spans="1:9" ht="15.75" customHeight="1">
      <c r="A436" s="31"/>
      <c r="B436" s="31"/>
      <c r="C436" s="27"/>
      <c r="D436" s="31"/>
      <c r="E436" s="8"/>
      <c r="F436" s="31"/>
      <c r="G436" s="8"/>
      <c r="H436" s="32"/>
      <c r="I436" s="34"/>
    </row>
    <row r="437" spans="1:9" ht="15.75" customHeight="1">
      <c r="A437" s="31"/>
      <c r="B437" s="31"/>
      <c r="C437" s="27"/>
      <c r="D437" s="31"/>
      <c r="E437" s="8"/>
      <c r="F437" s="31"/>
      <c r="G437" s="8"/>
      <c r="H437" s="33"/>
      <c r="I437" s="35"/>
    </row>
    <row r="438" spans="1:9" ht="15.75" customHeight="1">
      <c r="A438" s="31"/>
      <c r="B438" s="31"/>
      <c r="C438" s="27"/>
      <c r="D438" s="31"/>
      <c r="E438" s="8"/>
      <c r="F438" s="31"/>
      <c r="G438" s="8"/>
      <c r="H438" s="32"/>
      <c r="I438" s="34"/>
    </row>
    <row r="439" spans="1:9" ht="15.75" customHeight="1">
      <c r="A439" s="31"/>
      <c r="B439" s="31"/>
      <c r="C439" s="27"/>
      <c r="D439" s="31"/>
      <c r="E439" s="8"/>
      <c r="F439" s="31"/>
      <c r="G439" s="8"/>
      <c r="H439" s="33"/>
      <c r="I439" s="35"/>
    </row>
    <row r="440" spans="1:9" ht="15.75" customHeight="1">
      <c r="A440" s="31"/>
      <c r="B440" s="31"/>
      <c r="C440" s="27"/>
      <c r="D440" s="31"/>
      <c r="E440" s="8"/>
      <c r="F440" s="31"/>
      <c r="G440" s="8"/>
      <c r="H440" s="32"/>
      <c r="I440" s="34"/>
    </row>
    <row r="441" spans="1:9" ht="15.75" customHeight="1">
      <c r="A441" s="31"/>
      <c r="B441" s="31"/>
      <c r="C441" s="27"/>
      <c r="D441" s="31"/>
      <c r="E441" s="8"/>
      <c r="F441" s="31"/>
      <c r="G441" s="8"/>
      <c r="H441" s="33"/>
      <c r="I441" s="35"/>
    </row>
    <row r="442" spans="1:9" ht="15.75" customHeight="1">
      <c r="A442" s="31"/>
      <c r="B442" s="31"/>
      <c r="C442" s="27"/>
      <c r="D442" s="31"/>
      <c r="E442" s="8"/>
      <c r="F442" s="31"/>
      <c r="G442" s="8"/>
      <c r="H442" s="32"/>
      <c r="I442" s="34"/>
    </row>
    <row r="443" spans="1:9" ht="15.75" customHeight="1">
      <c r="A443" s="31"/>
      <c r="B443" s="31"/>
      <c r="C443" s="27"/>
      <c r="D443" s="31"/>
      <c r="E443" s="8"/>
      <c r="F443" s="31"/>
      <c r="G443" s="8"/>
      <c r="H443" s="33"/>
      <c r="I443" s="35"/>
    </row>
    <row r="444" spans="1:9" ht="15.75" customHeight="1">
      <c r="A444" s="31"/>
      <c r="B444" s="31"/>
      <c r="C444" s="27"/>
      <c r="D444" s="31"/>
      <c r="E444" s="8"/>
      <c r="F444" s="31"/>
      <c r="G444" s="8"/>
      <c r="H444" s="32"/>
      <c r="I444" s="34"/>
    </row>
    <row r="445" spans="1:9" ht="15.75" customHeight="1">
      <c r="A445" s="31"/>
      <c r="B445" s="31"/>
      <c r="C445" s="27"/>
      <c r="D445" s="31"/>
      <c r="E445" s="8"/>
      <c r="F445" s="31"/>
      <c r="G445" s="8"/>
      <c r="H445" s="33"/>
      <c r="I445" s="35"/>
    </row>
    <row r="446" spans="1:9" ht="15.75" customHeight="1">
      <c r="A446" s="31"/>
      <c r="B446" s="31"/>
      <c r="C446" s="27"/>
      <c r="D446" s="31"/>
      <c r="E446" s="8"/>
      <c r="F446" s="31"/>
      <c r="G446" s="8"/>
      <c r="H446" s="32"/>
      <c r="I446" s="34"/>
    </row>
    <row r="447" spans="1:9" ht="15.75" customHeight="1">
      <c r="A447" s="31"/>
      <c r="B447" s="31"/>
      <c r="C447" s="27"/>
      <c r="D447" s="31"/>
      <c r="E447" s="8"/>
      <c r="F447" s="31"/>
      <c r="G447" s="8"/>
      <c r="H447" s="33"/>
      <c r="I447" s="35"/>
    </row>
    <row r="448" spans="1:9" ht="15.75" customHeight="1">
      <c r="A448" s="31"/>
      <c r="B448" s="31"/>
      <c r="C448" s="27"/>
      <c r="D448" s="31"/>
      <c r="E448" s="8"/>
      <c r="F448" s="31"/>
      <c r="G448" s="8"/>
      <c r="H448" s="32"/>
      <c r="I448" s="34"/>
    </row>
    <row r="449" spans="1:9" ht="15.75" customHeight="1">
      <c r="A449" s="31"/>
      <c r="B449" s="31"/>
      <c r="C449" s="27"/>
      <c r="D449" s="31"/>
      <c r="E449" s="8"/>
      <c r="F449" s="31"/>
      <c r="G449" s="8"/>
      <c r="H449" s="33"/>
      <c r="I449" s="35"/>
    </row>
    <row r="450" spans="1:9" ht="15.75" customHeight="1">
      <c r="A450" s="31"/>
      <c r="B450" s="31"/>
      <c r="C450" s="27"/>
      <c r="D450" s="31"/>
      <c r="E450" s="8"/>
      <c r="F450" s="31"/>
      <c r="G450" s="8"/>
      <c r="H450" s="32"/>
      <c r="I450" s="34"/>
    </row>
    <row r="451" spans="1:9" ht="15.75" customHeight="1">
      <c r="A451" s="31"/>
      <c r="B451" s="31"/>
      <c r="C451" s="27"/>
      <c r="D451" s="31"/>
      <c r="E451" s="8"/>
      <c r="F451" s="31"/>
      <c r="G451" s="8"/>
      <c r="H451" s="33"/>
      <c r="I451" s="35"/>
    </row>
    <row r="452" spans="1:9" ht="15.75" customHeight="1">
      <c r="A452" s="31"/>
      <c r="B452" s="31"/>
      <c r="C452" s="27"/>
      <c r="D452" s="31"/>
      <c r="E452" s="8"/>
      <c r="F452" s="31"/>
      <c r="G452" s="8"/>
      <c r="H452" s="32"/>
      <c r="I452" s="34"/>
    </row>
    <row r="453" spans="1:9" ht="15.75" customHeight="1">
      <c r="A453" s="31"/>
      <c r="B453" s="31"/>
      <c r="C453" s="27"/>
      <c r="D453" s="31"/>
      <c r="E453" s="8"/>
      <c r="F453" s="31"/>
      <c r="G453" s="8"/>
      <c r="H453" s="33"/>
      <c r="I453" s="35"/>
    </row>
    <row r="454" spans="1:9" ht="15.75" customHeight="1">
      <c r="A454" s="31"/>
      <c r="B454" s="31"/>
      <c r="C454" s="27"/>
      <c r="D454" s="31"/>
      <c r="E454" s="8"/>
      <c r="F454" s="31"/>
      <c r="G454" s="8"/>
      <c r="H454" s="32"/>
      <c r="I454" s="34"/>
    </row>
    <row r="455" spans="1:9" ht="15.75" customHeight="1">
      <c r="A455" s="31"/>
      <c r="B455" s="31"/>
      <c r="C455" s="27"/>
      <c r="D455" s="31"/>
      <c r="E455" s="8"/>
      <c r="F455" s="31"/>
      <c r="G455" s="8"/>
      <c r="H455" s="33"/>
      <c r="I455" s="35"/>
    </row>
    <row r="456" spans="1:9" ht="15.75" customHeight="1">
      <c r="A456" s="31"/>
      <c r="B456" s="31"/>
      <c r="C456" s="27"/>
      <c r="D456" s="31"/>
      <c r="E456" s="8"/>
      <c r="F456" s="31"/>
      <c r="G456" s="8"/>
      <c r="H456" s="32"/>
      <c r="I456" s="34"/>
    </row>
    <row r="457" spans="1:9" ht="15.75" customHeight="1">
      <c r="A457" s="31"/>
      <c r="B457" s="31"/>
      <c r="C457" s="27"/>
      <c r="D457" s="31"/>
      <c r="E457" s="8"/>
      <c r="F457" s="31"/>
      <c r="G457" s="8"/>
      <c r="H457" s="33"/>
      <c r="I457" s="35"/>
    </row>
    <row r="458" spans="1:9" ht="15.75" customHeight="1">
      <c r="A458" s="31"/>
      <c r="B458" s="31"/>
      <c r="C458" s="27"/>
      <c r="D458" s="31"/>
      <c r="E458" s="8"/>
      <c r="F458" s="31"/>
      <c r="G458" s="8"/>
      <c r="H458" s="32"/>
      <c r="I458" s="34"/>
    </row>
    <row r="459" spans="1:9" ht="15.75" customHeight="1">
      <c r="A459" s="31"/>
      <c r="B459" s="31"/>
      <c r="C459" s="27"/>
      <c r="D459" s="31"/>
      <c r="E459" s="8"/>
      <c r="F459" s="31"/>
      <c r="G459" s="8"/>
      <c r="H459" s="33"/>
      <c r="I459" s="35"/>
    </row>
    <row r="460" spans="1:9" ht="15.75" customHeight="1">
      <c r="A460" s="31"/>
      <c r="B460" s="31"/>
      <c r="C460" s="27"/>
      <c r="D460" s="31"/>
      <c r="E460" s="8"/>
      <c r="F460" s="31"/>
      <c r="G460" s="8"/>
      <c r="H460" s="32"/>
      <c r="I460" s="34"/>
    </row>
    <row r="461" spans="1:9" ht="15.75" customHeight="1">
      <c r="A461" s="31"/>
      <c r="B461" s="31"/>
      <c r="C461" s="27"/>
      <c r="D461" s="31"/>
      <c r="E461" s="8"/>
      <c r="F461" s="31"/>
      <c r="G461" s="8"/>
      <c r="H461" s="33"/>
      <c r="I461" s="35"/>
    </row>
    <row r="462" spans="1:9" ht="15.75" customHeight="1">
      <c r="A462" s="31"/>
      <c r="B462" s="31"/>
      <c r="C462" s="27"/>
      <c r="D462" s="31"/>
      <c r="E462" s="8"/>
      <c r="F462" s="31"/>
      <c r="G462" s="8"/>
      <c r="H462" s="32"/>
      <c r="I462" s="34"/>
    </row>
    <row r="463" spans="1:9" ht="15.75" customHeight="1">
      <c r="A463" s="31"/>
      <c r="B463" s="31"/>
      <c r="C463" s="27"/>
      <c r="D463" s="31"/>
      <c r="E463" s="8"/>
      <c r="F463" s="31"/>
      <c r="G463" s="8"/>
      <c r="H463" s="33"/>
      <c r="I463" s="35"/>
    </row>
    <row r="464" spans="1:9" ht="15.75" customHeight="1">
      <c r="A464" s="31"/>
      <c r="B464" s="31"/>
      <c r="C464" s="27"/>
      <c r="D464" s="31"/>
      <c r="E464" s="8"/>
      <c r="F464" s="31"/>
      <c r="G464" s="8"/>
      <c r="H464" s="32"/>
      <c r="I464" s="34"/>
    </row>
    <row r="465" spans="1:9" ht="15.75" customHeight="1">
      <c r="A465" s="31"/>
      <c r="B465" s="31"/>
      <c r="C465" s="27"/>
      <c r="D465" s="31"/>
      <c r="E465" s="8"/>
      <c r="F465" s="31"/>
      <c r="G465" s="8"/>
      <c r="H465" s="33"/>
      <c r="I465" s="35"/>
    </row>
    <row r="466" spans="1:9" ht="15.75" customHeight="1">
      <c r="A466" s="31"/>
      <c r="B466" s="31"/>
      <c r="C466" s="27"/>
      <c r="D466" s="31"/>
      <c r="E466" s="8"/>
      <c r="F466" s="31"/>
      <c r="G466" s="8"/>
      <c r="H466" s="32"/>
      <c r="I466" s="34"/>
    </row>
    <row r="467" spans="1:9" ht="15.75" customHeight="1">
      <c r="A467" s="31"/>
      <c r="B467" s="31"/>
      <c r="C467" s="27"/>
      <c r="D467" s="31"/>
      <c r="E467" s="8"/>
      <c r="F467" s="31"/>
      <c r="G467" s="8"/>
      <c r="H467" s="33"/>
      <c r="I467" s="35"/>
    </row>
    <row r="468" spans="1:9" ht="15.75" customHeight="1">
      <c r="A468" s="31"/>
      <c r="B468" s="31"/>
      <c r="C468" s="27"/>
      <c r="D468" s="31"/>
      <c r="E468" s="8"/>
      <c r="F468" s="31"/>
      <c r="G468" s="8"/>
      <c r="H468" s="32"/>
      <c r="I468" s="34"/>
    </row>
    <row r="469" spans="1:9" ht="15.75" customHeight="1">
      <c r="A469" s="31"/>
      <c r="B469" s="31"/>
      <c r="C469" s="27"/>
      <c r="D469" s="31"/>
      <c r="E469" s="8"/>
      <c r="F469" s="31"/>
      <c r="G469" s="8"/>
      <c r="H469" s="33"/>
      <c r="I469" s="35"/>
    </row>
    <row r="470" spans="1:9" ht="15.75" customHeight="1">
      <c r="A470" s="31"/>
      <c r="B470" s="31"/>
      <c r="C470" s="27"/>
      <c r="D470" s="31"/>
      <c r="E470" s="8"/>
      <c r="F470" s="31"/>
      <c r="G470" s="8"/>
      <c r="H470" s="32"/>
      <c r="I470" s="34"/>
    </row>
    <row r="471" spans="1:9" ht="15.75" customHeight="1">
      <c r="A471" s="31"/>
      <c r="B471" s="31"/>
      <c r="C471" s="27"/>
      <c r="D471" s="31"/>
      <c r="E471" s="8"/>
      <c r="F471" s="31"/>
      <c r="G471" s="8"/>
      <c r="H471" s="33"/>
      <c r="I471" s="35"/>
    </row>
    <row r="472" spans="1:9" ht="15.75" customHeight="1">
      <c r="A472" s="31"/>
      <c r="B472" s="31"/>
      <c r="C472" s="27"/>
      <c r="D472" s="31"/>
      <c r="E472" s="8"/>
      <c r="F472" s="31"/>
      <c r="G472" s="8"/>
      <c r="H472" s="32"/>
      <c r="I472" s="34"/>
    </row>
    <row r="473" spans="1:9" ht="15.75" customHeight="1">
      <c r="A473" s="31"/>
      <c r="B473" s="31"/>
      <c r="C473" s="27"/>
      <c r="D473" s="31"/>
      <c r="E473" s="8"/>
      <c r="F473" s="31"/>
      <c r="G473" s="8"/>
      <c r="H473" s="33"/>
      <c r="I473" s="35"/>
    </row>
    <row r="474" spans="1:9" ht="15.75" customHeight="1">
      <c r="A474" s="31"/>
      <c r="B474" s="31"/>
      <c r="C474" s="27"/>
      <c r="D474" s="31"/>
      <c r="E474" s="8"/>
      <c r="F474" s="31"/>
      <c r="G474" s="8"/>
      <c r="H474" s="32"/>
      <c r="I474" s="34"/>
    </row>
    <row r="475" spans="1:9" ht="15.75" customHeight="1">
      <c r="A475" s="31"/>
      <c r="B475" s="31"/>
      <c r="C475" s="27"/>
      <c r="D475" s="31"/>
      <c r="E475" s="8"/>
      <c r="F475" s="31"/>
      <c r="G475" s="8"/>
      <c r="H475" s="33"/>
      <c r="I475" s="35"/>
    </row>
    <row r="476" spans="1:9" ht="15.75" customHeight="1">
      <c r="A476" s="31"/>
      <c r="B476" s="31"/>
      <c r="C476" s="27"/>
      <c r="D476" s="31"/>
      <c r="E476" s="8"/>
      <c r="F476" s="31"/>
      <c r="G476" s="8"/>
      <c r="H476" s="32"/>
      <c r="I476" s="34"/>
    </row>
    <row r="477" spans="1:9" ht="15.75" customHeight="1">
      <c r="A477" s="31"/>
      <c r="B477" s="31"/>
      <c r="C477" s="27"/>
      <c r="D477" s="31"/>
      <c r="E477" s="8"/>
      <c r="F477" s="31"/>
      <c r="G477" s="8"/>
      <c r="H477" s="33"/>
      <c r="I477" s="35"/>
    </row>
    <row r="478" spans="1:9" ht="15.75" customHeight="1">
      <c r="A478" s="31"/>
      <c r="B478" s="31"/>
      <c r="C478" s="27"/>
      <c r="D478" s="31"/>
      <c r="E478" s="8"/>
      <c r="F478" s="31"/>
      <c r="G478" s="8"/>
      <c r="H478" s="32"/>
      <c r="I478" s="34"/>
    </row>
    <row r="479" spans="1:9" ht="15.75" customHeight="1">
      <c r="A479" s="31"/>
      <c r="B479" s="31"/>
      <c r="C479" s="27"/>
      <c r="D479" s="31"/>
      <c r="E479" s="8"/>
      <c r="F479" s="31"/>
      <c r="G479" s="8"/>
      <c r="H479" s="33"/>
      <c r="I479" s="35"/>
    </row>
    <row r="480" spans="1:9" ht="15.75" customHeight="1">
      <c r="A480" s="31"/>
      <c r="B480" s="31"/>
      <c r="C480" s="27"/>
      <c r="D480" s="31"/>
      <c r="E480" s="8"/>
      <c r="F480" s="31"/>
      <c r="G480" s="8"/>
      <c r="H480" s="32"/>
      <c r="I480" s="34"/>
    </row>
    <row r="481" spans="1:9" ht="15.75" customHeight="1">
      <c r="A481" s="31"/>
      <c r="B481" s="31"/>
      <c r="C481" s="27"/>
      <c r="D481" s="31"/>
      <c r="E481" s="8"/>
      <c r="F481" s="31"/>
      <c r="G481" s="8"/>
      <c r="H481" s="33"/>
      <c r="I481" s="35"/>
    </row>
    <row r="482" spans="1:9" ht="15.75" customHeight="1">
      <c r="A482" s="31"/>
      <c r="B482" s="31"/>
      <c r="C482" s="27"/>
      <c r="D482" s="31"/>
      <c r="E482" s="8"/>
      <c r="F482" s="31"/>
      <c r="G482" s="8"/>
      <c r="H482" s="32"/>
      <c r="I482" s="34"/>
    </row>
    <row r="483" spans="1:9" ht="15.75" customHeight="1">
      <c r="A483" s="31"/>
      <c r="B483" s="31"/>
      <c r="C483" s="27"/>
      <c r="D483" s="31"/>
      <c r="E483" s="8"/>
      <c r="F483" s="31"/>
      <c r="G483" s="8"/>
      <c r="H483" s="33"/>
      <c r="I483" s="35"/>
    </row>
    <row r="484" spans="1:9" ht="15.75" customHeight="1">
      <c r="A484" s="31"/>
      <c r="B484" s="31"/>
      <c r="C484" s="27"/>
      <c r="D484" s="31"/>
      <c r="E484" s="8"/>
      <c r="F484" s="31"/>
      <c r="G484" s="8"/>
      <c r="H484" s="32"/>
      <c r="I484" s="34"/>
    </row>
    <row r="485" spans="1:9" ht="15.75" customHeight="1">
      <c r="A485" s="31"/>
      <c r="B485" s="31"/>
      <c r="C485" s="27"/>
      <c r="D485" s="31"/>
      <c r="E485" s="8"/>
      <c r="F485" s="31"/>
      <c r="G485" s="8"/>
      <c r="H485" s="33"/>
      <c r="I485" s="35"/>
    </row>
    <row r="486" spans="1:9" ht="15.75" customHeight="1">
      <c r="A486" s="31"/>
      <c r="B486" s="31"/>
      <c r="C486" s="27"/>
      <c r="D486" s="31"/>
      <c r="E486" s="8"/>
      <c r="F486" s="31"/>
      <c r="G486" s="8"/>
      <c r="H486" s="32"/>
      <c r="I486" s="34"/>
    </row>
    <row r="487" spans="1:9" ht="15.75" customHeight="1">
      <c r="A487" s="31"/>
      <c r="B487" s="31"/>
      <c r="C487" s="27"/>
      <c r="D487" s="31"/>
      <c r="E487" s="8"/>
      <c r="F487" s="31"/>
      <c r="G487" s="8"/>
      <c r="H487" s="33"/>
      <c r="I487" s="35"/>
    </row>
    <row r="488" spans="1:9" ht="15.75" customHeight="1">
      <c r="A488" s="31"/>
      <c r="B488" s="31"/>
      <c r="C488" s="27"/>
      <c r="D488" s="31"/>
      <c r="E488" s="8"/>
      <c r="F488" s="31"/>
      <c r="G488" s="8"/>
      <c r="H488" s="32"/>
      <c r="I488" s="34"/>
    </row>
    <row r="489" spans="1:9" ht="15.75" customHeight="1">
      <c r="A489" s="31"/>
      <c r="B489" s="31"/>
      <c r="C489" s="27"/>
      <c r="D489" s="31"/>
      <c r="E489" s="8"/>
      <c r="F489" s="31"/>
      <c r="G489" s="8"/>
      <c r="H489" s="33"/>
      <c r="I489" s="35"/>
    </row>
    <row r="490" spans="1:9" ht="15.75" customHeight="1">
      <c r="A490" s="31"/>
      <c r="B490" s="31"/>
      <c r="C490" s="27"/>
      <c r="D490" s="31"/>
      <c r="E490" s="8"/>
      <c r="F490" s="31"/>
      <c r="G490" s="8"/>
      <c r="H490" s="32"/>
      <c r="I490" s="34"/>
    </row>
    <row r="491" spans="1:9" ht="15.75" customHeight="1">
      <c r="A491" s="31"/>
      <c r="B491" s="31"/>
      <c r="C491" s="27"/>
      <c r="D491" s="31"/>
      <c r="E491" s="8"/>
      <c r="F491" s="31"/>
      <c r="G491" s="8"/>
      <c r="H491" s="33"/>
      <c r="I491" s="35"/>
    </row>
    <row r="492" spans="1:9" ht="15.75" customHeight="1">
      <c r="A492" s="31"/>
      <c r="B492" s="31"/>
      <c r="C492" s="27"/>
      <c r="D492" s="31"/>
      <c r="E492" s="8"/>
      <c r="F492" s="31"/>
      <c r="G492" s="8"/>
      <c r="H492" s="32"/>
      <c r="I492" s="34"/>
    </row>
    <row r="493" spans="1:9" ht="15.75" customHeight="1">
      <c r="A493" s="31"/>
      <c r="B493" s="31"/>
      <c r="C493" s="27"/>
      <c r="D493" s="31"/>
      <c r="E493" s="8"/>
      <c r="F493" s="31"/>
      <c r="G493" s="8"/>
      <c r="H493" s="33"/>
      <c r="I493" s="35"/>
    </row>
    <row r="494" spans="1:9" ht="15.75" customHeight="1">
      <c r="A494" s="31"/>
      <c r="B494" s="31"/>
      <c r="C494" s="27"/>
      <c r="D494" s="31"/>
      <c r="E494" s="8"/>
      <c r="F494" s="31"/>
      <c r="G494" s="8"/>
      <c r="H494" s="32"/>
      <c r="I494" s="34"/>
    </row>
    <row r="495" spans="1:9" ht="15.75" customHeight="1">
      <c r="A495" s="31"/>
      <c r="B495" s="31"/>
      <c r="C495" s="27"/>
      <c r="D495" s="31"/>
      <c r="E495" s="8"/>
      <c r="F495" s="31"/>
      <c r="G495" s="8"/>
      <c r="H495" s="33"/>
      <c r="I495" s="35"/>
    </row>
    <row r="496" spans="1:9" ht="15.75" customHeight="1">
      <c r="A496" s="31"/>
      <c r="B496" s="31"/>
      <c r="C496" s="27"/>
      <c r="D496" s="31"/>
      <c r="E496" s="8"/>
      <c r="F496" s="31"/>
      <c r="G496" s="8"/>
      <c r="H496" s="32"/>
      <c r="I496" s="34"/>
    </row>
    <row r="497" spans="1:9" ht="15.75" customHeight="1">
      <c r="A497" s="31"/>
      <c r="B497" s="31"/>
      <c r="C497" s="27"/>
      <c r="D497" s="31"/>
      <c r="E497" s="8"/>
      <c r="F497" s="31"/>
      <c r="G497" s="8"/>
      <c r="H497" s="33"/>
      <c r="I497" s="35"/>
    </row>
    <row r="498" spans="1:9" ht="15.75" customHeight="1">
      <c r="A498" s="31"/>
      <c r="B498" s="31"/>
      <c r="C498" s="27"/>
      <c r="D498" s="31"/>
      <c r="E498" s="8"/>
      <c r="F498" s="31"/>
      <c r="G498" s="8"/>
      <c r="H498" s="32"/>
      <c r="I498" s="34"/>
    </row>
    <row r="499" spans="1:9" ht="15.75" customHeight="1">
      <c r="A499" s="31"/>
      <c r="B499" s="31"/>
      <c r="C499" s="27"/>
      <c r="D499" s="31"/>
      <c r="E499" s="8"/>
      <c r="F499" s="31"/>
      <c r="G499" s="8"/>
      <c r="H499" s="33"/>
      <c r="I499" s="35"/>
    </row>
    <row r="500" spans="1:9" ht="15.75" customHeight="1">
      <c r="A500" s="31"/>
      <c r="B500" s="31"/>
      <c r="C500" s="27"/>
      <c r="D500" s="31"/>
      <c r="E500" s="8"/>
      <c r="F500" s="31"/>
      <c r="G500" s="8"/>
      <c r="H500" s="32"/>
      <c r="I500" s="34"/>
    </row>
    <row r="501" spans="1:9" ht="15.75" customHeight="1">
      <c r="A501" s="31"/>
      <c r="B501" s="31"/>
      <c r="C501" s="27"/>
      <c r="D501" s="31"/>
      <c r="E501" s="8"/>
      <c r="F501" s="31"/>
      <c r="G501" s="8"/>
      <c r="H501" s="33"/>
      <c r="I501" s="35"/>
    </row>
    <row r="502" spans="1:9" ht="15.75" customHeight="1">
      <c r="A502" s="31"/>
      <c r="B502" s="31"/>
      <c r="C502" s="27"/>
      <c r="D502" s="31"/>
      <c r="E502" s="8"/>
      <c r="F502" s="31"/>
      <c r="G502" s="8"/>
      <c r="H502" s="32"/>
      <c r="I502" s="34"/>
    </row>
    <row r="503" spans="1:9" ht="15.75" customHeight="1">
      <c r="A503" s="31"/>
      <c r="B503" s="31"/>
      <c r="C503" s="27"/>
      <c r="D503" s="31"/>
      <c r="E503" s="8"/>
      <c r="F503" s="31"/>
      <c r="G503" s="8"/>
      <c r="H503" s="33"/>
      <c r="I503" s="35"/>
    </row>
    <row r="504" spans="1:9" ht="15.75" customHeight="1">
      <c r="A504" s="31"/>
      <c r="B504" s="31"/>
      <c r="C504" s="27"/>
      <c r="D504" s="31"/>
      <c r="E504" s="8"/>
      <c r="F504" s="31"/>
      <c r="G504" s="8"/>
      <c r="H504" s="32"/>
      <c r="I504" s="34"/>
    </row>
    <row r="505" spans="1:9" ht="15.75" customHeight="1">
      <c r="A505" s="31"/>
      <c r="B505" s="31"/>
      <c r="C505" s="27"/>
      <c r="D505" s="31"/>
      <c r="E505" s="8"/>
      <c r="F505" s="31"/>
      <c r="G505" s="8"/>
      <c r="H505" s="33"/>
      <c r="I505" s="35"/>
    </row>
    <row r="506" spans="1:9" ht="15.75" customHeight="1">
      <c r="A506" s="31"/>
      <c r="B506" s="31"/>
      <c r="C506" s="27"/>
      <c r="D506" s="31"/>
      <c r="E506" s="8"/>
      <c r="F506" s="31"/>
      <c r="G506" s="8"/>
      <c r="H506" s="32"/>
      <c r="I506" s="34"/>
    </row>
    <row r="507" spans="1:9" ht="15.75" customHeight="1">
      <c r="A507" s="31"/>
      <c r="B507" s="31"/>
      <c r="C507" s="27"/>
      <c r="D507" s="31"/>
      <c r="E507" s="8"/>
      <c r="F507" s="31"/>
      <c r="G507" s="8"/>
      <c r="H507" s="33"/>
      <c r="I507" s="35"/>
    </row>
    <row r="508" spans="1:9" ht="15.75" customHeight="1">
      <c r="A508" s="31"/>
      <c r="B508" s="31"/>
      <c r="C508" s="27"/>
      <c r="D508" s="31"/>
      <c r="E508" s="8"/>
      <c r="F508" s="31"/>
      <c r="G508" s="8"/>
      <c r="H508" s="32"/>
      <c r="I508" s="34"/>
    </row>
    <row r="509" spans="1:9" ht="15.75" customHeight="1">
      <c r="A509" s="31"/>
      <c r="B509" s="31"/>
      <c r="C509" s="27"/>
      <c r="D509" s="31"/>
      <c r="E509" s="8"/>
      <c r="F509" s="31"/>
      <c r="G509" s="8"/>
      <c r="H509" s="33"/>
      <c r="I509" s="35"/>
    </row>
    <row r="510" spans="1:9" ht="15.75" customHeight="1">
      <c r="A510" s="31"/>
      <c r="B510" s="31"/>
      <c r="C510" s="27"/>
      <c r="D510" s="31"/>
      <c r="E510" s="8"/>
      <c r="F510" s="31"/>
      <c r="G510" s="8"/>
      <c r="H510" s="32"/>
      <c r="I510" s="34"/>
    </row>
    <row r="511" spans="1:9" ht="15.75" customHeight="1">
      <c r="A511" s="31"/>
      <c r="B511" s="31"/>
      <c r="C511" s="27"/>
      <c r="D511" s="31"/>
      <c r="E511" s="8"/>
      <c r="F511" s="31"/>
      <c r="G511" s="8"/>
      <c r="H511" s="33"/>
      <c r="I511" s="35"/>
    </row>
    <row r="512" spans="1:9" ht="15.75" customHeight="1">
      <c r="A512" s="31"/>
      <c r="B512" s="31"/>
      <c r="C512" s="27"/>
      <c r="D512" s="31"/>
      <c r="E512" s="8"/>
      <c r="F512" s="31"/>
      <c r="G512" s="8"/>
      <c r="H512" s="32"/>
      <c r="I512" s="34"/>
    </row>
    <row r="513" spans="1:9" ht="15.75" customHeight="1">
      <c r="A513" s="31"/>
      <c r="B513" s="31"/>
      <c r="C513" s="27"/>
      <c r="D513" s="31"/>
      <c r="E513" s="8"/>
      <c r="F513" s="31"/>
      <c r="G513" s="8"/>
      <c r="H513" s="33"/>
      <c r="I513" s="35"/>
    </row>
    <row r="514" spans="1:9" ht="15.75" customHeight="1">
      <c r="A514" s="31"/>
      <c r="B514" s="31"/>
      <c r="C514" s="27"/>
      <c r="D514" s="31"/>
      <c r="E514" s="8"/>
      <c r="F514" s="31"/>
      <c r="G514" s="8"/>
      <c r="H514" s="32"/>
      <c r="I514" s="34"/>
    </row>
    <row r="515" spans="1:9" ht="15.75" customHeight="1">
      <c r="A515" s="31"/>
      <c r="B515" s="31"/>
      <c r="C515" s="27"/>
      <c r="D515" s="31"/>
      <c r="E515" s="8"/>
      <c r="F515" s="31"/>
      <c r="G515" s="8"/>
      <c r="H515" s="33"/>
      <c r="I515" s="35"/>
    </row>
    <row r="516" spans="1:9" ht="15.75" customHeight="1">
      <c r="A516" s="31"/>
      <c r="B516" s="31"/>
      <c r="C516" s="27"/>
      <c r="D516" s="31"/>
      <c r="E516" s="8"/>
      <c r="F516" s="31"/>
      <c r="G516" s="8"/>
      <c r="H516" s="32"/>
      <c r="I516" s="34"/>
    </row>
    <row r="517" spans="1:9" ht="15.75" customHeight="1">
      <c r="A517" s="31"/>
      <c r="B517" s="31"/>
      <c r="C517" s="27"/>
      <c r="D517" s="31"/>
      <c r="E517" s="8"/>
      <c r="F517" s="31"/>
      <c r="G517" s="8"/>
      <c r="H517" s="33"/>
      <c r="I517" s="35"/>
    </row>
    <row r="518" spans="1:9" ht="15.75" customHeight="1">
      <c r="A518" s="31"/>
      <c r="B518" s="31"/>
      <c r="C518" s="27"/>
      <c r="D518" s="31"/>
      <c r="E518" s="8"/>
      <c r="F518" s="31"/>
      <c r="G518" s="8"/>
      <c r="H518" s="32"/>
      <c r="I518" s="34"/>
    </row>
    <row r="519" spans="1:9" ht="15.75" customHeight="1">
      <c r="A519" s="31"/>
      <c r="B519" s="31"/>
      <c r="C519" s="27"/>
      <c r="D519" s="31"/>
      <c r="E519" s="8"/>
      <c r="F519" s="31"/>
      <c r="G519" s="8"/>
      <c r="H519" s="33"/>
      <c r="I519" s="35"/>
    </row>
    <row r="520" spans="1:9" ht="15.75" customHeight="1">
      <c r="A520" s="31"/>
      <c r="B520" s="31"/>
      <c r="C520" s="27"/>
      <c r="D520" s="31"/>
      <c r="E520" s="8"/>
      <c r="F520" s="31"/>
      <c r="G520" s="8"/>
      <c r="H520" s="32"/>
      <c r="I520" s="34"/>
    </row>
    <row r="521" spans="1:9" ht="15.75" customHeight="1">
      <c r="A521" s="31"/>
      <c r="B521" s="31"/>
      <c r="C521" s="27"/>
      <c r="D521" s="31"/>
      <c r="E521" s="8"/>
      <c r="F521" s="31"/>
      <c r="G521" s="8"/>
      <c r="H521" s="33"/>
      <c r="I521" s="35"/>
    </row>
    <row r="522" spans="1:9" ht="15.75" customHeight="1">
      <c r="A522" s="31"/>
      <c r="B522" s="31"/>
      <c r="C522" s="27"/>
      <c r="D522" s="31"/>
      <c r="E522" s="8"/>
      <c r="F522" s="31"/>
      <c r="G522" s="8"/>
      <c r="H522" s="32"/>
      <c r="I522" s="34"/>
    </row>
    <row r="523" spans="1:9" ht="15.75" customHeight="1">
      <c r="A523" s="31"/>
      <c r="B523" s="31"/>
      <c r="C523" s="27"/>
      <c r="D523" s="31"/>
      <c r="E523" s="8"/>
      <c r="F523" s="31"/>
      <c r="G523" s="8"/>
      <c r="H523" s="33"/>
      <c r="I523" s="35"/>
    </row>
    <row r="524" spans="1:9" ht="15.75" customHeight="1">
      <c r="A524" s="31"/>
      <c r="B524" s="31"/>
      <c r="C524" s="27"/>
      <c r="D524" s="31"/>
      <c r="E524" s="8"/>
      <c r="F524" s="31"/>
      <c r="G524" s="8"/>
      <c r="H524" s="32"/>
      <c r="I524" s="34"/>
    </row>
    <row r="525" spans="1:9" ht="15.75" customHeight="1">
      <c r="A525" s="31"/>
      <c r="B525" s="31"/>
      <c r="C525" s="27"/>
      <c r="D525" s="31"/>
      <c r="E525" s="8"/>
      <c r="F525" s="31"/>
      <c r="G525" s="8"/>
      <c r="H525" s="33"/>
      <c r="I525" s="35"/>
    </row>
    <row r="526" spans="1:9" ht="15.75" customHeight="1">
      <c r="A526" s="31"/>
      <c r="B526" s="31"/>
      <c r="C526" s="27"/>
      <c r="D526" s="31"/>
      <c r="E526" s="8"/>
      <c r="F526" s="31"/>
      <c r="G526" s="8"/>
      <c r="H526" s="32"/>
      <c r="I526" s="34"/>
    </row>
    <row r="527" spans="1:9" ht="15.75" customHeight="1">
      <c r="A527" s="31"/>
      <c r="B527" s="31"/>
      <c r="C527" s="27"/>
      <c r="D527" s="31"/>
      <c r="E527" s="8"/>
      <c r="F527" s="31"/>
      <c r="G527" s="8"/>
      <c r="H527" s="33"/>
      <c r="I527" s="35"/>
    </row>
    <row r="528" spans="1:9" ht="15.75" customHeight="1">
      <c r="A528" s="31"/>
      <c r="B528" s="31"/>
      <c r="C528" s="27"/>
      <c r="D528" s="31"/>
      <c r="E528" s="8"/>
      <c r="F528" s="31"/>
      <c r="G528" s="8"/>
      <c r="H528" s="32"/>
      <c r="I528" s="34"/>
    </row>
    <row r="529" spans="1:9" ht="15.75" customHeight="1">
      <c r="A529" s="31"/>
      <c r="B529" s="31"/>
      <c r="C529" s="27"/>
      <c r="D529" s="31"/>
      <c r="E529" s="8"/>
      <c r="F529" s="31"/>
      <c r="G529" s="8"/>
      <c r="H529" s="33"/>
      <c r="I529" s="35"/>
    </row>
    <row r="530" spans="1:9" ht="15.75" customHeight="1">
      <c r="A530" s="31"/>
      <c r="B530" s="31"/>
      <c r="C530" s="27"/>
      <c r="D530" s="31"/>
      <c r="E530" s="8"/>
      <c r="F530" s="31"/>
      <c r="G530" s="8"/>
      <c r="H530" s="32"/>
      <c r="I530" s="34"/>
    </row>
    <row r="531" spans="1:9" ht="15.75" customHeight="1">
      <c r="A531" s="31"/>
      <c r="B531" s="31"/>
      <c r="C531" s="27"/>
      <c r="D531" s="31"/>
      <c r="E531" s="8"/>
      <c r="F531" s="31"/>
      <c r="G531" s="8"/>
      <c r="H531" s="33"/>
      <c r="I531" s="35"/>
    </row>
    <row r="532" spans="1:9" ht="15.75" customHeight="1">
      <c r="A532" s="31"/>
      <c r="B532" s="31"/>
      <c r="C532" s="27"/>
      <c r="D532" s="31"/>
      <c r="E532" s="8"/>
      <c r="F532" s="31"/>
      <c r="G532" s="8"/>
      <c r="H532" s="32"/>
      <c r="I532" s="34"/>
    </row>
    <row r="533" spans="1:9" ht="15.75" customHeight="1">
      <c r="A533" s="31"/>
      <c r="B533" s="31"/>
      <c r="C533" s="27"/>
      <c r="D533" s="31"/>
      <c r="E533" s="8"/>
      <c r="F533" s="31"/>
      <c r="G533" s="8"/>
      <c r="H533" s="33"/>
      <c r="I533" s="35"/>
    </row>
    <row r="534" spans="1:9" ht="15.75" customHeight="1">
      <c r="A534" s="31"/>
      <c r="B534" s="31"/>
      <c r="C534" s="27"/>
      <c r="D534" s="31"/>
      <c r="E534" s="8"/>
      <c r="F534" s="31"/>
      <c r="G534" s="8"/>
      <c r="H534" s="32"/>
      <c r="I534" s="34"/>
    </row>
    <row r="535" spans="1:9" ht="15.75" customHeight="1">
      <c r="A535" s="31"/>
      <c r="B535" s="31"/>
      <c r="C535" s="27"/>
      <c r="D535" s="31"/>
      <c r="E535" s="8"/>
      <c r="F535" s="31"/>
      <c r="G535" s="8"/>
      <c r="H535" s="33"/>
      <c r="I535" s="35"/>
    </row>
    <row r="536" spans="1:9" ht="15.75" customHeight="1">
      <c r="A536" s="31"/>
      <c r="B536" s="31"/>
      <c r="C536" s="27"/>
      <c r="D536" s="31"/>
      <c r="E536" s="8"/>
      <c r="F536" s="31"/>
      <c r="G536" s="8"/>
      <c r="H536" s="32"/>
      <c r="I536" s="34"/>
    </row>
    <row r="537" spans="1:9" ht="15.75" customHeight="1">
      <c r="A537" s="31"/>
      <c r="B537" s="31"/>
      <c r="C537" s="27"/>
      <c r="D537" s="31"/>
      <c r="E537" s="8"/>
      <c r="F537" s="31"/>
      <c r="G537" s="8"/>
      <c r="H537" s="33"/>
      <c r="I537" s="35"/>
    </row>
    <row r="538" spans="1:9" ht="15.75" customHeight="1">
      <c r="A538" s="31"/>
      <c r="B538" s="31"/>
      <c r="C538" s="27"/>
      <c r="D538" s="31"/>
      <c r="E538" s="8"/>
      <c r="F538" s="31"/>
      <c r="G538" s="8"/>
      <c r="H538" s="32"/>
      <c r="I538" s="34"/>
    </row>
    <row r="539" spans="1:9" ht="15.75" customHeight="1">
      <c r="A539" s="31"/>
      <c r="B539" s="31"/>
      <c r="C539" s="27"/>
      <c r="D539" s="31"/>
      <c r="E539" s="8"/>
      <c r="F539" s="31"/>
      <c r="G539" s="8"/>
      <c r="H539" s="33"/>
      <c r="I539" s="35"/>
    </row>
    <row r="540" spans="1:9" ht="15.75" customHeight="1">
      <c r="A540" s="31"/>
      <c r="B540" s="31"/>
      <c r="C540" s="27"/>
      <c r="D540" s="31"/>
      <c r="E540" s="8"/>
      <c r="F540" s="31"/>
      <c r="G540" s="8"/>
      <c r="H540" s="32"/>
      <c r="I540" s="34"/>
    </row>
    <row r="541" spans="1:9" ht="15.75" customHeight="1">
      <c r="A541" s="31"/>
      <c r="B541" s="31"/>
      <c r="C541" s="27"/>
      <c r="D541" s="31"/>
      <c r="E541" s="8"/>
      <c r="F541" s="31"/>
      <c r="G541" s="8"/>
      <c r="H541" s="33"/>
      <c r="I541" s="35"/>
    </row>
    <row r="542" spans="1:9" ht="15.75" customHeight="1">
      <c r="A542" s="31"/>
      <c r="B542" s="31"/>
      <c r="C542" s="27"/>
      <c r="D542" s="31"/>
      <c r="E542" s="8"/>
      <c r="F542" s="31"/>
      <c r="G542" s="8"/>
      <c r="H542" s="32"/>
      <c r="I542" s="34"/>
    </row>
    <row r="543" spans="1:9" ht="15.75" customHeight="1">
      <c r="A543" s="31"/>
      <c r="B543" s="31"/>
      <c r="C543" s="27"/>
      <c r="D543" s="31"/>
      <c r="E543" s="8"/>
      <c r="F543" s="31"/>
      <c r="G543" s="8"/>
      <c r="H543" s="33"/>
      <c r="I543" s="35"/>
    </row>
    <row r="544" spans="1:9" ht="15.75" customHeight="1">
      <c r="A544" s="31"/>
      <c r="B544" s="31"/>
      <c r="C544" s="27"/>
      <c r="D544" s="31"/>
      <c r="E544" s="8"/>
      <c r="F544" s="31"/>
      <c r="G544" s="8"/>
      <c r="H544" s="32"/>
      <c r="I544" s="34"/>
    </row>
    <row r="545" spans="1:9" ht="15.75" customHeight="1">
      <c r="A545" s="31"/>
      <c r="B545" s="31"/>
      <c r="C545" s="27"/>
      <c r="D545" s="31"/>
      <c r="E545" s="8"/>
      <c r="F545" s="31"/>
      <c r="G545" s="8"/>
      <c r="H545" s="33"/>
      <c r="I545" s="35"/>
    </row>
    <row r="546" spans="1:9" ht="15.75" customHeight="1">
      <c r="A546" s="31"/>
      <c r="B546" s="31"/>
      <c r="C546" s="27"/>
      <c r="D546" s="31"/>
      <c r="E546" s="8"/>
      <c r="F546" s="31"/>
      <c r="G546" s="8"/>
      <c r="H546" s="32"/>
      <c r="I546" s="34"/>
    </row>
    <row r="547" spans="1:9" ht="15.75" customHeight="1">
      <c r="A547" s="31"/>
      <c r="B547" s="31"/>
      <c r="C547" s="27"/>
      <c r="D547" s="31"/>
      <c r="E547" s="8"/>
      <c r="F547" s="31"/>
      <c r="G547" s="8"/>
      <c r="H547" s="33"/>
      <c r="I547" s="35"/>
    </row>
    <row r="548" spans="1:9" ht="15.75" customHeight="1">
      <c r="A548" s="31"/>
      <c r="B548" s="31"/>
      <c r="C548" s="27"/>
      <c r="D548" s="31"/>
      <c r="E548" s="8"/>
      <c r="F548" s="31"/>
      <c r="G548" s="8"/>
      <c r="H548" s="32"/>
      <c r="I548" s="34"/>
    </row>
    <row r="549" spans="1:9" ht="15.75" customHeight="1">
      <c r="A549" s="31"/>
      <c r="B549" s="31"/>
      <c r="C549" s="27"/>
      <c r="D549" s="31"/>
      <c r="E549" s="8"/>
      <c r="F549" s="31"/>
      <c r="G549" s="8"/>
      <c r="H549" s="33"/>
      <c r="I549" s="35"/>
    </row>
    <row r="550" spans="1:9" ht="15.75" customHeight="1">
      <c r="A550" s="31"/>
      <c r="B550" s="31"/>
      <c r="C550" s="27"/>
      <c r="D550" s="31"/>
      <c r="E550" s="8"/>
      <c r="F550" s="31"/>
      <c r="G550" s="8"/>
      <c r="H550" s="32"/>
      <c r="I550" s="34"/>
    </row>
    <row r="551" spans="1:9" ht="15.75" customHeight="1">
      <c r="A551" s="31"/>
      <c r="B551" s="31"/>
      <c r="C551" s="27"/>
      <c r="D551" s="31"/>
      <c r="E551" s="8"/>
      <c r="F551" s="31"/>
      <c r="G551" s="8"/>
      <c r="H551" s="33"/>
      <c r="I551" s="35"/>
    </row>
    <row r="552" spans="1:9" ht="15.75" customHeight="1">
      <c r="A552" s="31"/>
      <c r="B552" s="31"/>
      <c r="C552" s="27"/>
      <c r="D552" s="31"/>
      <c r="E552" s="8"/>
      <c r="F552" s="31"/>
      <c r="G552" s="8"/>
      <c r="H552" s="32"/>
      <c r="I552" s="34"/>
    </row>
    <row r="553" spans="1:9" ht="15.75" customHeight="1">
      <c r="A553" s="31"/>
      <c r="B553" s="31"/>
      <c r="C553" s="27"/>
      <c r="D553" s="31"/>
      <c r="E553" s="8"/>
      <c r="F553" s="31"/>
      <c r="G553" s="8"/>
      <c r="H553" s="33"/>
      <c r="I553" s="35"/>
    </row>
    <row r="554" spans="1:9" ht="15.75" customHeight="1">
      <c r="A554" s="31"/>
      <c r="B554" s="31"/>
      <c r="C554" s="27"/>
      <c r="D554" s="31"/>
      <c r="E554" s="8"/>
      <c r="F554" s="31"/>
      <c r="G554" s="8"/>
      <c r="H554" s="32"/>
      <c r="I554" s="34"/>
    </row>
    <row r="555" spans="1:9" ht="15.75" customHeight="1">
      <c r="A555" s="31"/>
      <c r="B555" s="31"/>
      <c r="C555" s="27"/>
      <c r="D555" s="31"/>
      <c r="E555" s="8"/>
      <c r="F555" s="31"/>
      <c r="G555" s="8"/>
      <c r="H555" s="33"/>
      <c r="I555" s="35"/>
    </row>
    <row r="556" spans="1:9" ht="15.75" customHeight="1">
      <c r="A556" s="31"/>
      <c r="B556" s="31"/>
      <c r="C556" s="27"/>
      <c r="D556" s="31"/>
      <c r="E556" s="8"/>
      <c r="F556" s="31"/>
      <c r="G556" s="8"/>
      <c r="H556" s="32"/>
      <c r="I556" s="34"/>
    </row>
    <row r="557" spans="1:9" ht="15.75" customHeight="1">
      <c r="A557" s="31"/>
      <c r="B557" s="31"/>
      <c r="C557" s="27"/>
      <c r="D557" s="31"/>
      <c r="E557" s="8"/>
      <c r="F557" s="31"/>
      <c r="G557" s="8"/>
      <c r="H557" s="33"/>
      <c r="I557" s="35"/>
    </row>
    <row r="558" spans="1:9" ht="15.75" customHeight="1">
      <c r="A558" s="31"/>
      <c r="B558" s="31"/>
      <c r="C558" s="27"/>
      <c r="D558" s="31"/>
      <c r="E558" s="8"/>
      <c r="F558" s="31"/>
      <c r="G558" s="8"/>
      <c r="H558" s="32"/>
      <c r="I558" s="34"/>
    </row>
    <row r="559" spans="1:9" ht="15.75" customHeight="1">
      <c r="A559" s="31"/>
      <c r="B559" s="31"/>
      <c r="C559" s="27"/>
      <c r="D559" s="31"/>
      <c r="E559" s="8"/>
      <c r="F559" s="31"/>
      <c r="G559" s="8"/>
      <c r="H559" s="33"/>
      <c r="I559" s="35"/>
    </row>
    <row r="560" spans="1:9" ht="15.75" customHeight="1">
      <c r="A560" s="31"/>
      <c r="B560" s="31"/>
      <c r="C560" s="27"/>
      <c r="D560" s="31"/>
      <c r="E560" s="8"/>
      <c r="F560" s="31"/>
      <c r="G560" s="8"/>
      <c r="H560" s="32"/>
      <c r="I560" s="34"/>
    </row>
    <row r="561" spans="1:9" ht="15.75" customHeight="1">
      <c r="A561" s="31"/>
      <c r="B561" s="31"/>
      <c r="C561" s="27"/>
      <c r="D561" s="31"/>
      <c r="E561" s="8"/>
      <c r="F561" s="31"/>
      <c r="G561" s="8"/>
      <c r="H561" s="33"/>
      <c r="I561" s="35"/>
    </row>
    <row r="562" spans="1:9" ht="15.75" customHeight="1">
      <c r="A562" s="31"/>
      <c r="B562" s="31"/>
      <c r="C562" s="27"/>
      <c r="D562" s="31"/>
      <c r="E562" s="8"/>
      <c r="F562" s="31"/>
      <c r="G562" s="8"/>
      <c r="H562" s="32"/>
      <c r="I562" s="34"/>
    </row>
    <row r="563" spans="1:9" ht="15.75" customHeight="1">
      <c r="A563" s="31"/>
      <c r="B563" s="31"/>
      <c r="C563" s="27"/>
      <c r="D563" s="31"/>
      <c r="E563" s="8"/>
      <c r="F563" s="31"/>
      <c r="G563" s="8"/>
      <c r="H563" s="33"/>
      <c r="I563" s="35"/>
    </row>
    <row r="564" spans="1:9" ht="15.75" customHeight="1">
      <c r="A564" s="31"/>
      <c r="B564" s="31"/>
      <c r="C564" s="27"/>
      <c r="D564" s="31"/>
      <c r="E564" s="8"/>
      <c r="F564" s="31"/>
      <c r="G564" s="8"/>
      <c r="H564" s="32"/>
      <c r="I564" s="34"/>
    </row>
    <row r="565" spans="1:9" ht="15.75" customHeight="1">
      <c r="A565" s="31"/>
      <c r="B565" s="31"/>
      <c r="C565" s="27"/>
      <c r="D565" s="31"/>
      <c r="E565" s="8"/>
      <c r="F565" s="31"/>
      <c r="G565" s="8"/>
      <c r="H565" s="33"/>
      <c r="I565" s="35"/>
    </row>
    <row r="566" spans="1:9" ht="15.75" customHeight="1">
      <c r="A566" s="31"/>
      <c r="B566" s="31"/>
      <c r="C566" s="27"/>
      <c r="D566" s="31"/>
      <c r="E566" s="8"/>
      <c r="F566" s="31"/>
      <c r="G566" s="8"/>
      <c r="H566" s="32"/>
      <c r="I566" s="34"/>
    </row>
    <row r="567" spans="1:9" ht="15.75" customHeight="1">
      <c r="A567" s="31"/>
      <c r="B567" s="31"/>
      <c r="C567" s="27"/>
      <c r="D567" s="31"/>
      <c r="E567" s="8"/>
      <c r="F567" s="31"/>
      <c r="G567" s="8"/>
      <c r="H567" s="33"/>
      <c r="I567" s="35"/>
    </row>
    <row r="568" spans="1:9" ht="15.75" customHeight="1">
      <c r="A568" s="31"/>
      <c r="B568" s="31"/>
      <c r="C568" s="27"/>
      <c r="D568" s="31"/>
      <c r="E568" s="8"/>
      <c r="F568" s="31"/>
      <c r="G568" s="8"/>
      <c r="H568" s="32"/>
      <c r="I568" s="34"/>
    </row>
    <row r="569" spans="1:9" ht="15.75" customHeight="1">
      <c r="A569" s="31"/>
      <c r="B569" s="31"/>
      <c r="C569" s="27"/>
      <c r="D569" s="31"/>
      <c r="E569" s="8"/>
      <c r="F569" s="31"/>
      <c r="G569" s="8"/>
      <c r="H569" s="33"/>
      <c r="I569" s="35"/>
    </row>
    <row r="570" spans="1:9" ht="15.75" customHeight="1">
      <c r="A570" s="31"/>
      <c r="B570" s="31"/>
      <c r="C570" s="27"/>
      <c r="D570" s="31"/>
      <c r="E570" s="8"/>
      <c r="F570" s="31"/>
      <c r="G570" s="8"/>
      <c r="H570" s="32"/>
      <c r="I570" s="34"/>
    </row>
    <row r="571" spans="1:9" ht="15.75" customHeight="1">
      <c r="A571" s="31"/>
      <c r="B571" s="31"/>
      <c r="C571" s="27"/>
      <c r="D571" s="31"/>
      <c r="E571" s="8"/>
      <c r="F571" s="31"/>
      <c r="G571" s="8"/>
      <c r="H571" s="33"/>
      <c r="I571" s="35"/>
    </row>
    <row r="572" spans="1:9" ht="15.75" customHeight="1">
      <c r="A572" s="31"/>
      <c r="B572" s="31"/>
      <c r="C572" s="27"/>
      <c r="D572" s="31"/>
      <c r="E572" s="8"/>
      <c r="F572" s="31"/>
      <c r="G572" s="8"/>
      <c r="H572" s="32"/>
      <c r="I572" s="34"/>
    </row>
    <row r="573" spans="1:9" ht="15.75" customHeight="1">
      <c r="A573" s="31"/>
      <c r="B573" s="31"/>
      <c r="C573" s="27"/>
      <c r="D573" s="31"/>
      <c r="E573" s="8"/>
      <c r="F573" s="31"/>
      <c r="G573" s="8"/>
      <c r="H573" s="33"/>
      <c r="I573" s="35"/>
    </row>
    <row r="574" spans="1:9" ht="15.75" customHeight="1">
      <c r="A574" s="31"/>
      <c r="B574" s="31"/>
      <c r="C574" s="27"/>
      <c r="D574" s="31"/>
      <c r="E574" s="8"/>
      <c r="F574" s="31"/>
      <c r="G574" s="8"/>
      <c r="H574" s="32"/>
      <c r="I574" s="34"/>
    </row>
    <row r="575" spans="1:9" ht="15.75" customHeight="1">
      <c r="A575" s="31"/>
      <c r="B575" s="31"/>
      <c r="C575" s="27"/>
      <c r="D575" s="31"/>
      <c r="E575" s="8"/>
      <c r="F575" s="31"/>
      <c r="G575" s="8"/>
      <c r="H575" s="33"/>
      <c r="I575" s="35"/>
    </row>
    <row r="576" spans="1:9" ht="15.75" customHeight="1">
      <c r="A576" s="31"/>
      <c r="B576" s="31"/>
      <c r="C576" s="27"/>
      <c r="D576" s="31"/>
      <c r="E576" s="8"/>
      <c r="F576" s="31"/>
      <c r="G576" s="8"/>
      <c r="H576" s="32"/>
      <c r="I576" s="34"/>
    </row>
    <row r="577" spans="1:9" ht="15.75" customHeight="1">
      <c r="A577" s="31"/>
      <c r="B577" s="31"/>
      <c r="C577" s="27"/>
      <c r="D577" s="31"/>
      <c r="E577" s="8"/>
      <c r="F577" s="31"/>
      <c r="G577" s="8"/>
      <c r="H577" s="33"/>
      <c r="I577" s="35"/>
    </row>
    <row r="578" spans="1:9" ht="15.75" customHeight="1">
      <c r="A578" s="31"/>
      <c r="B578" s="31"/>
      <c r="C578" s="27"/>
      <c r="D578" s="31"/>
      <c r="E578" s="8"/>
      <c r="F578" s="31"/>
      <c r="G578" s="8"/>
      <c r="H578" s="32"/>
      <c r="I578" s="34"/>
    </row>
    <row r="579" spans="1:9" ht="15.75" customHeight="1">
      <c r="A579" s="31"/>
      <c r="B579" s="31"/>
      <c r="C579" s="27"/>
      <c r="D579" s="31"/>
      <c r="E579" s="8"/>
      <c r="F579" s="31"/>
      <c r="G579" s="8"/>
      <c r="H579" s="33"/>
      <c r="I579" s="35"/>
    </row>
    <row r="580" spans="1:9" ht="15.75" customHeight="1">
      <c r="A580" s="31"/>
      <c r="B580" s="31"/>
      <c r="C580" s="27"/>
      <c r="D580" s="31"/>
      <c r="E580" s="8"/>
      <c r="F580" s="31"/>
      <c r="G580" s="8"/>
      <c r="H580" s="32"/>
      <c r="I580" s="34"/>
    </row>
    <row r="581" spans="1:9" ht="15.75" customHeight="1">
      <c r="A581" s="31"/>
      <c r="B581" s="31"/>
      <c r="C581" s="27"/>
      <c r="D581" s="31"/>
      <c r="E581" s="8"/>
      <c r="F581" s="31"/>
      <c r="G581" s="8"/>
      <c r="H581" s="33"/>
      <c r="I581" s="35"/>
    </row>
    <row r="582" spans="1:9" ht="15.75" customHeight="1">
      <c r="A582" s="31"/>
      <c r="B582" s="31"/>
      <c r="C582" s="27"/>
      <c r="D582" s="31"/>
      <c r="E582" s="8"/>
      <c r="F582" s="31"/>
      <c r="G582" s="8"/>
      <c r="H582" s="32"/>
      <c r="I582" s="34"/>
    </row>
    <row r="583" spans="1:9" ht="15.75" customHeight="1">
      <c r="A583" s="31"/>
      <c r="B583" s="31"/>
      <c r="C583" s="27"/>
      <c r="D583" s="31"/>
      <c r="E583" s="8"/>
      <c r="F583" s="31"/>
      <c r="G583" s="8"/>
      <c r="H583" s="33"/>
      <c r="I583" s="35"/>
    </row>
    <row r="584" spans="1:9" ht="15.75" customHeight="1">
      <c r="A584" s="31"/>
      <c r="B584" s="31"/>
      <c r="C584" s="27"/>
      <c r="D584" s="31"/>
      <c r="E584" s="8"/>
      <c r="F584" s="31"/>
      <c r="G584" s="8"/>
      <c r="H584" s="32"/>
      <c r="I584" s="34"/>
    </row>
    <row r="585" spans="1:9" ht="15.75" customHeight="1">
      <c r="A585" s="31"/>
      <c r="B585" s="31"/>
      <c r="C585" s="27"/>
      <c r="D585" s="31"/>
      <c r="E585" s="8"/>
      <c r="F585" s="31"/>
      <c r="G585" s="8"/>
      <c r="H585" s="33"/>
      <c r="I585" s="35"/>
    </row>
    <row r="586" spans="1:9" ht="15.75" customHeight="1">
      <c r="A586" s="31"/>
      <c r="B586" s="31"/>
      <c r="C586" s="27"/>
      <c r="D586" s="31"/>
      <c r="E586" s="8"/>
      <c r="F586" s="31"/>
      <c r="G586" s="8"/>
      <c r="H586" s="32"/>
      <c r="I586" s="34"/>
    </row>
    <row r="587" spans="1:9" ht="15.75" customHeight="1">
      <c r="A587" s="31"/>
      <c r="B587" s="31"/>
      <c r="C587" s="27"/>
      <c r="D587" s="31"/>
      <c r="E587" s="8"/>
      <c r="F587" s="31"/>
      <c r="G587" s="8"/>
      <c r="H587" s="33"/>
      <c r="I587" s="35"/>
    </row>
    <row r="588" spans="1:9" ht="15.75" customHeight="1">
      <c r="A588" s="31"/>
      <c r="B588" s="31"/>
      <c r="C588" s="27"/>
      <c r="D588" s="31"/>
      <c r="E588" s="8"/>
      <c r="F588" s="31"/>
      <c r="G588" s="8"/>
      <c r="H588" s="32"/>
      <c r="I588" s="34"/>
    </row>
    <row r="589" spans="1:9" ht="15.75" customHeight="1">
      <c r="A589" s="31"/>
      <c r="B589" s="31"/>
      <c r="C589" s="27"/>
      <c r="D589" s="31"/>
      <c r="E589" s="8"/>
      <c r="F589" s="31"/>
      <c r="G589" s="8"/>
      <c r="H589" s="33"/>
      <c r="I589" s="35"/>
    </row>
    <row r="590" spans="1:9" ht="15.75" customHeight="1">
      <c r="A590" s="31"/>
      <c r="B590" s="31"/>
      <c r="C590" s="27"/>
      <c r="D590" s="31"/>
      <c r="E590" s="8"/>
      <c r="F590" s="31"/>
      <c r="G590" s="8"/>
      <c r="H590" s="32"/>
      <c r="I590" s="34"/>
    </row>
    <row r="591" spans="1:9" ht="15.75" customHeight="1">
      <c r="A591" s="31"/>
      <c r="B591" s="31"/>
      <c r="C591" s="27"/>
      <c r="D591" s="31"/>
      <c r="E591" s="8"/>
      <c r="F591" s="31"/>
      <c r="G591" s="8"/>
      <c r="H591" s="33"/>
      <c r="I591" s="35"/>
    </row>
    <row r="592" spans="1:9" ht="15.75" customHeight="1">
      <c r="A592" s="31"/>
      <c r="B592" s="31"/>
      <c r="C592" s="27"/>
      <c r="D592" s="31"/>
      <c r="E592" s="8"/>
      <c r="F592" s="31"/>
      <c r="G592" s="8"/>
      <c r="H592" s="32"/>
      <c r="I592" s="34"/>
    </row>
    <row r="593" spans="1:9" ht="15.75" customHeight="1">
      <c r="A593" s="31"/>
      <c r="B593" s="31"/>
      <c r="C593" s="27"/>
      <c r="D593" s="31"/>
      <c r="E593" s="8"/>
      <c r="F593" s="31"/>
      <c r="G593" s="8"/>
      <c r="H593" s="33"/>
      <c r="I593" s="35"/>
    </row>
    <row r="594" spans="1:9" ht="15.75" customHeight="1">
      <c r="A594" s="31"/>
      <c r="B594" s="31"/>
      <c r="C594" s="27"/>
      <c r="D594" s="31"/>
      <c r="E594" s="8"/>
      <c r="F594" s="31"/>
      <c r="G594" s="8"/>
      <c r="H594" s="32"/>
      <c r="I594" s="34"/>
    </row>
    <row r="595" spans="1:9" ht="15.75" customHeight="1">
      <c r="A595" s="31"/>
      <c r="B595" s="31"/>
      <c r="C595" s="27"/>
      <c r="D595" s="31"/>
      <c r="E595" s="8"/>
      <c r="F595" s="31"/>
      <c r="G595" s="8"/>
      <c r="H595" s="33"/>
      <c r="I595" s="35"/>
    </row>
    <row r="596" spans="1:9" ht="15.75" customHeight="1">
      <c r="A596" s="31"/>
      <c r="B596" s="31"/>
      <c r="C596" s="27"/>
      <c r="D596" s="31"/>
      <c r="E596" s="8"/>
      <c r="F596" s="31"/>
      <c r="G596" s="8"/>
      <c r="H596" s="32"/>
      <c r="I596" s="34"/>
    </row>
    <row r="597" spans="1:9" ht="15.75" customHeight="1">
      <c r="A597" s="31"/>
      <c r="B597" s="31"/>
      <c r="C597" s="27"/>
      <c r="D597" s="31"/>
      <c r="E597" s="8"/>
      <c r="F597" s="31"/>
      <c r="G597" s="8"/>
      <c r="H597" s="33"/>
      <c r="I597" s="35"/>
    </row>
    <row r="598" spans="1:9" ht="15.75" customHeight="1">
      <c r="A598" s="31"/>
      <c r="B598" s="31"/>
      <c r="C598" s="27"/>
      <c r="D598" s="31"/>
      <c r="E598" s="8"/>
      <c r="F598" s="31"/>
      <c r="G598" s="8"/>
      <c r="H598" s="32"/>
      <c r="I598" s="34"/>
    </row>
    <row r="599" spans="1:9" ht="15.75" customHeight="1">
      <c r="A599" s="31"/>
      <c r="B599" s="31"/>
      <c r="C599" s="27"/>
      <c r="D599" s="31"/>
      <c r="E599" s="8"/>
      <c r="F599" s="31"/>
      <c r="G599" s="8"/>
      <c r="H599" s="33"/>
      <c r="I599" s="35"/>
    </row>
    <row r="600" spans="1:9" ht="15.75" customHeight="1">
      <c r="A600" s="31"/>
      <c r="B600" s="31"/>
      <c r="C600" s="27"/>
      <c r="D600" s="31"/>
      <c r="E600" s="8"/>
      <c r="F600" s="31"/>
      <c r="G600" s="8"/>
      <c r="H600" s="32"/>
      <c r="I600" s="34"/>
    </row>
    <row r="601" spans="1:9" ht="15.75" customHeight="1">
      <c r="A601" s="31"/>
      <c r="B601" s="31"/>
      <c r="C601" s="27"/>
      <c r="D601" s="31"/>
      <c r="E601" s="8"/>
      <c r="F601" s="31"/>
      <c r="G601" s="8"/>
      <c r="H601" s="33"/>
      <c r="I601" s="35"/>
    </row>
    <row r="602" spans="1:9" ht="15.75" customHeight="1">
      <c r="A602" s="31"/>
      <c r="B602" s="31"/>
      <c r="C602" s="27"/>
      <c r="D602" s="31"/>
      <c r="E602" s="8"/>
      <c r="F602" s="31"/>
      <c r="G602" s="8"/>
      <c r="H602" s="32"/>
      <c r="I602" s="34"/>
    </row>
    <row r="603" spans="1:9" ht="15.75" customHeight="1">
      <c r="A603" s="31"/>
      <c r="B603" s="31"/>
      <c r="C603" s="27"/>
      <c r="D603" s="31"/>
      <c r="E603" s="8"/>
      <c r="F603" s="31"/>
      <c r="G603" s="8"/>
      <c r="H603" s="33"/>
      <c r="I603" s="35"/>
    </row>
    <row r="604" spans="1:9" ht="15.75" customHeight="1">
      <c r="A604" s="31"/>
      <c r="B604" s="31"/>
      <c r="C604" s="27"/>
      <c r="D604" s="31"/>
      <c r="E604" s="8"/>
      <c r="F604" s="31"/>
      <c r="G604" s="8"/>
      <c r="H604" s="32"/>
      <c r="I604" s="34"/>
    </row>
    <row r="605" spans="1:9" ht="15.75" customHeight="1">
      <c r="A605" s="31"/>
      <c r="B605" s="31"/>
      <c r="C605" s="27"/>
      <c r="D605" s="31"/>
      <c r="E605" s="8"/>
      <c r="F605" s="31"/>
      <c r="G605" s="8"/>
      <c r="H605" s="33"/>
      <c r="I605" s="35"/>
    </row>
    <row r="606" spans="1:9" ht="15.75" customHeight="1">
      <c r="A606" s="31"/>
      <c r="B606" s="31"/>
      <c r="C606" s="27"/>
      <c r="D606" s="31"/>
      <c r="E606" s="8"/>
      <c r="F606" s="31"/>
      <c r="G606" s="8"/>
      <c r="H606" s="32"/>
      <c r="I606" s="34"/>
    </row>
    <row r="607" spans="1:9" ht="15.75" customHeight="1">
      <c r="A607" s="31"/>
      <c r="B607" s="31"/>
      <c r="C607" s="27"/>
      <c r="D607" s="31"/>
      <c r="E607" s="8"/>
      <c r="F607" s="31"/>
      <c r="G607" s="8"/>
      <c r="H607" s="33"/>
      <c r="I607" s="35"/>
    </row>
    <row r="608" spans="1:9" ht="15.75" customHeight="1">
      <c r="A608" s="31"/>
      <c r="B608" s="31"/>
      <c r="C608" s="27"/>
      <c r="D608" s="31"/>
      <c r="E608" s="8"/>
      <c r="F608" s="31"/>
      <c r="G608" s="8"/>
      <c r="H608" s="32"/>
      <c r="I608" s="34"/>
    </row>
    <row r="609" spans="1:9" ht="15.75" customHeight="1">
      <c r="A609" s="31"/>
      <c r="B609" s="31"/>
      <c r="C609" s="27"/>
      <c r="D609" s="31"/>
      <c r="E609" s="8"/>
      <c r="F609" s="31"/>
      <c r="G609" s="8"/>
      <c r="H609" s="33"/>
      <c r="I609" s="35"/>
    </row>
    <row r="610" spans="1:9" ht="15.75" customHeight="1">
      <c r="A610" s="31"/>
      <c r="B610" s="31"/>
      <c r="C610" s="27"/>
      <c r="D610" s="31"/>
      <c r="E610" s="8"/>
      <c r="F610" s="31"/>
      <c r="G610" s="8"/>
      <c r="H610" s="32"/>
      <c r="I610" s="34"/>
    </row>
    <row r="611" spans="1:9" ht="15.75" customHeight="1">
      <c r="A611" s="31"/>
      <c r="B611" s="31"/>
      <c r="C611" s="27"/>
      <c r="D611" s="31"/>
      <c r="E611" s="8"/>
      <c r="F611" s="31"/>
      <c r="G611" s="8"/>
      <c r="H611" s="33"/>
      <c r="I611" s="35"/>
    </row>
    <row r="612" spans="1:9" ht="15.75" customHeight="1">
      <c r="A612" s="31"/>
      <c r="B612" s="31"/>
      <c r="C612" s="27"/>
      <c r="D612" s="31"/>
      <c r="E612" s="8"/>
      <c r="F612" s="31"/>
      <c r="G612" s="8"/>
      <c r="H612" s="32"/>
      <c r="I612" s="34"/>
    </row>
    <row r="613" spans="1:9" ht="15.75" customHeight="1">
      <c r="A613" s="31"/>
      <c r="B613" s="31"/>
      <c r="C613" s="27"/>
      <c r="D613" s="31"/>
      <c r="E613" s="8"/>
      <c r="F613" s="31"/>
      <c r="G613" s="8"/>
      <c r="H613" s="33"/>
      <c r="I613" s="35"/>
    </row>
    <row r="614" spans="1:9" ht="15.75" customHeight="1">
      <c r="A614" s="31"/>
      <c r="B614" s="31"/>
      <c r="C614" s="27"/>
      <c r="D614" s="31"/>
      <c r="E614" s="8"/>
      <c r="F614" s="31"/>
      <c r="G614" s="8"/>
      <c r="H614" s="32"/>
      <c r="I614" s="34"/>
    </row>
    <row r="615" spans="1:9" ht="15.75" customHeight="1">
      <c r="A615" s="31"/>
      <c r="B615" s="31"/>
      <c r="C615" s="27"/>
      <c r="D615" s="31"/>
      <c r="E615" s="8"/>
      <c r="F615" s="31"/>
      <c r="G615" s="8"/>
      <c r="H615" s="33"/>
      <c r="I615" s="35"/>
    </row>
    <row r="616" spans="1:9" ht="15.75" customHeight="1">
      <c r="A616" s="31"/>
      <c r="B616" s="31"/>
      <c r="C616" s="27"/>
      <c r="D616" s="31"/>
      <c r="E616" s="8"/>
      <c r="F616" s="31"/>
      <c r="G616" s="8"/>
      <c r="H616" s="32"/>
      <c r="I616" s="34"/>
    </row>
    <row r="617" spans="1:9" ht="15.75" customHeight="1">
      <c r="A617" s="31"/>
      <c r="B617" s="31"/>
      <c r="C617" s="27"/>
      <c r="D617" s="31"/>
      <c r="E617" s="8"/>
      <c r="F617" s="31"/>
      <c r="G617" s="8"/>
      <c r="H617" s="33"/>
      <c r="I617" s="35"/>
    </row>
    <row r="618" spans="1:9" ht="15.75" customHeight="1">
      <c r="A618" s="31"/>
      <c r="B618" s="31"/>
      <c r="C618" s="27"/>
      <c r="D618" s="31"/>
      <c r="E618" s="8"/>
      <c r="F618" s="31"/>
      <c r="G618" s="8"/>
      <c r="H618" s="32"/>
      <c r="I618" s="34"/>
    </row>
    <row r="619" spans="1:9" ht="15.75" customHeight="1">
      <c r="A619" s="31"/>
      <c r="B619" s="31"/>
      <c r="C619" s="27"/>
      <c r="D619" s="31"/>
      <c r="E619" s="8"/>
      <c r="F619" s="31"/>
      <c r="G619" s="8"/>
      <c r="H619" s="33"/>
      <c r="I619" s="35"/>
    </row>
    <row r="620" spans="1:9" ht="15.75" customHeight="1">
      <c r="A620" s="31"/>
      <c r="B620" s="31"/>
      <c r="C620" s="27"/>
      <c r="D620" s="31"/>
      <c r="E620" s="8"/>
      <c r="F620" s="31"/>
      <c r="G620" s="8"/>
      <c r="H620" s="32"/>
      <c r="I620" s="34"/>
    </row>
    <row r="621" spans="1:9" ht="15.75" customHeight="1">
      <c r="A621" s="31"/>
      <c r="B621" s="31"/>
      <c r="C621" s="27"/>
      <c r="D621" s="31"/>
      <c r="E621" s="8"/>
      <c r="F621" s="31"/>
      <c r="G621" s="8"/>
      <c r="H621" s="33"/>
      <c r="I621" s="35"/>
    </row>
    <row r="622" spans="1:9" ht="15.75" customHeight="1">
      <c r="A622" s="31"/>
      <c r="B622" s="31"/>
      <c r="C622" s="27"/>
      <c r="D622" s="31"/>
      <c r="E622" s="8"/>
      <c r="F622" s="31"/>
      <c r="G622" s="8"/>
      <c r="H622" s="32"/>
      <c r="I622" s="34"/>
    </row>
    <row r="623" spans="1:9" ht="15.75" customHeight="1">
      <c r="A623" s="31"/>
      <c r="B623" s="31"/>
      <c r="C623" s="27"/>
      <c r="D623" s="31"/>
      <c r="E623" s="8"/>
      <c r="F623" s="31"/>
      <c r="G623" s="8"/>
      <c r="H623" s="33"/>
      <c r="I623" s="35"/>
    </row>
    <row r="624" spans="1:9" ht="15.75" customHeight="1">
      <c r="A624" s="31"/>
      <c r="B624" s="31"/>
      <c r="C624" s="27"/>
      <c r="D624" s="31"/>
      <c r="E624" s="8"/>
      <c r="F624" s="31"/>
      <c r="G624" s="8"/>
      <c r="H624" s="32"/>
      <c r="I624" s="34"/>
    </row>
    <row r="625" spans="1:9" ht="15.75" customHeight="1">
      <c r="A625" s="31"/>
      <c r="B625" s="31"/>
      <c r="C625" s="27"/>
      <c r="D625" s="31"/>
      <c r="E625" s="8"/>
      <c r="F625" s="31"/>
      <c r="G625" s="8"/>
      <c r="H625" s="33"/>
      <c r="I625" s="35"/>
    </row>
    <row r="626" spans="1:9" ht="15.75" customHeight="1">
      <c r="A626" s="31"/>
      <c r="B626" s="31"/>
      <c r="C626" s="27"/>
      <c r="D626" s="31"/>
      <c r="E626" s="8"/>
      <c r="F626" s="31"/>
      <c r="G626" s="8"/>
      <c r="H626" s="32"/>
      <c r="I626" s="34"/>
    </row>
    <row r="627" spans="1:9" ht="15.75" customHeight="1">
      <c r="A627" s="31"/>
      <c r="B627" s="31"/>
      <c r="C627" s="27"/>
      <c r="D627" s="31"/>
      <c r="E627" s="8"/>
      <c r="F627" s="31"/>
      <c r="G627" s="8"/>
      <c r="H627" s="33"/>
      <c r="I627" s="35"/>
    </row>
    <row r="628" spans="1:9" ht="15.75" customHeight="1">
      <c r="A628" s="31"/>
      <c r="B628" s="31"/>
      <c r="C628" s="27"/>
      <c r="D628" s="31"/>
      <c r="E628" s="8"/>
      <c r="F628" s="31"/>
      <c r="G628" s="8"/>
      <c r="H628" s="32"/>
      <c r="I628" s="34"/>
    </row>
    <row r="629" spans="1:9" ht="15.75" customHeight="1">
      <c r="A629" s="31"/>
      <c r="B629" s="31"/>
      <c r="C629" s="27"/>
      <c r="D629" s="31"/>
      <c r="E629" s="8"/>
      <c r="F629" s="31"/>
      <c r="G629" s="8"/>
      <c r="H629" s="33"/>
      <c r="I629" s="35"/>
    </row>
    <row r="630" spans="1:9" ht="15.75" customHeight="1">
      <c r="A630" s="31"/>
      <c r="B630" s="31"/>
      <c r="C630" s="27"/>
      <c r="D630" s="31"/>
      <c r="E630" s="8"/>
      <c r="F630" s="31"/>
      <c r="G630" s="8"/>
      <c r="H630" s="32"/>
      <c r="I630" s="34"/>
    </row>
    <row r="631" spans="1:9" ht="15.75" customHeight="1">
      <c r="A631" s="31"/>
      <c r="B631" s="31"/>
      <c r="C631" s="27"/>
      <c r="D631" s="31"/>
      <c r="E631" s="8"/>
      <c r="F631" s="31"/>
      <c r="G631" s="8"/>
      <c r="H631" s="33"/>
      <c r="I631" s="35"/>
    </row>
    <row r="632" spans="1:9" ht="15.75" customHeight="1">
      <c r="A632" s="31"/>
      <c r="B632" s="31"/>
      <c r="C632" s="27"/>
      <c r="D632" s="31"/>
      <c r="E632" s="8"/>
      <c r="F632" s="31"/>
      <c r="G632" s="8"/>
      <c r="H632" s="32"/>
      <c r="I632" s="34"/>
    </row>
    <row r="633" spans="1:9" ht="15.75" customHeight="1">
      <c r="A633" s="31"/>
      <c r="B633" s="31"/>
      <c r="C633" s="27"/>
      <c r="D633" s="31"/>
      <c r="E633" s="8"/>
      <c r="F633" s="31"/>
      <c r="G633" s="8"/>
      <c r="H633" s="33"/>
      <c r="I633" s="35"/>
    </row>
    <row r="634" spans="1:9" ht="15.75" customHeight="1">
      <c r="A634" s="31"/>
      <c r="B634" s="31"/>
      <c r="C634" s="27"/>
      <c r="D634" s="31"/>
      <c r="E634" s="8"/>
      <c r="F634" s="31"/>
      <c r="G634" s="8"/>
      <c r="H634" s="32"/>
      <c r="I634" s="34"/>
    </row>
    <row r="635" spans="1:9" ht="15.75" customHeight="1">
      <c r="A635" s="31"/>
      <c r="B635" s="31"/>
      <c r="C635" s="27"/>
      <c r="D635" s="31"/>
      <c r="E635" s="8"/>
      <c r="F635" s="31"/>
      <c r="G635" s="8"/>
      <c r="H635" s="33"/>
      <c r="I635" s="35"/>
    </row>
    <row r="636" spans="1:9" ht="15.75" customHeight="1">
      <c r="A636" s="31"/>
      <c r="B636" s="31"/>
      <c r="C636" s="27"/>
      <c r="D636" s="31"/>
      <c r="E636" s="8"/>
      <c r="F636" s="31"/>
      <c r="G636" s="8"/>
      <c r="H636" s="32"/>
      <c r="I636" s="34"/>
    </row>
    <row r="637" spans="1:9" ht="15.75" customHeight="1">
      <c r="A637" s="31"/>
      <c r="B637" s="31"/>
      <c r="C637" s="27"/>
      <c r="D637" s="31"/>
      <c r="E637" s="8"/>
      <c r="F637" s="31"/>
      <c r="G637" s="8"/>
      <c r="H637" s="33"/>
      <c r="I637" s="35"/>
    </row>
    <row r="638" spans="1:9" ht="15.75" customHeight="1">
      <c r="A638" s="31"/>
      <c r="B638" s="31"/>
      <c r="C638" s="27"/>
      <c r="D638" s="31"/>
      <c r="E638" s="8"/>
      <c r="F638" s="31"/>
      <c r="G638" s="8"/>
      <c r="H638" s="32"/>
      <c r="I638" s="34"/>
    </row>
    <row r="639" spans="1:9" ht="15.75" customHeight="1">
      <c r="A639" s="31"/>
      <c r="B639" s="31"/>
      <c r="C639" s="27"/>
      <c r="D639" s="31"/>
      <c r="E639" s="8"/>
      <c r="F639" s="31"/>
      <c r="G639" s="8"/>
      <c r="H639" s="33"/>
      <c r="I639" s="35"/>
    </row>
    <row r="640" spans="1:9" ht="15.75" customHeight="1">
      <c r="A640" s="31"/>
      <c r="B640" s="31"/>
      <c r="C640" s="27"/>
      <c r="D640" s="31"/>
      <c r="E640" s="8"/>
      <c r="F640" s="31"/>
      <c r="G640" s="8"/>
      <c r="H640" s="32"/>
      <c r="I640" s="34"/>
    </row>
    <row r="641" spans="1:9" ht="15.75" customHeight="1">
      <c r="A641" s="31"/>
      <c r="B641" s="31"/>
      <c r="C641" s="27"/>
      <c r="D641" s="31"/>
      <c r="E641" s="8"/>
      <c r="F641" s="31"/>
      <c r="G641" s="8"/>
      <c r="H641" s="33"/>
      <c r="I641" s="35"/>
    </row>
    <row r="642" spans="1:9" ht="15.75" customHeight="1">
      <c r="A642" s="31"/>
      <c r="B642" s="31"/>
      <c r="C642" s="27"/>
      <c r="D642" s="31"/>
      <c r="E642" s="8"/>
      <c r="F642" s="31"/>
      <c r="G642" s="8"/>
      <c r="H642" s="32"/>
      <c r="I642" s="34"/>
    </row>
    <row r="643" spans="1:9" ht="15.75" customHeight="1">
      <c r="A643" s="31"/>
      <c r="B643" s="31"/>
      <c r="C643" s="27"/>
      <c r="D643" s="31"/>
      <c r="E643" s="8"/>
      <c r="F643" s="31"/>
      <c r="G643" s="8"/>
      <c r="H643" s="33"/>
      <c r="I643" s="35"/>
    </row>
    <row r="644" spans="1:9" ht="15.75" customHeight="1">
      <c r="A644" s="31"/>
      <c r="B644" s="31"/>
      <c r="C644" s="27"/>
      <c r="D644" s="31"/>
      <c r="E644" s="8"/>
      <c r="F644" s="31"/>
      <c r="G644" s="8"/>
      <c r="H644" s="32"/>
      <c r="I644" s="34"/>
    </row>
    <row r="645" spans="1:9" ht="15.75" customHeight="1">
      <c r="A645" s="31"/>
      <c r="B645" s="31"/>
      <c r="C645" s="27"/>
      <c r="D645" s="31"/>
      <c r="E645" s="8"/>
      <c r="F645" s="31"/>
      <c r="G645" s="8"/>
      <c r="H645" s="33"/>
      <c r="I645" s="35"/>
    </row>
    <row r="646" spans="1:9" ht="15.75" customHeight="1">
      <c r="A646" s="31"/>
      <c r="B646" s="31"/>
      <c r="C646" s="27"/>
      <c r="D646" s="31"/>
      <c r="E646" s="8"/>
      <c r="F646" s="31"/>
      <c r="G646" s="8"/>
      <c r="H646" s="32"/>
      <c r="I646" s="34"/>
    </row>
    <row r="647" spans="1:9" ht="15.75" customHeight="1">
      <c r="A647" s="31"/>
      <c r="B647" s="31"/>
      <c r="C647" s="27"/>
      <c r="D647" s="31"/>
      <c r="E647" s="8"/>
      <c r="F647" s="31"/>
      <c r="G647" s="8"/>
      <c r="H647" s="33"/>
      <c r="I647" s="35"/>
    </row>
    <row r="648" spans="1:9" ht="15.75" customHeight="1">
      <c r="A648" s="31"/>
      <c r="B648" s="31"/>
      <c r="C648" s="27"/>
      <c r="D648" s="31"/>
      <c r="E648" s="8"/>
      <c r="F648" s="31"/>
      <c r="G648" s="8"/>
      <c r="H648" s="32"/>
      <c r="I648" s="34"/>
    </row>
    <row r="649" spans="1:9" ht="15.75" customHeight="1">
      <c r="A649" s="31"/>
      <c r="B649" s="31"/>
      <c r="C649" s="27"/>
      <c r="D649" s="31"/>
      <c r="E649" s="8"/>
      <c r="F649" s="31"/>
      <c r="G649" s="8"/>
      <c r="H649" s="33"/>
      <c r="I649" s="35"/>
    </row>
    <row r="650" spans="1:9" ht="15.75" customHeight="1">
      <c r="A650" s="31"/>
      <c r="B650" s="31"/>
      <c r="C650" s="27"/>
      <c r="D650" s="31"/>
      <c r="E650" s="8"/>
      <c r="F650" s="31"/>
      <c r="G650" s="8"/>
      <c r="H650" s="32"/>
      <c r="I650" s="34"/>
    </row>
    <row r="651" spans="1:9" ht="15.75" customHeight="1">
      <c r="A651" s="31"/>
      <c r="B651" s="31"/>
      <c r="C651" s="27"/>
      <c r="D651" s="31"/>
      <c r="E651" s="8"/>
      <c r="F651" s="31"/>
      <c r="G651" s="8"/>
      <c r="H651" s="33"/>
      <c r="I651" s="35"/>
    </row>
    <row r="652" spans="1:9" ht="15.75" customHeight="1">
      <c r="A652" s="31"/>
      <c r="B652" s="31"/>
      <c r="C652" s="27"/>
      <c r="D652" s="31"/>
      <c r="E652" s="8"/>
      <c r="F652" s="31"/>
      <c r="G652" s="8"/>
      <c r="H652" s="32"/>
      <c r="I652" s="34"/>
    </row>
    <row r="653" spans="1:9" ht="15.75" customHeight="1">
      <c r="A653" s="31"/>
      <c r="B653" s="31"/>
      <c r="C653" s="27"/>
      <c r="D653" s="31"/>
      <c r="E653" s="8"/>
      <c r="F653" s="31"/>
      <c r="G653" s="8"/>
      <c r="H653" s="33"/>
      <c r="I653" s="35"/>
    </row>
    <row r="654" spans="1:9" ht="15.75" customHeight="1">
      <c r="A654" s="31"/>
      <c r="B654" s="31"/>
      <c r="C654" s="27"/>
      <c r="D654" s="31"/>
      <c r="E654" s="8"/>
      <c r="F654" s="31"/>
      <c r="G654" s="8"/>
      <c r="H654" s="32"/>
      <c r="I654" s="34"/>
    </row>
    <row r="655" spans="1:9" ht="15.75" customHeight="1">
      <c r="A655" s="31"/>
      <c r="B655" s="31"/>
      <c r="C655" s="27"/>
      <c r="D655" s="31"/>
      <c r="E655" s="8"/>
      <c r="F655" s="31"/>
      <c r="G655" s="8"/>
      <c r="H655" s="33"/>
      <c r="I655" s="35"/>
    </row>
    <row r="656" spans="1:9" ht="15.75" customHeight="1">
      <c r="A656" s="31"/>
      <c r="B656" s="31"/>
      <c r="C656" s="27"/>
      <c r="D656" s="31"/>
      <c r="E656" s="8"/>
      <c r="F656" s="31"/>
      <c r="G656" s="8"/>
      <c r="H656" s="32"/>
      <c r="I656" s="34"/>
    </row>
    <row r="657" spans="1:9" ht="15.75" customHeight="1">
      <c r="A657" s="31"/>
      <c r="B657" s="31"/>
      <c r="C657" s="27"/>
      <c r="D657" s="31"/>
      <c r="E657" s="8"/>
      <c r="F657" s="31"/>
      <c r="G657" s="8"/>
      <c r="H657" s="33"/>
      <c r="I657" s="35"/>
    </row>
    <row r="658" spans="1:9" ht="15.75" customHeight="1">
      <c r="A658" s="31"/>
      <c r="B658" s="31"/>
      <c r="C658" s="27"/>
      <c r="D658" s="31"/>
      <c r="E658" s="8"/>
      <c r="F658" s="31"/>
      <c r="G658" s="8"/>
      <c r="H658" s="32"/>
      <c r="I658" s="34"/>
    </row>
    <row r="659" spans="1:9" ht="15.75" customHeight="1">
      <c r="A659" s="31"/>
      <c r="B659" s="31"/>
      <c r="C659" s="27"/>
      <c r="D659" s="31"/>
      <c r="E659" s="8"/>
      <c r="F659" s="31"/>
      <c r="G659" s="8"/>
      <c r="H659" s="33"/>
      <c r="I659" s="35"/>
    </row>
    <row r="660" spans="1:9" ht="15.75" customHeight="1">
      <c r="A660" s="31"/>
      <c r="B660" s="31"/>
      <c r="C660" s="27"/>
      <c r="D660" s="31"/>
      <c r="E660" s="8"/>
      <c r="F660" s="31"/>
      <c r="G660" s="8"/>
      <c r="H660" s="32"/>
      <c r="I660" s="34"/>
    </row>
    <row r="661" spans="1:9" ht="15.75" customHeight="1">
      <c r="A661" s="31"/>
      <c r="B661" s="31"/>
      <c r="C661" s="27"/>
      <c r="D661" s="31"/>
      <c r="E661" s="8"/>
      <c r="F661" s="31"/>
      <c r="G661" s="8"/>
      <c r="H661" s="33"/>
      <c r="I661" s="35"/>
    </row>
    <row r="662" spans="1:9" ht="15.75" customHeight="1">
      <c r="A662" s="31"/>
      <c r="B662" s="31"/>
      <c r="C662" s="27"/>
      <c r="D662" s="31"/>
      <c r="E662" s="8"/>
      <c r="F662" s="31"/>
      <c r="G662" s="8"/>
      <c r="H662" s="32"/>
      <c r="I662" s="34"/>
    </row>
    <row r="663" spans="1:9" ht="15.75" customHeight="1">
      <c r="A663" s="31"/>
      <c r="B663" s="31"/>
      <c r="C663" s="27"/>
      <c r="D663" s="31"/>
      <c r="E663" s="8"/>
      <c r="F663" s="31"/>
      <c r="G663" s="8"/>
      <c r="H663" s="33"/>
      <c r="I663" s="35"/>
    </row>
    <row r="664" spans="1:9" ht="15.75" customHeight="1">
      <c r="A664" s="31"/>
      <c r="B664" s="31"/>
      <c r="C664" s="27"/>
      <c r="D664" s="31"/>
      <c r="E664" s="8"/>
      <c r="F664" s="31"/>
      <c r="G664" s="8"/>
      <c r="H664" s="32"/>
      <c r="I664" s="34"/>
    </row>
    <row r="665" spans="1:9" ht="15.75" customHeight="1">
      <c r="A665" s="31"/>
      <c r="B665" s="31"/>
      <c r="C665" s="27"/>
      <c r="D665" s="31"/>
      <c r="E665" s="8"/>
      <c r="F665" s="31"/>
      <c r="G665" s="8"/>
      <c r="H665" s="33"/>
      <c r="I665" s="35"/>
    </row>
    <row r="666" spans="1:9" ht="15.75" customHeight="1">
      <c r="A666" s="31"/>
      <c r="B666" s="31"/>
      <c r="C666" s="27"/>
      <c r="D666" s="31"/>
      <c r="E666" s="8"/>
      <c r="F666" s="31"/>
      <c r="G666" s="8"/>
      <c r="H666" s="32"/>
      <c r="I666" s="34"/>
    </row>
    <row r="667" spans="1:9" ht="15.75" customHeight="1">
      <c r="A667" s="31"/>
      <c r="B667" s="31"/>
      <c r="C667" s="27"/>
      <c r="D667" s="31"/>
      <c r="E667" s="8"/>
      <c r="F667" s="31"/>
      <c r="G667" s="8"/>
      <c r="H667" s="33"/>
      <c r="I667" s="35"/>
    </row>
    <row r="668" spans="1:9" ht="15.75" customHeight="1">
      <c r="A668" s="31"/>
      <c r="B668" s="31"/>
      <c r="C668" s="27"/>
      <c r="D668" s="31"/>
      <c r="E668" s="8"/>
      <c r="F668" s="31"/>
      <c r="G668" s="8"/>
      <c r="H668" s="32"/>
      <c r="I668" s="34"/>
    </row>
    <row r="669" spans="1:9" ht="15.75" customHeight="1">
      <c r="A669" s="31"/>
      <c r="B669" s="31"/>
      <c r="C669" s="27"/>
      <c r="D669" s="31"/>
      <c r="E669" s="8"/>
      <c r="F669" s="31"/>
      <c r="G669" s="8"/>
      <c r="H669" s="33"/>
      <c r="I669" s="35"/>
    </row>
    <row r="670" spans="1:9" ht="15.75" customHeight="1">
      <c r="A670" s="31"/>
      <c r="B670" s="31"/>
      <c r="C670" s="27"/>
      <c r="D670" s="31"/>
      <c r="E670" s="8"/>
      <c r="F670" s="31"/>
      <c r="G670" s="8"/>
      <c r="H670" s="32"/>
      <c r="I670" s="34"/>
    </row>
    <row r="671" spans="1:9" ht="15.75" customHeight="1">
      <c r="A671" s="31"/>
      <c r="B671" s="31"/>
      <c r="C671" s="27"/>
      <c r="D671" s="31"/>
      <c r="E671" s="8"/>
      <c r="F671" s="31"/>
      <c r="G671" s="8"/>
      <c r="H671" s="33"/>
      <c r="I671" s="35"/>
    </row>
    <row r="672" spans="1:9" ht="15.75" customHeight="1">
      <c r="A672" s="31"/>
      <c r="B672" s="31"/>
      <c r="C672" s="27"/>
      <c r="D672" s="31"/>
      <c r="E672" s="8"/>
      <c r="F672" s="31"/>
      <c r="G672" s="8"/>
      <c r="H672" s="32"/>
      <c r="I672" s="34"/>
    </row>
    <row r="673" spans="1:9" ht="15.75" customHeight="1">
      <c r="A673" s="31"/>
      <c r="B673" s="31"/>
      <c r="C673" s="27"/>
      <c r="D673" s="31"/>
      <c r="E673" s="8"/>
      <c r="F673" s="31"/>
      <c r="G673" s="8"/>
      <c r="H673" s="33"/>
      <c r="I673" s="35"/>
    </row>
    <row r="674" spans="1:9" ht="15.75" customHeight="1">
      <c r="A674" s="31"/>
      <c r="B674" s="31"/>
      <c r="C674" s="27"/>
      <c r="D674" s="31"/>
      <c r="E674" s="8"/>
      <c r="F674" s="31"/>
      <c r="G674" s="8"/>
      <c r="H674" s="32"/>
      <c r="I674" s="34"/>
    </row>
    <row r="675" spans="1:9" ht="15.75" customHeight="1">
      <c r="A675" s="31"/>
      <c r="B675" s="31"/>
      <c r="C675" s="27"/>
      <c r="D675" s="31"/>
      <c r="E675" s="8"/>
      <c r="F675" s="31"/>
      <c r="G675" s="8"/>
      <c r="H675" s="33"/>
      <c r="I675" s="35"/>
    </row>
    <row r="676" spans="1:9" ht="15.75" customHeight="1">
      <c r="A676" s="31"/>
      <c r="B676" s="31"/>
      <c r="C676" s="27"/>
      <c r="D676" s="31"/>
      <c r="E676" s="8"/>
      <c r="F676" s="31"/>
      <c r="G676" s="8"/>
      <c r="H676" s="32"/>
      <c r="I676" s="34"/>
    </row>
    <row r="677" spans="1:9" ht="15.75" customHeight="1">
      <c r="A677" s="31"/>
      <c r="B677" s="31"/>
      <c r="C677" s="27"/>
      <c r="D677" s="31"/>
      <c r="E677" s="8"/>
      <c r="F677" s="31"/>
      <c r="G677" s="8"/>
      <c r="H677" s="33"/>
      <c r="I677" s="35"/>
    </row>
    <row r="678" spans="1:9" ht="15.75" customHeight="1">
      <c r="A678" s="31"/>
      <c r="B678" s="31"/>
      <c r="C678" s="27"/>
      <c r="D678" s="31"/>
      <c r="E678" s="8"/>
      <c r="F678" s="31"/>
      <c r="G678" s="8"/>
      <c r="H678" s="32"/>
      <c r="I678" s="34"/>
    </row>
    <row r="679" spans="1:9" ht="15.75" customHeight="1">
      <c r="A679" s="31"/>
      <c r="B679" s="31"/>
      <c r="C679" s="27"/>
      <c r="D679" s="31"/>
      <c r="E679" s="8"/>
      <c r="F679" s="31"/>
      <c r="G679" s="8"/>
      <c r="H679" s="33"/>
      <c r="I679" s="35"/>
    </row>
    <row r="680" spans="1:9" ht="15.75" customHeight="1">
      <c r="A680" s="31"/>
      <c r="B680" s="31"/>
      <c r="C680" s="27"/>
      <c r="D680" s="31"/>
      <c r="E680" s="8"/>
      <c r="F680" s="31"/>
      <c r="G680" s="8"/>
      <c r="H680" s="32"/>
      <c r="I680" s="34"/>
    </row>
    <row r="681" spans="1:9" ht="15.75" customHeight="1">
      <c r="A681" s="31"/>
      <c r="B681" s="31"/>
      <c r="C681" s="27"/>
      <c r="D681" s="31"/>
      <c r="E681" s="8"/>
      <c r="F681" s="31"/>
      <c r="G681" s="8"/>
      <c r="H681" s="33"/>
      <c r="I681" s="35"/>
    </row>
    <row r="682" spans="1:9" ht="15.75" customHeight="1">
      <c r="A682" s="31"/>
      <c r="B682" s="31"/>
      <c r="C682" s="27"/>
      <c r="D682" s="31"/>
      <c r="E682" s="8"/>
      <c r="F682" s="31"/>
      <c r="G682" s="8"/>
      <c r="H682" s="32"/>
      <c r="I682" s="34"/>
    </row>
    <row r="683" spans="1:9" ht="15.75" customHeight="1">
      <c r="A683" s="31"/>
      <c r="B683" s="31"/>
      <c r="C683" s="27"/>
      <c r="D683" s="31"/>
      <c r="E683" s="8"/>
      <c r="F683" s="31"/>
      <c r="G683" s="8"/>
      <c r="H683" s="33"/>
      <c r="I683" s="35"/>
    </row>
    <row r="684" spans="1:9" ht="15.75" customHeight="1">
      <c r="A684" s="31"/>
      <c r="B684" s="31"/>
      <c r="C684" s="27"/>
      <c r="D684" s="31"/>
      <c r="E684" s="8"/>
      <c r="F684" s="31"/>
      <c r="G684" s="8"/>
      <c r="H684" s="32"/>
      <c r="I684" s="34"/>
    </row>
    <row r="685" spans="1:9" ht="15.75" customHeight="1">
      <c r="A685" s="31"/>
      <c r="B685" s="31"/>
      <c r="C685" s="27"/>
      <c r="D685" s="31"/>
      <c r="E685" s="8"/>
      <c r="F685" s="31"/>
      <c r="G685" s="8"/>
      <c r="H685" s="33"/>
      <c r="I685" s="35"/>
    </row>
    <row r="686" spans="1:9" ht="15.75" customHeight="1">
      <c r="A686" s="31"/>
      <c r="B686" s="31"/>
      <c r="C686" s="27"/>
      <c r="D686" s="31"/>
      <c r="E686" s="8"/>
      <c r="F686" s="31"/>
      <c r="G686" s="8"/>
      <c r="H686" s="32"/>
      <c r="I686" s="34"/>
    </row>
    <row r="687" spans="1:9" ht="15.75" customHeight="1">
      <c r="A687" s="31"/>
      <c r="B687" s="31"/>
      <c r="C687" s="27"/>
      <c r="D687" s="31"/>
      <c r="E687" s="8"/>
      <c r="F687" s="31"/>
      <c r="G687" s="8"/>
      <c r="H687" s="33"/>
      <c r="I687" s="35"/>
    </row>
    <row r="688" spans="1:9" ht="15.75" customHeight="1">
      <c r="A688" s="31"/>
      <c r="B688" s="31"/>
      <c r="C688" s="27"/>
      <c r="D688" s="31"/>
      <c r="E688" s="8"/>
      <c r="F688" s="31"/>
      <c r="G688" s="8"/>
      <c r="H688" s="32"/>
      <c r="I688" s="34"/>
    </row>
    <row r="689" spans="1:9" ht="15.75" customHeight="1">
      <c r="A689" s="31"/>
      <c r="B689" s="31"/>
      <c r="C689" s="27"/>
      <c r="D689" s="31"/>
      <c r="E689" s="8"/>
      <c r="F689" s="31"/>
      <c r="G689" s="8"/>
      <c r="H689" s="33"/>
      <c r="I689" s="35"/>
    </row>
    <row r="690" spans="1:9" ht="15.75" customHeight="1">
      <c r="A690" s="31"/>
      <c r="B690" s="31"/>
      <c r="C690" s="27"/>
      <c r="D690" s="31"/>
      <c r="E690" s="8"/>
      <c r="F690" s="31"/>
      <c r="G690" s="8"/>
      <c r="H690" s="32"/>
      <c r="I690" s="34"/>
    </row>
    <row r="691" spans="1:9" ht="15.75" customHeight="1">
      <c r="A691" s="31"/>
      <c r="B691" s="31"/>
      <c r="C691" s="27"/>
      <c r="D691" s="31"/>
      <c r="E691" s="8"/>
      <c r="F691" s="31"/>
      <c r="G691" s="8"/>
      <c r="H691" s="33"/>
      <c r="I691" s="35"/>
    </row>
    <row r="692" spans="1:9" ht="15.75" customHeight="1">
      <c r="A692" s="31"/>
      <c r="B692" s="31"/>
      <c r="C692" s="27"/>
      <c r="D692" s="31"/>
      <c r="E692" s="8"/>
      <c r="F692" s="31"/>
      <c r="G692" s="8"/>
      <c r="H692" s="32"/>
      <c r="I692" s="34"/>
    </row>
    <row r="693" spans="1:9" ht="15.75" customHeight="1">
      <c r="A693" s="31"/>
      <c r="B693" s="31"/>
      <c r="C693" s="27"/>
      <c r="D693" s="31"/>
      <c r="E693" s="8"/>
      <c r="F693" s="31"/>
      <c r="G693" s="8"/>
      <c r="H693" s="33"/>
      <c r="I693" s="35"/>
    </row>
    <row r="694" spans="1:9" ht="15.75" customHeight="1">
      <c r="A694" s="31"/>
      <c r="B694" s="31"/>
      <c r="C694" s="27"/>
      <c r="D694" s="31"/>
      <c r="E694" s="8"/>
      <c r="F694" s="31"/>
      <c r="G694" s="8"/>
      <c r="H694" s="32"/>
      <c r="I694" s="34"/>
    </row>
    <row r="695" spans="1:9" ht="15.75" customHeight="1">
      <c r="A695" s="31"/>
      <c r="B695" s="31"/>
      <c r="C695" s="27"/>
      <c r="D695" s="31"/>
      <c r="E695" s="8"/>
      <c r="F695" s="31"/>
      <c r="G695" s="8"/>
      <c r="H695" s="33"/>
      <c r="I695" s="35"/>
    </row>
    <row r="696" spans="1:9" ht="15.75" customHeight="1">
      <c r="A696" s="31"/>
      <c r="B696" s="31"/>
      <c r="C696" s="27"/>
      <c r="D696" s="31"/>
      <c r="E696" s="8"/>
      <c r="F696" s="31"/>
      <c r="G696" s="8"/>
      <c r="H696" s="32"/>
      <c r="I696" s="34"/>
    </row>
    <row r="697" spans="1:9" ht="15.75" customHeight="1">
      <c r="A697" s="31"/>
      <c r="B697" s="31"/>
      <c r="C697" s="27"/>
      <c r="D697" s="31"/>
      <c r="E697" s="8"/>
      <c r="F697" s="31"/>
      <c r="G697" s="8"/>
      <c r="H697" s="33"/>
      <c r="I697" s="35"/>
    </row>
    <row r="698" spans="1:9" ht="15.75" customHeight="1">
      <c r="A698" s="31"/>
      <c r="B698" s="31"/>
      <c r="C698" s="27"/>
      <c r="D698" s="31"/>
      <c r="E698" s="8"/>
      <c r="F698" s="31"/>
      <c r="G698" s="8"/>
      <c r="H698" s="32"/>
      <c r="I698" s="34"/>
    </row>
    <row r="699" spans="1:9" ht="15.75" customHeight="1">
      <c r="A699" s="31"/>
      <c r="B699" s="31"/>
      <c r="C699" s="27"/>
      <c r="D699" s="31"/>
      <c r="E699" s="8"/>
      <c r="F699" s="31"/>
      <c r="G699" s="8"/>
      <c r="H699" s="33"/>
      <c r="I699" s="35"/>
    </row>
    <row r="700" spans="1:9" ht="15.75" customHeight="1">
      <c r="A700" s="31"/>
      <c r="B700" s="31"/>
      <c r="C700" s="27"/>
      <c r="D700" s="31"/>
      <c r="E700" s="8"/>
      <c r="F700" s="31"/>
      <c r="G700" s="8"/>
      <c r="H700" s="32"/>
      <c r="I700" s="34"/>
    </row>
    <row r="701" spans="1:9" ht="15.75" customHeight="1">
      <c r="A701" s="31"/>
      <c r="B701" s="31"/>
      <c r="C701" s="27"/>
      <c r="D701" s="31"/>
      <c r="E701" s="8"/>
      <c r="F701" s="31"/>
      <c r="G701" s="8"/>
      <c r="H701" s="33"/>
      <c r="I701" s="35"/>
    </row>
    <row r="702" spans="1:9" ht="15.75" customHeight="1">
      <c r="A702" s="31"/>
      <c r="B702" s="31"/>
      <c r="C702" s="27"/>
      <c r="D702" s="31"/>
      <c r="E702" s="8"/>
      <c r="F702" s="31"/>
      <c r="G702" s="8"/>
      <c r="H702" s="32"/>
      <c r="I702" s="34"/>
    </row>
    <row r="703" spans="1:9" ht="15.75" customHeight="1">
      <c r="A703" s="31"/>
      <c r="B703" s="31"/>
      <c r="C703" s="27"/>
      <c r="D703" s="31"/>
      <c r="E703" s="8"/>
      <c r="F703" s="31"/>
      <c r="G703" s="8"/>
      <c r="H703" s="33"/>
      <c r="I703" s="35"/>
    </row>
    <row r="704" spans="1:9" ht="15.75" customHeight="1">
      <c r="A704" s="31"/>
      <c r="B704" s="31"/>
      <c r="C704" s="27"/>
      <c r="D704" s="31"/>
      <c r="E704" s="8"/>
      <c r="F704" s="31"/>
      <c r="G704" s="8"/>
      <c r="H704" s="32"/>
      <c r="I704" s="34"/>
    </row>
    <row r="705" spans="1:9" ht="15.75" customHeight="1">
      <c r="A705" s="31"/>
      <c r="B705" s="31"/>
      <c r="C705" s="27"/>
      <c r="D705" s="31"/>
      <c r="E705" s="8"/>
      <c r="F705" s="31"/>
      <c r="G705" s="8"/>
      <c r="H705" s="33"/>
      <c r="I705" s="35"/>
    </row>
    <row r="706" spans="1:9" ht="15.75" customHeight="1">
      <c r="A706" s="31"/>
      <c r="B706" s="31"/>
      <c r="C706" s="27"/>
      <c r="D706" s="31"/>
      <c r="E706" s="8"/>
      <c r="F706" s="31"/>
      <c r="G706" s="8"/>
      <c r="H706" s="32"/>
      <c r="I706" s="34"/>
    </row>
    <row r="707" spans="1:9" ht="15.75" customHeight="1">
      <c r="A707" s="31"/>
      <c r="B707" s="31"/>
      <c r="C707" s="27"/>
      <c r="D707" s="31"/>
      <c r="E707" s="8"/>
      <c r="F707" s="31"/>
      <c r="G707" s="8"/>
      <c r="H707" s="33"/>
      <c r="I707" s="35"/>
    </row>
    <row r="708" spans="1:9" ht="15.75" customHeight="1">
      <c r="A708" s="31"/>
      <c r="B708" s="31"/>
      <c r="C708" s="27"/>
      <c r="D708" s="31"/>
      <c r="E708" s="8"/>
      <c r="F708" s="31"/>
      <c r="G708" s="8"/>
      <c r="H708" s="32"/>
      <c r="I708" s="34"/>
    </row>
    <row r="709" spans="1:9" ht="15.75" customHeight="1">
      <c r="A709" s="31"/>
      <c r="B709" s="31"/>
      <c r="C709" s="27"/>
      <c r="D709" s="31"/>
      <c r="E709" s="8"/>
      <c r="F709" s="31"/>
      <c r="G709" s="8"/>
      <c r="H709" s="33"/>
      <c r="I709" s="35"/>
    </row>
    <row r="710" spans="1:9" ht="15.75" customHeight="1">
      <c r="A710" s="31"/>
      <c r="B710" s="31"/>
      <c r="C710" s="27"/>
      <c r="D710" s="31"/>
      <c r="E710" s="8"/>
      <c r="F710" s="31"/>
      <c r="G710" s="8"/>
      <c r="H710" s="32"/>
      <c r="I710" s="34"/>
    </row>
    <row r="711" spans="1:9" ht="15.75" customHeight="1">
      <c r="A711" s="31"/>
      <c r="B711" s="31"/>
      <c r="C711" s="27"/>
      <c r="D711" s="31"/>
      <c r="E711" s="8"/>
      <c r="F711" s="31"/>
      <c r="G711" s="8"/>
      <c r="H711" s="33"/>
      <c r="I711" s="35"/>
    </row>
    <row r="712" spans="1:9" ht="15.75" customHeight="1">
      <c r="A712" s="31"/>
      <c r="B712" s="31"/>
      <c r="C712" s="27"/>
      <c r="D712" s="31"/>
      <c r="E712" s="8"/>
      <c r="F712" s="31"/>
      <c r="G712" s="8"/>
      <c r="H712" s="32"/>
      <c r="I712" s="34"/>
    </row>
    <row r="713" spans="1:9" ht="15.75" customHeight="1">
      <c r="A713" s="31"/>
      <c r="B713" s="31"/>
      <c r="C713" s="27"/>
      <c r="D713" s="31"/>
      <c r="E713" s="8"/>
      <c r="F713" s="31"/>
      <c r="G713" s="8"/>
      <c r="H713" s="33"/>
      <c r="I713" s="35"/>
    </row>
    <row r="714" spans="1:9" ht="15.75" customHeight="1">
      <c r="A714" s="31"/>
      <c r="B714" s="31"/>
      <c r="C714" s="27"/>
      <c r="D714" s="31"/>
      <c r="E714" s="8"/>
      <c r="F714" s="31"/>
      <c r="G714" s="8"/>
      <c r="H714" s="32"/>
      <c r="I714" s="34"/>
    </row>
    <row r="715" spans="1:9" ht="15.75" customHeight="1">
      <c r="A715" s="31"/>
      <c r="B715" s="31"/>
      <c r="C715" s="27"/>
      <c r="D715" s="31"/>
      <c r="E715" s="8"/>
      <c r="F715" s="31"/>
      <c r="G715" s="8"/>
      <c r="H715" s="33"/>
      <c r="I715" s="35"/>
    </row>
    <row r="716" spans="1:9" ht="15.75" customHeight="1">
      <c r="A716" s="31"/>
      <c r="B716" s="31"/>
      <c r="C716" s="27"/>
      <c r="D716" s="31"/>
      <c r="E716" s="8"/>
      <c r="F716" s="31"/>
      <c r="G716" s="8"/>
      <c r="H716" s="32"/>
      <c r="I716" s="34"/>
    </row>
    <row r="717" spans="1:9" ht="15.75" customHeight="1">
      <c r="A717" s="31"/>
      <c r="B717" s="31"/>
      <c r="C717" s="27"/>
      <c r="D717" s="31"/>
      <c r="E717" s="8"/>
      <c r="F717" s="31"/>
      <c r="G717" s="8"/>
      <c r="H717" s="33"/>
      <c r="I717" s="35"/>
    </row>
    <row r="718" spans="1:9" ht="15.75" customHeight="1">
      <c r="A718" s="31"/>
      <c r="B718" s="31"/>
      <c r="C718" s="27"/>
      <c r="D718" s="31"/>
      <c r="E718" s="8"/>
      <c r="F718" s="31"/>
      <c r="G718" s="8"/>
      <c r="H718" s="32"/>
      <c r="I718" s="34"/>
    </row>
    <row r="719" spans="1:9" ht="15.75" customHeight="1">
      <c r="A719" s="31"/>
      <c r="B719" s="31"/>
      <c r="C719" s="27"/>
      <c r="D719" s="31"/>
      <c r="E719" s="8"/>
      <c r="F719" s="31"/>
      <c r="G719" s="8"/>
      <c r="H719" s="33"/>
      <c r="I719" s="35"/>
    </row>
    <row r="720" spans="1:9" ht="15.75" customHeight="1">
      <c r="A720" s="31"/>
      <c r="B720" s="31"/>
      <c r="C720" s="27"/>
      <c r="D720" s="31"/>
      <c r="E720" s="8"/>
      <c r="F720" s="31"/>
      <c r="G720" s="8"/>
      <c r="H720" s="32"/>
      <c r="I720" s="34"/>
    </row>
    <row r="721" spans="1:9" ht="15.75" customHeight="1">
      <c r="A721" s="31"/>
      <c r="B721" s="31"/>
      <c r="C721" s="27"/>
      <c r="D721" s="31"/>
      <c r="E721" s="8"/>
      <c r="F721" s="31"/>
      <c r="G721" s="8"/>
      <c r="H721" s="33"/>
      <c r="I721" s="35"/>
    </row>
    <row r="722" spans="1:9" ht="15.75" customHeight="1">
      <c r="A722" s="31"/>
      <c r="B722" s="31"/>
      <c r="C722" s="27"/>
      <c r="D722" s="31"/>
      <c r="E722" s="8"/>
      <c r="F722" s="31"/>
      <c r="G722" s="8"/>
      <c r="H722" s="32"/>
      <c r="I722" s="34"/>
    </row>
    <row r="723" spans="1:9" ht="15.75" customHeight="1">
      <c r="A723" s="31"/>
      <c r="B723" s="31"/>
      <c r="C723" s="27"/>
      <c r="D723" s="31"/>
      <c r="E723" s="8"/>
      <c r="F723" s="31"/>
      <c r="G723" s="8"/>
      <c r="H723" s="33"/>
      <c r="I723" s="35"/>
    </row>
    <row r="724" spans="1:9" ht="15.75" customHeight="1">
      <c r="A724" s="31"/>
      <c r="B724" s="31"/>
      <c r="C724" s="27"/>
      <c r="D724" s="31"/>
      <c r="E724" s="8"/>
      <c r="F724" s="31"/>
      <c r="G724" s="8"/>
      <c r="H724" s="32"/>
      <c r="I724" s="34"/>
    </row>
    <row r="725" spans="1:9" ht="15.75" customHeight="1">
      <c r="A725" s="31"/>
      <c r="B725" s="31"/>
      <c r="C725" s="27"/>
      <c r="D725" s="31"/>
      <c r="E725" s="8"/>
      <c r="F725" s="31"/>
      <c r="G725" s="8"/>
      <c r="H725" s="33"/>
      <c r="I725" s="35"/>
    </row>
    <row r="726" spans="1:9" ht="15.75" customHeight="1">
      <c r="A726" s="31"/>
      <c r="B726" s="31"/>
      <c r="C726" s="27"/>
      <c r="D726" s="31"/>
      <c r="E726" s="8"/>
      <c r="F726" s="31"/>
      <c r="G726" s="8"/>
      <c r="H726" s="32"/>
      <c r="I726" s="34"/>
    </row>
    <row r="727" spans="1:9" ht="15.75" customHeight="1">
      <c r="A727" s="31"/>
      <c r="B727" s="31"/>
      <c r="C727" s="27"/>
      <c r="D727" s="31"/>
      <c r="E727" s="8"/>
      <c r="F727" s="31"/>
      <c r="G727" s="8"/>
      <c r="H727" s="33"/>
      <c r="I727" s="35"/>
    </row>
    <row r="728" spans="1:9" ht="15.75" customHeight="1">
      <c r="A728" s="31"/>
      <c r="B728" s="31"/>
      <c r="C728" s="27"/>
      <c r="D728" s="31"/>
      <c r="E728" s="8"/>
      <c r="F728" s="31"/>
      <c r="G728" s="8"/>
      <c r="H728" s="32"/>
      <c r="I728" s="34"/>
    </row>
    <row r="729" spans="1:9" ht="15.75" customHeight="1">
      <c r="A729" s="31"/>
      <c r="B729" s="31"/>
      <c r="C729" s="27"/>
      <c r="D729" s="31"/>
      <c r="E729" s="8"/>
      <c r="F729" s="31"/>
      <c r="G729" s="8"/>
      <c r="H729" s="33"/>
      <c r="I729" s="35"/>
    </row>
    <row r="730" spans="1:9" ht="15.75" customHeight="1">
      <c r="A730" s="31"/>
      <c r="B730" s="31"/>
      <c r="C730" s="27"/>
      <c r="D730" s="31"/>
      <c r="E730" s="8"/>
      <c r="F730" s="31"/>
      <c r="G730" s="8"/>
      <c r="H730" s="32"/>
      <c r="I730" s="34"/>
    </row>
    <row r="731" spans="1:9" ht="15.75" customHeight="1">
      <c r="A731" s="31"/>
      <c r="B731" s="31"/>
      <c r="C731" s="27"/>
      <c r="D731" s="31"/>
      <c r="E731" s="8"/>
      <c r="F731" s="31"/>
      <c r="G731" s="8"/>
      <c r="H731" s="33"/>
      <c r="I731" s="35"/>
    </row>
    <row r="732" spans="1:9" ht="15.75" customHeight="1">
      <c r="A732" s="31"/>
      <c r="B732" s="31"/>
      <c r="C732" s="27"/>
      <c r="D732" s="31"/>
      <c r="E732" s="8"/>
      <c r="F732" s="31"/>
      <c r="G732" s="8"/>
      <c r="H732" s="32"/>
      <c r="I732" s="34"/>
    </row>
    <row r="733" spans="1:9" ht="15.75" customHeight="1">
      <c r="A733" s="31"/>
      <c r="B733" s="31"/>
      <c r="C733" s="27"/>
      <c r="D733" s="31"/>
      <c r="E733" s="8"/>
      <c r="F733" s="31"/>
      <c r="G733" s="8"/>
      <c r="H733" s="33"/>
      <c r="I733" s="35"/>
    </row>
    <row r="734" spans="1:9" ht="15.75" customHeight="1">
      <c r="A734" s="31"/>
      <c r="B734" s="31"/>
      <c r="C734" s="27"/>
      <c r="D734" s="31"/>
      <c r="E734" s="8"/>
      <c r="F734" s="31"/>
      <c r="G734" s="8"/>
      <c r="H734" s="32"/>
      <c r="I734" s="34"/>
    </row>
    <row r="735" spans="1:9" ht="15.75" customHeight="1">
      <c r="A735" s="31"/>
      <c r="B735" s="31"/>
      <c r="C735" s="27"/>
      <c r="D735" s="31"/>
      <c r="E735" s="8"/>
      <c r="F735" s="31"/>
      <c r="G735" s="8"/>
      <c r="H735" s="33"/>
      <c r="I735" s="35"/>
    </row>
    <row r="736" spans="1:9" ht="15.75" customHeight="1">
      <c r="A736" s="31"/>
      <c r="B736" s="31"/>
      <c r="C736" s="27"/>
      <c r="D736" s="31"/>
      <c r="E736" s="8"/>
      <c r="F736" s="31"/>
      <c r="G736" s="8"/>
      <c r="H736" s="32"/>
      <c r="I736" s="34"/>
    </row>
    <row r="737" spans="1:9" ht="15.75" customHeight="1">
      <c r="A737" s="31"/>
      <c r="B737" s="31"/>
      <c r="C737" s="27"/>
      <c r="D737" s="31"/>
      <c r="E737" s="8"/>
      <c r="F737" s="31"/>
      <c r="G737" s="8"/>
      <c r="H737" s="33"/>
      <c r="I737" s="35"/>
    </row>
    <row r="738" spans="1:9" ht="15.75" customHeight="1">
      <c r="A738" s="31"/>
      <c r="B738" s="31"/>
      <c r="C738" s="27"/>
      <c r="D738" s="31"/>
      <c r="E738" s="8"/>
      <c r="F738" s="31"/>
      <c r="G738" s="8"/>
      <c r="H738" s="32"/>
      <c r="I738" s="34"/>
    </row>
    <row r="739" spans="1:9" ht="15.75" customHeight="1">
      <c r="A739" s="31"/>
      <c r="B739" s="31"/>
      <c r="C739" s="27"/>
      <c r="D739" s="31"/>
      <c r="E739" s="8"/>
      <c r="F739" s="31"/>
      <c r="G739" s="8"/>
      <c r="H739" s="33"/>
      <c r="I739" s="35"/>
    </row>
    <row r="740" spans="1:9" ht="15.75" customHeight="1">
      <c r="A740" s="31"/>
      <c r="B740" s="31"/>
      <c r="C740" s="27"/>
      <c r="D740" s="31"/>
      <c r="E740" s="8"/>
      <c r="F740" s="31"/>
      <c r="G740" s="8"/>
      <c r="H740" s="32"/>
      <c r="I740" s="34"/>
    </row>
    <row r="741" spans="1:9" ht="15.75" customHeight="1">
      <c r="A741" s="31"/>
      <c r="B741" s="31"/>
      <c r="C741" s="27"/>
      <c r="D741" s="31"/>
      <c r="E741" s="8"/>
      <c r="F741" s="31"/>
      <c r="G741" s="8"/>
      <c r="H741" s="33"/>
      <c r="I741" s="35"/>
    </row>
    <row r="742" spans="1:9" ht="15.75" customHeight="1">
      <c r="A742" s="31"/>
      <c r="B742" s="31"/>
      <c r="C742" s="27"/>
      <c r="D742" s="31"/>
      <c r="E742" s="8"/>
      <c r="F742" s="31"/>
      <c r="G742" s="8"/>
      <c r="H742" s="32"/>
      <c r="I742" s="34"/>
    </row>
    <row r="743" spans="1:9" ht="15.75" customHeight="1">
      <c r="A743" s="31"/>
      <c r="B743" s="31"/>
      <c r="C743" s="27"/>
      <c r="D743" s="31"/>
      <c r="E743" s="8"/>
      <c r="F743" s="31"/>
      <c r="G743" s="8"/>
      <c r="H743" s="33"/>
      <c r="I743" s="35"/>
    </row>
    <row r="744" spans="1:9" ht="15.75" customHeight="1">
      <c r="A744" s="31"/>
      <c r="B744" s="31"/>
      <c r="C744" s="27"/>
      <c r="D744" s="31"/>
      <c r="E744" s="8"/>
      <c r="F744" s="31"/>
      <c r="G744" s="8"/>
      <c r="H744" s="32"/>
      <c r="I744" s="34"/>
    </row>
    <row r="745" spans="1:9" ht="15.75" customHeight="1">
      <c r="A745" s="31"/>
      <c r="B745" s="31"/>
      <c r="C745" s="27"/>
      <c r="D745" s="31"/>
      <c r="E745" s="8"/>
      <c r="F745" s="31"/>
      <c r="G745" s="8"/>
      <c r="H745" s="33"/>
      <c r="I745" s="35"/>
    </row>
    <row r="746" spans="1:9" ht="15.75" customHeight="1">
      <c r="A746" s="31"/>
      <c r="B746" s="31"/>
      <c r="C746" s="27"/>
      <c r="D746" s="31"/>
      <c r="E746" s="8"/>
      <c r="F746" s="31"/>
      <c r="G746" s="8"/>
      <c r="H746" s="32"/>
      <c r="I746" s="34"/>
    </row>
    <row r="747" spans="1:9" ht="15.75" customHeight="1">
      <c r="A747" s="31"/>
      <c r="B747" s="31"/>
      <c r="C747" s="27"/>
      <c r="D747" s="31"/>
      <c r="E747" s="8"/>
      <c r="F747" s="31"/>
      <c r="G747" s="8"/>
      <c r="H747" s="33"/>
      <c r="I747" s="35"/>
    </row>
    <row r="748" spans="1:9" ht="15.75" customHeight="1">
      <c r="A748" s="31"/>
      <c r="B748" s="31"/>
      <c r="C748" s="27"/>
      <c r="D748" s="31"/>
      <c r="E748" s="8"/>
      <c r="F748" s="31"/>
      <c r="G748" s="8"/>
      <c r="H748" s="32"/>
      <c r="I748" s="34"/>
    </row>
    <row r="749" spans="1:9" ht="15.75" customHeight="1">
      <c r="A749" s="31"/>
      <c r="B749" s="31"/>
      <c r="C749" s="27"/>
      <c r="D749" s="31"/>
      <c r="E749" s="8"/>
      <c r="F749" s="31"/>
      <c r="G749" s="8"/>
      <c r="H749" s="33"/>
      <c r="I749" s="35"/>
    </row>
    <row r="750" spans="1:9" ht="15.75" customHeight="1">
      <c r="A750" s="31"/>
      <c r="B750" s="31"/>
      <c r="C750" s="27"/>
      <c r="D750" s="31"/>
      <c r="E750" s="8"/>
      <c r="F750" s="31"/>
      <c r="G750" s="8"/>
      <c r="H750" s="32"/>
      <c r="I750" s="34"/>
    </row>
    <row r="751" spans="1:9" ht="15.75" customHeight="1">
      <c r="A751" s="31"/>
      <c r="B751" s="31"/>
      <c r="C751" s="27"/>
      <c r="D751" s="31"/>
      <c r="E751" s="8"/>
      <c r="F751" s="31"/>
      <c r="G751" s="8"/>
      <c r="H751" s="33"/>
      <c r="I751" s="35"/>
    </row>
    <row r="752" spans="1:9" ht="15.75" customHeight="1">
      <c r="A752" s="31"/>
      <c r="B752" s="31"/>
      <c r="C752" s="27"/>
      <c r="D752" s="31"/>
      <c r="E752" s="8"/>
      <c r="F752" s="31"/>
      <c r="G752" s="8"/>
      <c r="H752" s="32"/>
      <c r="I752" s="34"/>
    </row>
    <row r="753" spans="1:9" ht="15.75" customHeight="1">
      <c r="A753" s="31"/>
      <c r="B753" s="31"/>
      <c r="C753" s="27"/>
      <c r="D753" s="31"/>
      <c r="E753" s="8"/>
      <c r="F753" s="31"/>
      <c r="G753" s="8"/>
      <c r="H753" s="33"/>
      <c r="I753" s="35"/>
    </row>
    <row r="754" spans="1:9" ht="15.75" customHeight="1">
      <c r="A754" s="31"/>
      <c r="B754" s="31"/>
      <c r="C754" s="27"/>
      <c r="D754" s="31"/>
      <c r="E754" s="8"/>
      <c r="F754" s="31"/>
      <c r="G754" s="8"/>
      <c r="H754" s="32"/>
      <c r="I754" s="34"/>
    </row>
    <row r="755" spans="1:9" ht="15.75" customHeight="1">
      <c r="A755" s="31"/>
      <c r="B755" s="31"/>
      <c r="C755" s="27"/>
      <c r="D755" s="31"/>
      <c r="E755" s="8"/>
      <c r="F755" s="31"/>
      <c r="G755" s="8"/>
      <c r="H755" s="33"/>
      <c r="I755" s="35"/>
    </row>
    <row r="756" spans="1:9" ht="15.75" customHeight="1">
      <c r="A756" s="31"/>
      <c r="B756" s="31"/>
      <c r="C756" s="27"/>
      <c r="D756" s="31"/>
      <c r="E756" s="8"/>
      <c r="F756" s="31"/>
      <c r="G756" s="8"/>
      <c r="H756" s="32"/>
      <c r="I756" s="34"/>
    </row>
    <row r="757" spans="1:9" ht="15.75" customHeight="1">
      <c r="A757" s="31"/>
      <c r="B757" s="31"/>
      <c r="C757" s="27"/>
      <c r="D757" s="31"/>
      <c r="E757" s="8"/>
      <c r="F757" s="31"/>
      <c r="G757" s="8"/>
      <c r="H757" s="33"/>
      <c r="I757" s="35"/>
    </row>
    <row r="758" spans="1:9" ht="15.75" customHeight="1">
      <c r="A758" s="31"/>
      <c r="B758" s="31"/>
      <c r="C758" s="27"/>
      <c r="D758" s="31"/>
      <c r="E758" s="8"/>
      <c r="F758" s="31"/>
      <c r="G758" s="8"/>
      <c r="H758" s="32"/>
      <c r="I758" s="34"/>
    </row>
    <row r="759" spans="1:9" ht="15.75" customHeight="1">
      <c r="A759" s="31"/>
      <c r="B759" s="31"/>
      <c r="C759" s="27"/>
      <c r="D759" s="31"/>
      <c r="E759" s="8"/>
      <c r="F759" s="31"/>
      <c r="G759" s="8"/>
      <c r="H759" s="33"/>
      <c r="I759" s="35"/>
    </row>
    <row r="760" spans="1:9" ht="15.75" customHeight="1">
      <c r="A760" s="31"/>
      <c r="B760" s="31"/>
      <c r="C760" s="27"/>
      <c r="D760" s="31"/>
      <c r="E760" s="8"/>
      <c r="F760" s="31"/>
      <c r="G760" s="8"/>
      <c r="H760" s="32"/>
      <c r="I760" s="34"/>
    </row>
    <row r="761" spans="1:9" ht="15.75" customHeight="1">
      <c r="A761" s="31"/>
      <c r="B761" s="31"/>
      <c r="C761" s="27"/>
      <c r="D761" s="31"/>
      <c r="E761" s="8"/>
      <c r="F761" s="31"/>
      <c r="G761" s="8"/>
      <c r="H761" s="33"/>
      <c r="I761" s="35"/>
    </row>
    <row r="762" spans="1:9" ht="15.75" customHeight="1">
      <c r="A762" s="31"/>
      <c r="B762" s="31"/>
      <c r="C762" s="27"/>
      <c r="D762" s="31"/>
      <c r="E762" s="8"/>
      <c r="F762" s="31"/>
      <c r="G762" s="8"/>
      <c r="H762" s="32"/>
      <c r="I762" s="34"/>
    </row>
    <row r="763" spans="1:9" ht="15.75" customHeight="1">
      <c r="A763" s="31"/>
      <c r="B763" s="31"/>
      <c r="C763" s="27"/>
      <c r="D763" s="31"/>
      <c r="E763" s="8"/>
      <c r="F763" s="31"/>
      <c r="G763" s="8"/>
      <c r="H763" s="33"/>
      <c r="I763" s="35"/>
    </row>
    <row r="764" spans="1:9" ht="15.75" customHeight="1">
      <c r="A764" s="31"/>
      <c r="B764" s="31"/>
      <c r="C764" s="27"/>
      <c r="D764" s="31"/>
      <c r="E764" s="8"/>
      <c r="F764" s="31"/>
      <c r="G764" s="8"/>
      <c r="H764" s="32"/>
      <c r="I764" s="34"/>
    </row>
    <row r="765" spans="1:9" ht="15.75" customHeight="1">
      <c r="A765" s="31"/>
      <c r="B765" s="31"/>
      <c r="C765" s="27"/>
      <c r="D765" s="31"/>
      <c r="E765" s="8"/>
      <c r="F765" s="31"/>
      <c r="G765" s="8"/>
      <c r="H765" s="33"/>
      <c r="I765" s="35"/>
    </row>
    <row r="766" spans="1:9" ht="15.75" customHeight="1">
      <c r="A766" s="31"/>
      <c r="B766" s="31"/>
      <c r="C766" s="27"/>
      <c r="D766" s="31"/>
      <c r="E766" s="8"/>
      <c r="F766" s="31"/>
      <c r="G766" s="8"/>
      <c r="H766" s="32"/>
      <c r="I766" s="34"/>
    </row>
    <row r="767" spans="1:9" ht="15.75" customHeight="1">
      <c r="A767" s="31"/>
      <c r="B767" s="31"/>
      <c r="C767" s="27"/>
      <c r="D767" s="31"/>
      <c r="E767" s="8"/>
      <c r="F767" s="31"/>
      <c r="G767" s="8"/>
      <c r="H767" s="33"/>
      <c r="I767" s="35"/>
    </row>
    <row r="768" spans="1:9" ht="15.75" customHeight="1">
      <c r="A768" s="31"/>
      <c r="B768" s="31"/>
      <c r="C768" s="27"/>
      <c r="D768" s="31"/>
      <c r="E768" s="8"/>
      <c r="F768" s="31"/>
      <c r="G768" s="8"/>
      <c r="H768" s="32"/>
      <c r="I768" s="34"/>
    </row>
    <row r="769" spans="1:9" ht="15.75" customHeight="1">
      <c r="A769" s="31"/>
      <c r="B769" s="31"/>
      <c r="C769" s="27"/>
      <c r="D769" s="31"/>
      <c r="E769" s="8"/>
      <c r="F769" s="31"/>
      <c r="G769" s="8"/>
      <c r="H769" s="33"/>
      <c r="I769" s="35"/>
    </row>
    <row r="770" spans="1:9" ht="15.75" customHeight="1">
      <c r="A770" s="31"/>
      <c r="B770" s="31"/>
      <c r="C770" s="27"/>
      <c r="D770" s="31"/>
      <c r="E770" s="8"/>
      <c r="F770" s="31"/>
      <c r="G770" s="8"/>
      <c r="H770" s="32"/>
      <c r="I770" s="34"/>
    </row>
    <row r="771" spans="1:9" ht="15.75" customHeight="1">
      <c r="A771" s="31"/>
      <c r="B771" s="31"/>
      <c r="C771" s="27"/>
      <c r="D771" s="31"/>
      <c r="E771" s="8"/>
      <c r="F771" s="31"/>
      <c r="G771" s="8"/>
      <c r="H771" s="33"/>
      <c r="I771" s="35"/>
    </row>
    <row r="772" spans="1:9" ht="15.75" customHeight="1">
      <c r="A772" s="31"/>
      <c r="B772" s="31"/>
      <c r="C772" s="27"/>
      <c r="D772" s="31"/>
      <c r="E772" s="8"/>
      <c r="F772" s="31"/>
      <c r="G772" s="8"/>
      <c r="H772" s="32"/>
      <c r="I772" s="34"/>
    </row>
    <row r="773" spans="1:9" ht="15.75" customHeight="1">
      <c r="A773" s="31"/>
      <c r="B773" s="31"/>
      <c r="C773" s="27"/>
      <c r="D773" s="31"/>
      <c r="E773" s="8"/>
      <c r="F773" s="31"/>
      <c r="G773" s="8"/>
      <c r="H773" s="33"/>
      <c r="I773" s="35"/>
    </row>
    <row r="774" spans="1:9" ht="15.75" customHeight="1">
      <c r="A774" s="31"/>
      <c r="B774" s="31"/>
      <c r="C774" s="27"/>
      <c r="D774" s="31"/>
      <c r="E774" s="8"/>
      <c r="F774" s="31"/>
      <c r="G774" s="8"/>
      <c r="H774" s="32"/>
      <c r="I774" s="34"/>
    </row>
    <row r="775" spans="1:9" ht="15.75" customHeight="1">
      <c r="A775" s="31"/>
      <c r="B775" s="31"/>
      <c r="C775" s="27"/>
      <c r="D775" s="31"/>
      <c r="E775" s="8"/>
      <c r="F775" s="31"/>
      <c r="G775" s="8"/>
      <c r="H775" s="33"/>
      <c r="I775" s="35"/>
    </row>
    <row r="776" spans="1:9" ht="15.75" customHeight="1">
      <c r="A776" s="31"/>
      <c r="B776" s="31"/>
      <c r="C776" s="27"/>
      <c r="D776" s="31"/>
      <c r="E776" s="8"/>
      <c r="F776" s="31"/>
      <c r="G776" s="8"/>
      <c r="H776" s="32"/>
      <c r="I776" s="34"/>
    </row>
    <row r="777" spans="1:9" ht="15.75" customHeight="1">
      <c r="A777" s="31"/>
      <c r="B777" s="31"/>
      <c r="C777" s="27"/>
      <c r="D777" s="31"/>
      <c r="E777" s="8"/>
      <c r="F777" s="31"/>
      <c r="G777" s="8"/>
      <c r="H777" s="33"/>
      <c r="I777" s="35"/>
    </row>
    <row r="778" spans="1:9" ht="15.75" customHeight="1">
      <c r="A778" s="31"/>
      <c r="B778" s="31"/>
      <c r="C778" s="27"/>
      <c r="D778" s="31"/>
      <c r="E778" s="8"/>
      <c r="F778" s="31"/>
      <c r="G778" s="8"/>
      <c r="H778" s="32"/>
      <c r="I778" s="34"/>
    </row>
    <row r="779" spans="1:9" ht="15.75" customHeight="1">
      <c r="A779" s="31"/>
      <c r="B779" s="31"/>
      <c r="C779" s="27"/>
      <c r="D779" s="31"/>
      <c r="E779" s="8"/>
      <c r="F779" s="31"/>
      <c r="G779" s="8"/>
      <c r="H779" s="33"/>
      <c r="I779" s="35"/>
    </row>
    <row r="780" spans="1:9" ht="15.75" customHeight="1">
      <c r="A780" s="31"/>
      <c r="B780" s="31"/>
      <c r="C780" s="27"/>
      <c r="D780" s="31"/>
      <c r="E780" s="8"/>
      <c r="F780" s="31"/>
      <c r="G780" s="8"/>
      <c r="H780" s="32"/>
      <c r="I780" s="34"/>
    </row>
    <row r="781" spans="1:9" ht="15.75" customHeight="1">
      <c r="A781" s="31"/>
      <c r="B781" s="31"/>
      <c r="C781" s="27"/>
      <c r="D781" s="31"/>
      <c r="E781" s="8"/>
      <c r="F781" s="31"/>
      <c r="G781" s="8"/>
      <c r="H781" s="33"/>
      <c r="I781" s="35"/>
    </row>
    <row r="782" spans="1:9" ht="15.75" customHeight="1">
      <c r="A782" s="31"/>
      <c r="B782" s="31"/>
      <c r="C782" s="27"/>
      <c r="D782" s="31"/>
      <c r="E782" s="8"/>
      <c r="F782" s="31"/>
      <c r="G782" s="8"/>
      <c r="H782" s="32"/>
      <c r="I782" s="34"/>
    </row>
    <row r="783" spans="1:9" ht="15.75" customHeight="1">
      <c r="A783" s="31"/>
      <c r="B783" s="31"/>
      <c r="C783" s="27"/>
      <c r="D783" s="31"/>
      <c r="E783" s="8"/>
      <c r="F783" s="31"/>
      <c r="G783" s="8"/>
      <c r="H783" s="33"/>
      <c r="I783" s="35"/>
    </row>
    <row r="784" spans="1:9" ht="15.75" customHeight="1">
      <c r="A784" s="31"/>
      <c r="B784" s="31"/>
      <c r="C784" s="27"/>
      <c r="D784" s="31"/>
      <c r="E784" s="8"/>
      <c r="F784" s="31"/>
      <c r="G784" s="8"/>
      <c r="H784" s="32"/>
      <c r="I784" s="34"/>
    </row>
    <row r="785" spans="1:9" ht="15.75" customHeight="1">
      <c r="A785" s="31"/>
      <c r="B785" s="31"/>
      <c r="C785" s="27"/>
      <c r="D785" s="31"/>
      <c r="E785" s="8"/>
      <c r="F785" s="31"/>
      <c r="G785" s="8"/>
      <c r="H785" s="33"/>
      <c r="I785" s="35"/>
    </row>
    <row r="786" spans="1:9" ht="15.75" customHeight="1">
      <c r="A786" s="31"/>
      <c r="B786" s="31"/>
      <c r="C786" s="27"/>
      <c r="D786" s="31"/>
      <c r="E786" s="8"/>
      <c r="F786" s="31"/>
      <c r="G786" s="8"/>
      <c r="H786" s="32"/>
      <c r="I786" s="34"/>
    </row>
    <row r="787" spans="1:9" ht="15.75" customHeight="1">
      <c r="A787" s="31"/>
      <c r="B787" s="31"/>
      <c r="C787" s="27"/>
      <c r="D787" s="31"/>
      <c r="E787" s="8"/>
      <c r="F787" s="31"/>
      <c r="G787" s="8"/>
      <c r="H787" s="33"/>
      <c r="I787" s="35"/>
    </row>
    <row r="788" spans="1:9" ht="15.75" customHeight="1">
      <c r="A788" s="31"/>
      <c r="B788" s="31"/>
      <c r="C788" s="27"/>
      <c r="D788" s="31"/>
      <c r="E788" s="8"/>
      <c r="F788" s="31"/>
      <c r="G788" s="8"/>
      <c r="H788" s="32"/>
      <c r="I788" s="34"/>
    </row>
    <row r="789" spans="1:9" ht="15.75" customHeight="1">
      <c r="A789" s="31"/>
      <c r="B789" s="31"/>
      <c r="C789" s="27"/>
      <c r="D789" s="31"/>
      <c r="E789" s="8"/>
      <c r="F789" s="31"/>
      <c r="G789" s="8"/>
      <c r="H789" s="33"/>
      <c r="I789" s="35"/>
    </row>
    <row r="790" spans="1:9" ht="15.75" customHeight="1">
      <c r="A790" s="31"/>
      <c r="B790" s="31"/>
      <c r="C790" s="27"/>
      <c r="D790" s="31"/>
      <c r="E790" s="8"/>
      <c r="F790" s="31"/>
      <c r="G790" s="8"/>
      <c r="H790" s="32"/>
      <c r="I790" s="34"/>
    </row>
    <row r="791" spans="1:9" ht="15.75" customHeight="1">
      <c r="A791" s="31"/>
      <c r="B791" s="31"/>
      <c r="C791" s="27"/>
      <c r="D791" s="31"/>
      <c r="E791" s="8"/>
      <c r="F791" s="31"/>
      <c r="G791" s="8"/>
      <c r="H791" s="33"/>
      <c r="I791" s="35"/>
    </row>
    <row r="792" spans="1:9" ht="15.75" customHeight="1">
      <c r="A792" s="31"/>
      <c r="B792" s="31"/>
      <c r="C792" s="27"/>
      <c r="D792" s="31"/>
      <c r="E792" s="8"/>
      <c r="F792" s="31"/>
      <c r="G792" s="8"/>
      <c r="H792" s="32"/>
      <c r="I792" s="34"/>
    </row>
    <row r="793" spans="1:9" ht="15.75" customHeight="1">
      <c r="A793" s="31"/>
      <c r="B793" s="31"/>
      <c r="C793" s="27"/>
      <c r="D793" s="31"/>
      <c r="E793" s="8"/>
      <c r="F793" s="31"/>
      <c r="G793" s="8"/>
      <c r="H793" s="33"/>
      <c r="I793" s="35"/>
    </row>
    <row r="794" spans="1:9" ht="15.75" customHeight="1">
      <c r="A794" s="31"/>
      <c r="B794" s="31"/>
      <c r="C794" s="27"/>
      <c r="D794" s="31"/>
      <c r="E794" s="8"/>
      <c r="F794" s="31"/>
      <c r="G794" s="8"/>
      <c r="H794" s="32"/>
      <c r="I794" s="34"/>
    </row>
    <row r="795" spans="1:9" ht="15.75" customHeight="1">
      <c r="A795" s="31"/>
      <c r="B795" s="31"/>
      <c r="C795" s="27"/>
      <c r="D795" s="31"/>
      <c r="E795" s="8"/>
      <c r="F795" s="31"/>
      <c r="G795" s="8"/>
      <c r="H795" s="33"/>
      <c r="I795" s="35"/>
    </row>
    <row r="796" spans="1:9" ht="15.75" customHeight="1">
      <c r="A796" s="31"/>
      <c r="B796" s="31"/>
      <c r="C796" s="27"/>
      <c r="D796" s="31"/>
      <c r="E796" s="8"/>
      <c r="F796" s="31"/>
      <c r="G796" s="8"/>
      <c r="H796" s="32"/>
      <c r="I796" s="34"/>
    </row>
    <row r="797" spans="1:9" ht="15.75" customHeight="1">
      <c r="A797" s="31"/>
      <c r="B797" s="31"/>
      <c r="C797" s="27"/>
      <c r="D797" s="31"/>
      <c r="E797" s="8"/>
      <c r="F797" s="31"/>
      <c r="G797" s="8"/>
      <c r="H797" s="33"/>
      <c r="I797" s="35"/>
    </row>
    <row r="798" spans="1:9" ht="15.75" customHeight="1">
      <c r="A798" s="31"/>
      <c r="B798" s="31"/>
      <c r="C798" s="27"/>
      <c r="D798" s="31"/>
      <c r="E798" s="8"/>
      <c r="F798" s="31"/>
      <c r="G798" s="8"/>
      <c r="H798" s="32"/>
      <c r="I798" s="34"/>
    </row>
    <row r="799" spans="1:9" ht="15.75" customHeight="1">
      <c r="A799" s="31"/>
      <c r="B799" s="31"/>
      <c r="C799" s="27"/>
      <c r="D799" s="31"/>
      <c r="E799" s="8"/>
      <c r="F799" s="31"/>
      <c r="G799" s="8"/>
      <c r="H799" s="33"/>
      <c r="I799" s="35"/>
    </row>
    <row r="800" spans="1:9" ht="15.75" customHeight="1">
      <c r="A800" s="31"/>
      <c r="B800" s="31"/>
      <c r="C800" s="27"/>
      <c r="D800" s="31"/>
      <c r="E800" s="8"/>
      <c r="F800" s="31"/>
      <c r="G800" s="8"/>
      <c r="H800" s="32"/>
      <c r="I800" s="34"/>
    </row>
    <row r="801" spans="1:9" ht="15.75" customHeight="1">
      <c r="A801" s="31"/>
      <c r="B801" s="31"/>
      <c r="C801" s="27"/>
      <c r="D801" s="31"/>
      <c r="E801" s="8"/>
      <c r="F801" s="31"/>
      <c r="G801" s="8"/>
      <c r="H801" s="33"/>
      <c r="I801" s="35"/>
    </row>
    <row r="802" spans="1:9" ht="15.75" customHeight="1">
      <c r="A802" s="31"/>
      <c r="B802" s="31"/>
      <c r="C802" s="27"/>
      <c r="D802" s="31"/>
      <c r="E802" s="8"/>
      <c r="F802" s="31"/>
      <c r="G802" s="8"/>
      <c r="H802" s="32"/>
      <c r="I802" s="34"/>
    </row>
    <row r="803" spans="1:9" ht="15.75" customHeight="1">
      <c r="A803" s="31"/>
      <c r="B803" s="31"/>
      <c r="C803" s="27"/>
      <c r="D803" s="31"/>
      <c r="E803" s="8"/>
      <c r="F803" s="31"/>
      <c r="G803" s="8"/>
      <c r="H803" s="33"/>
      <c r="I803" s="35"/>
    </row>
    <row r="804" spans="1:9" ht="15.75" customHeight="1">
      <c r="A804" s="31"/>
      <c r="B804" s="31"/>
      <c r="C804" s="27"/>
      <c r="D804" s="31"/>
      <c r="E804" s="8"/>
      <c r="F804" s="31"/>
      <c r="G804" s="8"/>
      <c r="H804" s="32"/>
      <c r="I804" s="34"/>
    </row>
    <row r="805" spans="1:9" ht="15.75" customHeight="1">
      <c r="A805" s="31"/>
      <c r="B805" s="31"/>
      <c r="C805" s="27"/>
      <c r="D805" s="31"/>
      <c r="E805" s="8"/>
      <c r="F805" s="31"/>
      <c r="G805" s="8"/>
      <c r="H805" s="33"/>
      <c r="I805" s="35"/>
    </row>
    <row r="806" spans="1:9" ht="15.75" customHeight="1">
      <c r="A806" s="31"/>
      <c r="B806" s="31"/>
      <c r="C806" s="27"/>
      <c r="D806" s="31"/>
      <c r="E806" s="8"/>
      <c r="F806" s="31"/>
      <c r="G806" s="8"/>
      <c r="H806" s="32"/>
      <c r="I806" s="34"/>
    </row>
    <row r="807" spans="1:9" ht="15.75" customHeight="1">
      <c r="A807" s="31"/>
      <c r="B807" s="31"/>
      <c r="C807" s="27"/>
      <c r="D807" s="31"/>
      <c r="E807" s="8"/>
      <c r="F807" s="31"/>
      <c r="G807" s="8"/>
      <c r="H807" s="33"/>
      <c r="I807" s="35"/>
    </row>
    <row r="808" spans="1:9" ht="15.75" customHeight="1">
      <c r="A808" s="31"/>
      <c r="B808" s="31"/>
      <c r="C808" s="27"/>
      <c r="D808" s="31"/>
      <c r="E808" s="8"/>
      <c r="F808" s="31"/>
      <c r="G808" s="8"/>
      <c r="H808" s="32"/>
      <c r="I808" s="34"/>
    </row>
    <row r="809" spans="1:9" ht="15.75" customHeight="1">
      <c r="A809" s="31"/>
      <c r="B809" s="31"/>
      <c r="C809" s="27"/>
      <c r="D809" s="31"/>
      <c r="E809" s="8"/>
      <c r="F809" s="31"/>
      <c r="G809" s="8"/>
      <c r="H809" s="33"/>
      <c r="I809" s="35"/>
    </row>
    <row r="810" spans="1:9" ht="15.75" customHeight="1">
      <c r="A810" s="31"/>
      <c r="B810" s="31"/>
      <c r="C810" s="27"/>
      <c r="D810" s="31"/>
      <c r="E810" s="8"/>
      <c r="F810" s="31"/>
      <c r="G810" s="8"/>
      <c r="H810" s="32"/>
      <c r="I810" s="34"/>
    </row>
    <row r="811" spans="1:9" ht="15.75" customHeight="1">
      <c r="A811" s="31"/>
      <c r="B811" s="31"/>
      <c r="C811" s="27"/>
      <c r="D811" s="31"/>
      <c r="E811" s="8"/>
      <c r="F811" s="31"/>
      <c r="G811" s="8"/>
      <c r="H811" s="33"/>
      <c r="I811" s="35"/>
    </row>
    <row r="812" spans="1:9" ht="15.75" customHeight="1">
      <c r="A812" s="31"/>
      <c r="B812" s="31"/>
      <c r="C812" s="27"/>
      <c r="D812" s="31"/>
      <c r="E812" s="8"/>
      <c r="F812" s="31"/>
      <c r="G812" s="8"/>
      <c r="H812" s="32"/>
      <c r="I812" s="34"/>
    </row>
    <row r="813" spans="1:9" ht="15.75" customHeight="1">
      <c r="A813" s="31"/>
      <c r="B813" s="31"/>
      <c r="C813" s="27"/>
      <c r="D813" s="31"/>
      <c r="E813" s="8"/>
      <c r="F813" s="31"/>
      <c r="G813" s="8"/>
      <c r="H813" s="33"/>
      <c r="I813" s="35"/>
    </row>
    <row r="814" spans="1:9" ht="15.75" customHeight="1">
      <c r="A814" s="31"/>
      <c r="B814" s="31"/>
      <c r="C814" s="27"/>
      <c r="D814" s="31"/>
      <c r="E814" s="8"/>
      <c r="F814" s="31"/>
      <c r="G814" s="8"/>
      <c r="H814" s="32"/>
      <c r="I814" s="34"/>
    </row>
    <row r="815" spans="1:9" ht="15.75" customHeight="1">
      <c r="A815" s="31"/>
      <c r="B815" s="31"/>
      <c r="C815" s="27"/>
      <c r="D815" s="31"/>
      <c r="E815" s="8"/>
      <c r="F815" s="31"/>
      <c r="G815" s="8"/>
      <c r="H815" s="33"/>
      <c r="I815" s="35"/>
    </row>
    <row r="816" spans="1:9" ht="15.75" customHeight="1">
      <c r="A816" s="31"/>
      <c r="B816" s="31"/>
      <c r="C816" s="27"/>
      <c r="D816" s="31"/>
      <c r="E816" s="8"/>
      <c r="F816" s="31"/>
      <c r="G816" s="8"/>
      <c r="H816" s="32"/>
      <c r="I816" s="34"/>
    </row>
    <row r="817" spans="1:9" ht="15.75" customHeight="1">
      <c r="A817" s="31"/>
      <c r="B817" s="31"/>
      <c r="C817" s="27"/>
      <c r="D817" s="31"/>
      <c r="E817" s="8"/>
      <c r="F817" s="31"/>
      <c r="G817" s="8"/>
      <c r="H817" s="33"/>
      <c r="I817" s="35"/>
    </row>
    <row r="818" spans="1:9" ht="15.75" customHeight="1">
      <c r="A818" s="31"/>
      <c r="B818" s="31"/>
      <c r="C818" s="27"/>
      <c r="D818" s="31"/>
      <c r="E818" s="8"/>
      <c r="F818" s="31"/>
      <c r="G818" s="8"/>
      <c r="H818" s="32"/>
      <c r="I818" s="34"/>
    </row>
    <row r="819" spans="1:9" ht="15.75" customHeight="1">
      <c r="A819" s="31"/>
      <c r="B819" s="31"/>
      <c r="C819" s="27"/>
      <c r="D819" s="31"/>
      <c r="E819" s="8"/>
      <c r="F819" s="31"/>
      <c r="G819" s="8"/>
      <c r="H819" s="33"/>
      <c r="I819" s="35"/>
    </row>
    <row r="820" spans="1:9" ht="15.75" customHeight="1">
      <c r="A820" s="31"/>
      <c r="B820" s="31"/>
      <c r="C820" s="27"/>
      <c r="D820" s="31"/>
      <c r="E820" s="8"/>
      <c r="F820" s="31"/>
      <c r="G820" s="8"/>
      <c r="H820" s="32"/>
      <c r="I820" s="34"/>
    </row>
    <row r="821" spans="1:9" ht="15.75" customHeight="1">
      <c r="A821" s="31"/>
      <c r="B821" s="31"/>
      <c r="C821" s="27"/>
      <c r="D821" s="31"/>
      <c r="E821" s="8"/>
      <c r="F821" s="31"/>
      <c r="G821" s="8"/>
      <c r="H821" s="33"/>
      <c r="I821" s="35"/>
    </row>
    <row r="822" spans="1:9" ht="15.75" customHeight="1">
      <c r="A822" s="31"/>
      <c r="B822" s="31"/>
      <c r="C822" s="27"/>
      <c r="D822" s="31"/>
      <c r="E822" s="8"/>
      <c r="F822" s="31"/>
      <c r="G822" s="8"/>
      <c r="H822" s="32"/>
      <c r="I822" s="34"/>
    </row>
    <row r="823" spans="1:9" ht="15.75" customHeight="1">
      <c r="A823" s="31"/>
      <c r="B823" s="31"/>
      <c r="C823" s="27"/>
      <c r="D823" s="31"/>
      <c r="E823" s="8"/>
      <c r="F823" s="31"/>
      <c r="G823" s="8"/>
      <c r="H823" s="33"/>
      <c r="I823" s="35"/>
    </row>
    <row r="824" spans="1:9" ht="15.75" customHeight="1">
      <c r="A824" s="31"/>
      <c r="B824" s="31"/>
      <c r="C824" s="27"/>
      <c r="D824" s="31"/>
      <c r="E824" s="8"/>
      <c r="F824" s="31"/>
      <c r="G824" s="8"/>
      <c r="H824" s="32"/>
      <c r="I824" s="34"/>
    </row>
    <row r="825" spans="1:9" ht="15.75" customHeight="1">
      <c r="A825" s="31"/>
      <c r="B825" s="31"/>
      <c r="C825" s="27"/>
      <c r="D825" s="31"/>
      <c r="E825" s="8"/>
      <c r="F825" s="31"/>
      <c r="G825" s="8"/>
      <c r="H825" s="33"/>
      <c r="I825" s="35"/>
    </row>
    <row r="826" spans="1:9" ht="15.75" customHeight="1">
      <c r="A826" s="31"/>
      <c r="B826" s="31"/>
      <c r="C826" s="27"/>
      <c r="D826" s="31"/>
      <c r="E826" s="8"/>
      <c r="F826" s="31"/>
      <c r="G826" s="8"/>
      <c r="H826" s="32"/>
      <c r="I826" s="34"/>
    </row>
    <row r="827" spans="1:9" ht="15.75" customHeight="1">
      <c r="A827" s="31"/>
      <c r="B827" s="31"/>
      <c r="C827" s="27"/>
      <c r="D827" s="31"/>
      <c r="E827" s="8"/>
      <c r="F827" s="31"/>
      <c r="G827" s="8"/>
      <c r="H827" s="33"/>
      <c r="I827" s="35"/>
    </row>
    <row r="828" spans="1:9" ht="15.75" customHeight="1">
      <c r="A828" s="31"/>
      <c r="B828" s="31"/>
      <c r="C828" s="27"/>
      <c r="D828" s="31"/>
      <c r="E828" s="8"/>
      <c r="F828" s="31"/>
      <c r="G828" s="8"/>
      <c r="H828" s="32"/>
      <c r="I828" s="34"/>
    </row>
    <row r="829" spans="1:9" ht="15.75" customHeight="1">
      <c r="A829" s="31"/>
      <c r="B829" s="31"/>
      <c r="C829" s="27"/>
      <c r="D829" s="31"/>
      <c r="E829" s="8"/>
      <c r="F829" s="31"/>
      <c r="G829" s="8"/>
      <c r="H829" s="33"/>
      <c r="I829" s="35"/>
    </row>
    <row r="830" spans="1:9" ht="15.75" customHeight="1">
      <c r="A830" s="31"/>
      <c r="B830" s="31"/>
      <c r="C830" s="27"/>
      <c r="D830" s="31"/>
      <c r="E830" s="8"/>
      <c r="F830" s="31"/>
      <c r="G830" s="8"/>
      <c r="H830" s="32"/>
      <c r="I830" s="34"/>
    </row>
    <row r="831" spans="1:9" ht="15.75" customHeight="1">
      <c r="A831" s="31"/>
      <c r="B831" s="31"/>
      <c r="C831" s="27"/>
      <c r="D831" s="31"/>
      <c r="E831" s="8"/>
      <c r="F831" s="31"/>
      <c r="G831" s="8"/>
      <c r="H831" s="33"/>
      <c r="I831" s="35"/>
    </row>
    <row r="832" spans="1:9" ht="15.75" customHeight="1">
      <c r="A832" s="31"/>
      <c r="B832" s="31"/>
      <c r="C832" s="27"/>
      <c r="D832" s="31"/>
      <c r="E832" s="8"/>
      <c r="F832" s="31"/>
      <c r="G832" s="8"/>
      <c r="H832" s="32"/>
      <c r="I832" s="34"/>
    </row>
    <row r="833" spans="1:9" ht="15.75" customHeight="1">
      <c r="A833" s="31"/>
      <c r="B833" s="31"/>
      <c r="C833" s="27"/>
      <c r="D833" s="31"/>
      <c r="E833" s="8"/>
      <c r="F833" s="31"/>
      <c r="G833" s="8"/>
      <c r="H833" s="33"/>
      <c r="I833" s="35"/>
    </row>
    <row r="834" spans="1:9" ht="15.75" customHeight="1">
      <c r="A834" s="31"/>
      <c r="B834" s="31"/>
      <c r="C834" s="27"/>
      <c r="D834" s="31"/>
      <c r="E834" s="8"/>
      <c r="F834" s="31"/>
      <c r="G834" s="8"/>
      <c r="H834" s="32"/>
      <c r="I834" s="34"/>
    </row>
    <row r="835" spans="1:9" ht="15.75" customHeight="1">
      <c r="A835" s="31"/>
      <c r="B835" s="31"/>
      <c r="C835" s="27"/>
      <c r="D835" s="31"/>
      <c r="E835" s="8"/>
      <c r="F835" s="31"/>
      <c r="G835" s="8"/>
      <c r="H835" s="33"/>
      <c r="I835" s="35"/>
    </row>
    <row r="836" spans="1:9" ht="15.75" customHeight="1">
      <c r="A836" s="31"/>
      <c r="B836" s="31"/>
      <c r="C836" s="27"/>
      <c r="D836" s="31"/>
      <c r="E836" s="8"/>
      <c r="F836" s="31"/>
      <c r="G836" s="8"/>
      <c r="H836" s="32"/>
      <c r="I836" s="34"/>
    </row>
    <row r="837" spans="1:9" ht="15.75" customHeight="1">
      <c r="A837" s="31"/>
      <c r="B837" s="31"/>
      <c r="C837" s="27"/>
      <c r="D837" s="31"/>
      <c r="E837" s="8"/>
      <c r="F837" s="31"/>
      <c r="G837" s="8"/>
      <c r="H837" s="33"/>
      <c r="I837" s="35"/>
    </row>
    <row r="838" spans="1:9" ht="15.75" customHeight="1">
      <c r="A838" s="31"/>
      <c r="B838" s="31"/>
      <c r="C838" s="27"/>
      <c r="D838" s="31"/>
      <c r="E838" s="8"/>
      <c r="F838" s="31"/>
      <c r="G838" s="8"/>
      <c r="H838" s="32"/>
      <c r="I838" s="34"/>
    </row>
    <row r="839" spans="1:9" ht="15.75" customHeight="1">
      <c r="A839" s="31"/>
      <c r="B839" s="31"/>
      <c r="C839" s="27"/>
      <c r="D839" s="31"/>
      <c r="E839" s="8"/>
      <c r="F839" s="31"/>
      <c r="G839" s="8"/>
      <c r="H839" s="33"/>
      <c r="I839" s="35"/>
    </row>
    <row r="840" spans="1:9" ht="15.75" customHeight="1">
      <c r="A840" s="31"/>
      <c r="B840" s="31"/>
      <c r="C840" s="27"/>
      <c r="D840" s="31"/>
      <c r="E840" s="8"/>
      <c r="F840" s="31"/>
      <c r="G840" s="8"/>
      <c r="H840" s="32"/>
      <c r="I840" s="34"/>
    </row>
    <row r="841" spans="1:9" ht="15.75" customHeight="1">
      <c r="A841" s="31"/>
      <c r="B841" s="31"/>
      <c r="C841" s="27"/>
      <c r="D841" s="31"/>
      <c r="E841" s="8"/>
      <c r="F841" s="31"/>
      <c r="G841" s="8"/>
      <c r="H841" s="33"/>
      <c r="I841" s="35"/>
    </row>
    <row r="842" spans="1:9" ht="15.75" customHeight="1">
      <c r="A842" s="31"/>
      <c r="B842" s="31"/>
      <c r="C842" s="27"/>
      <c r="D842" s="31"/>
      <c r="E842" s="8"/>
      <c r="F842" s="31"/>
      <c r="G842" s="8"/>
      <c r="H842" s="32"/>
      <c r="I842" s="34"/>
    </row>
    <row r="843" spans="1:9" ht="15.75" customHeight="1">
      <c r="A843" s="31"/>
      <c r="B843" s="31"/>
      <c r="C843" s="27"/>
      <c r="D843" s="31"/>
      <c r="E843" s="8"/>
      <c r="F843" s="31"/>
      <c r="G843" s="8"/>
      <c r="H843" s="33"/>
      <c r="I843" s="35"/>
    </row>
    <row r="844" spans="1:9" ht="15.75" customHeight="1">
      <c r="A844" s="31"/>
      <c r="B844" s="31"/>
      <c r="C844" s="27"/>
      <c r="D844" s="31"/>
      <c r="E844" s="8"/>
      <c r="F844" s="31"/>
      <c r="G844" s="8"/>
      <c r="H844" s="32"/>
      <c r="I844" s="34"/>
    </row>
    <row r="845" spans="1:9" ht="15.75" customHeight="1">
      <c r="A845" s="31"/>
      <c r="B845" s="31"/>
      <c r="C845" s="27"/>
      <c r="D845" s="31"/>
      <c r="E845" s="8"/>
      <c r="F845" s="31"/>
      <c r="G845" s="8"/>
      <c r="H845" s="33"/>
      <c r="I845" s="35"/>
    </row>
    <row r="846" spans="1:9" ht="15.75" customHeight="1">
      <c r="A846" s="31"/>
      <c r="B846" s="31"/>
      <c r="C846" s="27"/>
      <c r="D846" s="31"/>
      <c r="E846" s="8"/>
      <c r="F846" s="31"/>
      <c r="G846" s="8"/>
      <c r="H846" s="32"/>
      <c r="I846" s="34"/>
    </row>
    <row r="847" spans="1:9" ht="15.75" customHeight="1">
      <c r="A847" s="31"/>
      <c r="B847" s="31"/>
      <c r="C847" s="27"/>
      <c r="D847" s="31"/>
      <c r="E847" s="8"/>
      <c r="F847" s="31"/>
      <c r="G847" s="8"/>
      <c r="H847" s="33"/>
      <c r="I847" s="35"/>
    </row>
    <row r="848" spans="1:9" ht="15.75" customHeight="1">
      <c r="A848" s="31"/>
      <c r="B848" s="31"/>
      <c r="C848" s="27"/>
      <c r="D848" s="31"/>
      <c r="E848" s="8"/>
      <c r="F848" s="31"/>
      <c r="G848" s="8"/>
      <c r="H848" s="32"/>
      <c r="I848" s="34"/>
    </row>
    <row r="849" spans="1:9" ht="15.75" customHeight="1">
      <c r="A849" s="31"/>
      <c r="B849" s="31"/>
      <c r="C849" s="27"/>
      <c r="D849" s="31"/>
      <c r="E849" s="8"/>
      <c r="F849" s="31"/>
      <c r="G849" s="8"/>
      <c r="H849" s="33"/>
      <c r="I849" s="35"/>
    </row>
    <row r="850" spans="1:9" ht="15.75" customHeight="1">
      <c r="A850" s="31"/>
      <c r="B850" s="31"/>
      <c r="C850" s="27"/>
      <c r="D850" s="31"/>
      <c r="E850" s="8"/>
      <c r="F850" s="31"/>
      <c r="G850" s="8"/>
      <c r="H850" s="32"/>
      <c r="I850" s="34"/>
    </row>
    <row r="851" spans="1:9" ht="15.75" customHeight="1">
      <c r="A851" s="31"/>
      <c r="B851" s="31"/>
      <c r="C851" s="27"/>
      <c r="D851" s="31"/>
      <c r="E851" s="8"/>
      <c r="F851" s="31"/>
      <c r="G851" s="8"/>
      <c r="H851" s="33"/>
      <c r="I851" s="35"/>
    </row>
    <row r="852" spans="1:9" ht="15.75" customHeight="1">
      <c r="A852" s="31"/>
      <c r="B852" s="31"/>
      <c r="C852" s="27"/>
      <c r="D852" s="31"/>
      <c r="E852" s="8"/>
      <c r="F852" s="31"/>
      <c r="G852" s="8"/>
      <c r="H852" s="32"/>
      <c r="I852" s="34"/>
    </row>
    <row r="853" spans="1:9" ht="15.75" customHeight="1">
      <c r="A853" s="31"/>
      <c r="B853" s="31"/>
      <c r="C853" s="27"/>
      <c r="D853" s="31"/>
      <c r="E853" s="8"/>
      <c r="F853" s="31"/>
      <c r="G853" s="8"/>
      <c r="H853" s="33"/>
      <c r="I853" s="35"/>
    </row>
    <row r="854" spans="1:9" ht="15.75" customHeight="1">
      <c r="A854" s="31"/>
      <c r="B854" s="31"/>
      <c r="C854" s="27"/>
      <c r="D854" s="31"/>
      <c r="E854" s="8"/>
      <c r="F854" s="31"/>
      <c r="G854" s="8"/>
      <c r="H854" s="32"/>
      <c r="I854" s="34"/>
    </row>
    <row r="855" spans="1:9" ht="15.75" customHeight="1">
      <c r="A855" s="31"/>
      <c r="B855" s="31"/>
      <c r="C855" s="27"/>
      <c r="D855" s="31"/>
      <c r="E855" s="8"/>
      <c r="F855" s="31"/>
      <c r="G855" s="8"/>
      <c r="H855" s="33"/>
      <c r="I855" s="35"/>
    </row>
    <row r="856" spans="1:9" ht="15.75" customHeight="1">
      <c r="A856" s="31"/>
      <c r="B856" s="31"/>
      <c r="C856" s="27"/>
      <c r="D856" s="31"/>
      <c r="E856" s="8"/>
      <c r="F856" s="31"/>
      <c r="G856" s="8"/>
      <c r="H856" s="32"/>
      <c r="I856" s="34"/>
    </row>
    <row r="857" spans="1:9" ht="15.75" customHeight="1">
      <c r="A857" s="31"/>
      <c r="B857" s="31"/>
      <c r="C857" s="27"/>
      <c r="D857" s="31"/>
      <c r="E857" s="8"/>
      <c r="F857" s="31"/>
      <c r="G857" s="8"/>
      <c r="H857" s="33"/>
      <c r="I857" s="35"/>
    </row>
    <row r="858" spans="1:9" ht="15.75" customHeight="1">
      <c r="A858" s="31"/>
      <c r="B858" s="31"/>
      <c r="C858" s="27"/>
      <c r="D858" s="31"/>
      <c r="E858" s="8"/>
      <c r="F858" s="31"/>
      <c r="G858" s="8"/>
      <c r="H858" s="32"/>
      <c r="I858" s="34"/>
    </row>
    <row r="859" spans="1:9" ht="15.75" customHeight="1">
      <c r="A859" s="31"/>
      <c r="B859" s="31"/>
      <c r="C859" s="27"/>
      <c r="D859" s="31"/>
      <c r="E859" s="8"/>
      <c r="F859" s="31"/>
      <c r="G859" s="8"/>
      <c r="H859" s="33"/>
      <c r="I859" s="35"/>
    </row>
    <row r="860" spans="1:9" ht="15.75" customHeight="1">
      <c r="A860" s="31"/>
      <c r="B860" s="31"/>
      <c r="C860" s="27"/>
      <c r="D860" s="31"/>
      <c r="E860" s="8"/>
      <c r="F860" s="31"/>
      <c r="G860" s="8"/>
      <c r="H860" s="32"/>
      <c r="I860" s="34"/>
    </row>
    <row r="861" spans="1:9" ht="15.75" customHeight="1">
      <c r="A861" s="31"/>
      <c r="B861" s="31"/>
      <c r="C861" s="27"/>
      <c r="D861" s="31"/>
      <c r="E861" s="8"/>
      <c r="F861" s="31"/>
      <c r="G861" s="8"/>
      <c r="H861" s="33"/>
      <c r="I861" s="35"/>
    </row>
    <row r="862" spans="1:9" ht="15.75" customHeight="1">
      <c r="A862" s="31"/>
      <c r="B862" s="31"/>
      <c r="C862" s="27"/>
      <c r="D862" s="31"/>
      <c r="E862" s="8"/>
      <c r="F862" s="31"/>
      <c r="G862" s="8"/>
      <c r="H862" s="32"/>
      <c r="I862" s="34"/>
    </row>
    <row r="863" spans="1:9" ht="15.75" customHeight="1">
      <c r="A863" s="31"/>
      <c r="B863" s="31"/>
      <c r="C863" s="27"/>
      <c r="D863" s="31"/>
      <c r="E863" s="8"/>
      <c r="F863" s="31"/>
      <c r="G863" s="8"/>
      <c r="H863" s="33"/>
      <c r="I863" s="35"/>
    </row>
    <row r="864" spans="1:9" ht="15.75" customHeight="1">
      <c r="A864" s="31"/>
      <c r="B864" s="31"/>
      <c r="C864" s="27"/>
      <c r="D864" s="31"/>
      <c r="E864" s="8"/>
      <c r="F864" s="31"/>
      <c r="G864" s="8"/>
      <c r="H864" s="32"/>
      <c r="I864" s="34"/>
    </row>
    <row r="865" spans="1:9" ht="15.75" customHeight="1">
      <c r="A865" s="31"/>
      <c r="B865" s="31"/>
      <c r="C865" s="27"/>
      <c r="D865" s="31"/>
      <c r="E865" s="8"/>
      <c r="F865" s="31"/>
      <c r="G865" s="8"/>
      <c r="H865" s="33"/>
      <c r="I865" s="35"/>
    </row>
    <row r="866" spans="1:9" ht="15.75" customHeight="1">
      <c r="A866" s="31"/>
      <c r="B866" s="31"/>
      <c r="C866" s="27"/>
      <c r="D866" s="31"/>
      <c r="E866" s="8"/>
      <c r="F866" s="31"/>
      <c r="G866" s="8"/>
      <c r="H866" s="32"/>
      <c r="I866" s="34"/>
    </row>
    <row r="867" spans="1:9" ht="15.75" customHeight="1">
      <c r="A867" s="31"/>
      <c r="B867" s="31"/>
      <c r="C867" s="27"/>
      <c r="D867" s="31"/>
      <c r="E867" s="8"/>
      <c r="F867" s="31"/>
      <c r="G867" s="8"/>
      <c r="H867" s="33"/>
      <c r="I867" s="35"/>
    </row>
    <row r="868" spans="1:9" ht="15.75" customHeight="1">
      <c r="A868" s="31"/>
      <c r="B868" s="31"/>
      <c r="C868" s="27"/>
      <c r="D868" s="31"/>
      <c r="E868" s="8"/>
      <c r="F868" s="31"/>
      <c r="G868" s="8"/>
      <c r="H868" s="32"/>
      <c r="I868" s="34"/>
    </row>
    <row r="869" spans="1:9" ht="15.75" customHeight="1">
      <c r="A869" s="31"/>
      <c r="B869" s="31"/>
      <c r="C869" s="27"/>
      <c r="D869" s="31"/>
      <c r="E869" s="8"/>
      <c r="F869" s="31"/>
      <c r="G869" s="8"/>
      <c r="H869" s="33"/>
      <c r="I869" s="35"/>
    </row>
    <row r="870" spans="1:9" ht="15.75" customHeight="1">
      <c r="A870" s="31"/>
      <c r="B870" s="31"/>
      <c r="C870" s="27"/>
      <c r="D870" s="31"/>
      <c r="E870" s="8"/>
      <c r="F870" s="31"/>
      <c r="G870" s="8"/>
      <c r="H870" s="32"/>
      <c r="I870" s="34"/>
    </row>
    <row r="871" spans="1:9" ht="15.75" customHeight="1">
      <c r="A871" s="31"/>
      <c r="B871" s="31"/>
      <c r="C871" s="27"/>
      <c r="D871" s="31"/>
      <c r="E871" s="8"/>
      <c r="F871" s="31"/>
      <c r="G871" s="8"/>
      <c r="H871" s="33"/>
      <c r="I871" s="35"/>
    </row>
    <row r="872" spans="1:9" ht="15.75" customHeight="1">
      <c r="A872" s="31"/>
      <c r="B872" s="31"/>
      <c r="C872" s="27"/>
      <c r="D872" s="31"/>
      <c r="E872" s="8"/>
      <c r="F872" s="31"/>
      <c r="G872" s="8"/>
      <c r="H872" s="32"/>
      <c r="I872" s="34"/>
    </row>
    <row r="873" spans="1:9" ht="15.75" customHeight="1">
      <c r="A873" s="31"/>
      <c r="B873" s="31"/>
      <c r="C873" s="27"/>
      <c r="D873" s="31"/>
      <c r="E873" s="8"/>
      <c r="F873" s="31"/>
      <c r="G873" s="8"/>
      <c r="H873" s="33"/>
      <c r="I873" s="35"/>
    </row>
    <row r="874" spans="1:9" ht="15.75" customHeight="1">
      <c r="A874" s="31"/>
      <c r="B874" s="31"/>
      <c r="C874" s="27"/>
      <c r="D874" s="31"/>
      <c r="E874" s="8"/>
      <c r="F874" s="31"/>
      <c r="G874" s="8"/>
      <c r="H874" s="32"/>
      <c r="I874" s="34"/>
    </row>
    <row r="875" spans="1:9" ht="15.75" customHeight="1">
      <c r="A875" s="31"/>
      <c r="B875" s="31"/>
      <c r="C875" s="27"/>
      <c r="D875" s="31"/>
      <c r="E875" s="8"/>
      <c r="F875" s="31"/>
      <c r="G875" s="8"/>
      <c r="H875" s="33"/>
      <c r="I875" s="35"/>
    </row>
    <row r="876" spans="1:9" ht="15.75" customHeight="1">
      <c r="A876" s="31"/>
      <c r="B876" s="31"/>
      <c r="C876" s="27"/>
      <c r="D876" s="31"/>
      <c r="E876" s="8"/>
      <c r="F876" s="31"/>
      <c r="G876" s="8"/>
      <c r="H876" s="32"/>
      <c r="I876" s="34"/>
    </row>
    <row r="877" spans="1:9" ht="15.75" customHeight="1">
      <c r="A877" s="31"/>
      <c r="B877" s="31"/>
      <c r="C877" s="27"/>
      <c r="D877" s="31"/>
      <c r="E877" s="8"/>
      <c r="F877" s="31"/>
      <c r="G877" s="8"/>
      <c r="H877" s="33"/>
      <c r="I877" s="35"/>
    </row>
    <row r="878" spans="1:9" ht="15.75" customHeight="1">
      <c r="A878" s="31"/>
      <c r="B878" s="31"/>
      <c r="C878" s="27"/>
      <c r="D878" s="31"/>
      <c r="E878" s="8"/>
      <c r="F878" s="31"/>
      <c r="G878" s="8"/>
      <c r="H878" s="32"/>
      <c r="I878" s="34"/>
    </row>
    <row r="879" spans="1:9" ht="15.75" customHeight="1">
      <c r="A879" s="31"/>
      <c r="B879" s="31"/>
      <c r="C879" s="27"/>
      <c r="D879" s="31"/>
      <c r="E879" s="8"/>
      <c r="F879" s="31"/>
      <c r="G879" s="8"/>
      <c r="H879" s="33"/>
      <c r="I879" s="35"/>
    </row>
    <row r="880" spans="1:9" ht="15.75" customHeight="1">
      <c r="A880" s="31"/>
      <c r="B880" s="31"/>
      <c r="C880" s="27"/>
      <c r="D880" s="31"/>
      <c r="E880" s="8"/>
      <c r="F880" s="31"/>
      <c r="G880" s="8"/>
      <c r="H880" s="32"/>
      <c r="I880" s="34"/>
    </row>
    <row r="881" spans="1:9" ht="15.75" customHeight="1">
      <c r="A881" s="31"/>
      <c r="B881" s="31"/>
      <c r="C881" s="27"/>
      <c r="D881" s="31"/>
      <c r="E881" s="8"/>
      <c r="F881" s="31"/>
      <c r="G881" s="8"/>
      <c r="H881" s="33"/>
      <c r="I881" s="35"/>
    </row>
    <row r="882" spans="1:9" ht="15.75" customHeight="1">
      <c r="A882" s="31"/>
      <c r="B882" s="31"/>
      <c r="C882" s="27"/>
      <c r="D882" s="31"/>
      <c r="E882" s="8"/>
      <c r="F882" s="31"/>
      <c r="G882" s="8"/>
      <c r="H882" s="32"/>
      <c r="I882" s="34"/>
    </row>
    <row r="883" spans="1:9" ht="15.75" customHeight="1">
      <c r="A883" s="31"/>
      <c r="B883" s="31"/>
      <c r="C883" s="27"/>
      <c r="D883" s="31"/>
      <c r="E883" s="8"/>
      <c r="F883" s="31"/>
      <c r="G883" s="8"/>
      <c r="H883" s="33"/>
      <c r="I883" s="35"/>
    </row>
    <row r="884" spans="1:9" ht="15.75" customHeight="1">
      <c r="A884" s="31"/>
      <c r="B884" s="31"/>
      <c r="C884" s="27"/>
      <c r="D884" s="31"/>
      <c r="E884" s="8"/>
      <c r="F884" s="31"/>
      <c r="G884" s="8"/>
      <c r="H884" s="32"/>
      <c r="I884" s="34"/>
    </row>
    <row r="885" spans="1:9" ht="15.75" customHeight="1">
      <c r="A885" s="31"/>
      <c r="B885" s="31"/>
      <c r="C885" s="27"/>
      <c r="D885" s="31"/>
      <c r="E885" s="8"/>
      <c r="F885" s="31"/>
      <c r="G885" s="8"/>
      <c r="H885" s="33"/>
      <c r="I885" s="35"/>
    </row>
    <row r="886" spans="1:9" ht="15.75" customHeight="1">
      <c r="A886" s="31"/>
      <c r="B886" s="31"/>
      <c r="C886" s="27"/>
      <c r="D886" s="31"/>
      <c r="E886" s="8"/>
      <c r="F886" s="31"/>
      <c r="G886" s="8"/>
      <c r="H886" s="32"/>
      <c r="I886" s="34"/>
    </row>
    <row r="887" spans="1:9" ht="15.75" customHeight="1">
      <c r="A887" s="31"/>
      <c r="B887" s="31"/>
      <c r="C887" s="27"/>
      <c r="D887" s="31"/>
      <c r="E887" s="8"/>
      <c r="F887" s="31"/>
      <c r="G887" s="8"/>
      <c r="H887" s="33"/>
      <c r="I887" s="35"/>
    </row>
    <row r="888" spans="1:9" ht="15.75" customHeight="1">
      <c r="A888" s="31"/>
      <c r="B888" s="31"/>
      <c r="C888" s="27"/>
      <c r="D888" s="31"/>
      <c r="E888" s="8"/>
      <c r="F888" s="31"/>
      <c r="G888" s="8"/>
      <c r="H888" s="32"/>
      <c r="I888" s="34"/>
    </row>
    <row r="889" spans="1:9" ht="15.75" customHeight="1">
      <c r="A889" s="31"/>
      <c r="B889" s="31"/>
      <c r="C889" s="27"/>
      <c r="D889" s="31"/>
      <c r="E889" s="8"/>
      <c r="F889" s="31"/>
      <c r="G889" s="8"/>
      <c r="H889" s="33"/>
      <c r="I889" s="35"/>
    </row>
    <row r="890" spans="1:9" ht="15.75" customHeight="1">
      <c r="A890" s="31"/>
      <c r="B890" s="31"/>
      <c r="C890" s="27"/>
      <c r="D890" s="31"/>
      <c r="E890" s="8"/>
      <c r="F890" s="31"/>
      <c r="G890" s="8"/>
      <c r="H890" s="32"/>
      <c r="I890" s="34"/>
    </row>
    <row r="891" spans="1:9" ht="15.75" customHeight="1">
      <c r="A891" s="31"/>
      <c r="B891" s="31"/>
      <c r="C891" s="27"/>
      <c r="D891" s="31"/>
      <c r="E891" s="8"/>
      <c r="F891" s="31"/>
      <c r="G891" s="8"/>
      <c r="H891" s="33"/>
      <c r="I891" s="35"/>
    </row>
    <row r="892" spans="1:9" ht="15.75" customHeight="1">
      <c r="A892" s="31"/>
      <c r="B892" s="31"/>
      <c r="C892" s="27"/>
      <c r="D892" s="31"/>
      <c r="E892" s="8"/>
      <c r="F892" s="31"/>
      <c r="G892" s="8"/>
      <c r="H892" s="32"/>
      <c r="I892" s="34"/>
    </row>
    <row r="893" spans="1:9" ht="15.75" customHeight="1">
      <c r="A893" s="31"/>
      <c r="B893" s="31"/>
      <c r="C893" s="27"/>
      <c r="D893" s="31"/>
      <c r="E893" s="8"/>
      <c r="F893" s="31"/>
      <c r="G893" s="8"/>
      <c r="H893" s="33"/>
      <c r="I893" s="35"/>
    </row>
    <row r="894" spans="1:9" ht="15.75" customHeight="1">
      <c r="A894" s="31"/>
      <c r="B894" s="31"/>
      <c r="C894" s="27"/>
      <c r="D894" s="31"/>
      <c r="E894" s="8"/>
      <c r="F894" s="31"/>
      <c r="G894" s="8"/>
      <c r="H894" s="32"/>
      <c r="I894" s="34"/>
    </row>
    <row r="895" spans="1:9" ht="15.75" customHeight="1">
      <c r="A895" s="31"/>
      <c r="B895" s="31"/>
      <c r="C895" s="27"/>
      <c r="D895" s="31"/>
      <c r="E895" s="8"/>
      <c r="F895" s="31"/>
      <c r="G895" s="8"/>
      <c r="H895" s="33"/>
      <c r="I895" s="35"/>
    </row>
    <row r="896" spans="1:9" ht="15.75" customHeight="1">
      <c r="A896" s="31"/>
      <c r="B896" s="31"/>
      <c r="C896" s="27"/>
      <c r="D896" s="31"/>
      <c r="E896" s="8"/>
      <c r="F896" s="31"/>
      <c r="G896" s="8"/>
      <c r="H896" s="32"/>
      <c r="I896" s="34"/>
    </row>
    <row r="897" spans="1:9" ht="15.75" customHeight="1">
      <c r="A897" s="31"/>
      <c r="B897" s="31"/>
      <c r="C897" s="27"/>
      <c r="D897" s="31"/>
      <c r="E897" s="8"/>
      <c r="F897" s="31"/>
      <c r="G897" s="8"/>
      <c r="H897" s="33"/>
      <c r="I897" s="35"/>
    </row>
    <row r="898" spans="1:9" ht="15.75" customHeight="1">
      <c r="A898" s="31"/>
      <c r="B898" s="31"/>
      <c r="C898" s="27"/>
      <c r="D898" s="31"/>
      <c r="E898" s="8"/>
      <c r="F898" s="31"/>
      <c r="G898" s="8"/>
      <c r="H898" s="32"/>
      <c r="I898" s="34"/>
    </row>
    <row r="899" spans="1:9" ht="15.75" customHeight="1">
      <c r="A899" s="31"/>
      <c r="B899" s="31"/>
      <c r="C899" s="27"/>
      <c r="D899" s="31"/>
      <c r="E899" s="8"/>
      <c r="F899" s="31"/>
      <c r="G899" s="8"/>
      <c r="H899" s="33"/>
      <c r="I899" s="35"/>
    </row>
    <row r="900" spans="1:9" ht="15.75" customHeight="1">
      <c r="A900" s="31"/>
      <c r="B900" s="31"/>
      <c r="C900" s="27"/>
      <c r="D900" s="31"/>
      <c r="E900" s="8"/>
      <c r="F900" s="31"/>
      <c r="G900" s="8"/>
      <c r="H900" s="32"/>
      <c r="I900" s="34"/>
    </row>
    <row r="901" spans="1:9" ht="15.75" customHeight="1">
      <c r="A901" s="31"/>
      <c r="B901" s="31"/>
      <c r="C901" s="27"/>
      <c r="D901" s="31"/>
      <c r="E901" s="8"/>
      <c r="F901" s="31"/>
      <c r="G901" s="8"/>
      <c r="H901" s="33"/>
      <c r="I901" s="35"/>
    </row>
    <row r="902" spans="1:9" ht="15.75" customHeight="1">
      <c r="A902" s="31"/>
      <c r="B902" s="31"/>
      <c r="C902" s="27"/>
      <c r="D902" s="31"/>
      <c r="E902" s="8"/>
      <c r="F902" s="31"/>
      <c r="G902" s="8"/>
      <c r="H902" s="32"/>
      <c r="I902" s="34"/>
    </row>
    <row r="903" spans="1:9" ht="15.75" customHeight="1">
      <c r="A903" s="31"/>
      <c r="B903" s="31"/>
      <c r="C903" s="27"/>
      <c r="D903" s="31"/>
      <c r="E903" s="8"/>
      <c r="F903" s="31"/>
      <c r="G903" s="8"/>
      <c r="H903" s="33"/>
      <c r="I903" s="35"/>
    </row>
    <row r="904" spans="1:9" ht="15.75" customHeight="1">
      <c r="A904" s="31"/>
      <c r="B904" s="31"/>
      <c r="C904" s="27"/>
      <c r="D904" s="31"/>
      <c r="E904" s="8"/>
      <c r="F904" s="31"/>
      <c r="G904" s="8"/>
      <c r="H904" s="32"/>
      <c r="I904" s="34"/>
    </row>
    <row r="905" spans="1:9" ht="15.75" customHeight="1">
      <c r="A905" s="31"/>
      <c r="B905" s="31"/>
      <c r="C905" s="27"/>
      <c r="D905" s="31"/>
      <c r="E905" s="8"/>
      <c r="F905" s="31"/>
      <c r="G905" s="8"/>
      <c r="H905" s="33"/>
      <c r="I905" s="35"/>
    </row>
    <row r="906" spans="1:9" ht="15.75" customHeight="1">
      <c r="A906" s="31"/>
      <c r="B906" s="31"/>
      <c r="C906" s="27"/>
      <c r="D906" s="31"/>
      <c r="E906" s="8"/>
      <c r="F906" s="31"/>
      <c r="G906" s="8"/>
      <c r="H906" s="32"/>
      <c r="I906" s="34"/>
    </row>
    <row r="907" spans="1:9" ht="15.75" customHeight="1">
      <c r="A907" s="31"/>
      <c r="B907" s="31"/>
      <c r="C907" s="27"/>
      <c r="D907" s="31"/>
      <c r="E907" s="8"/>
      <c r="F907" s="31"/>
      <c r="G907" s="8"/>
      <c r="H907" s="33"/>
      <c r="I907" s="35"/>
    </row>
    <row r="908" spans="1:9" ht="15.75" customHeight="1">
      <c r="A908" s="31"/>
      <c r="B908" s="31"/>
      <c r="C908" s="27"/>
      <c r="D908" s="31"/>
      <c r="E908" s="8"/>
      <c r="F908" s="31"/>
      <c r="G908" s="8"/>
      <c r="H908" s="32"/>
      <c r="I908" s="34"/>
    </row>
    <row r="909" spans="1:9" ht="15.75" customHeight="1">
      <c r="A909" s="31"/>
      <c r="B909" s="31"/>
      <c r="C909" s="27"/>
      <c r="D909" s="31"/>
      <c r="E909" s="8"/>
      <c r="F909" s="31"/>
      <c r="G909" s="8"/>
      <c r="H909" s="33"/>
      <c r="I909" s="35"/>
    </row>
    <row r="910" spans="1:9" ht="15.75" customHeight="1">
      <c r="A910" s="31"/>
      <c r="B910" s="31"/>
      <c r="C910" s="27"/>
      <c r="D910" s="31"/>
      <c r="E910" s="8"/>
      <c r="F910" s="31"/>
      <c r="G910" s="8"/>
      <c r="H910" s="32"/>
      <c r="I910" s="34"/>
    </row>
    <row r="911" spans="1:9" ht="15.75" customHeight="1">
      <c r="A911" s="31"/>
      <c r="B911" s="31"/>
      <c r="C911" s="27"/>
      <c r="D911" s="31"/>
      <c r="E911" s="8"/>
      <c r="F911" s="31"/>
      <c r="G911" s="8"/>
      <c r="H911" s="33"/>
      <c r="I911" s="35"/>
    </row>
    <row r="912" spans="1:9" ht="15.75" customHeight="1">
      <c r="A912" s="31"/>
      <c r="B912" s="31"/>
      <c r="C912" s="27"/>
      <c r="D912" s="31"/>
      <c r="E912" s="8"/>
      <c r="F912" s="31"/>
      <c r="G912" s="8"/>
      <c r="H912" s="32"/>
      <c r="I912" s="34"/>
    </row>
    <row r="913" spans="1:9" ht="15.75" customHeight="1">
      <c r="A913" s="31"/>
      <c r="B913" s="31"/>
      <c r="C913" s="27"/>
      <c r="D913" s="31"/>
      <c r="E913" s="8"/>
      <c r="F913" s="31"/>
      <c r="G913" s="8"/>
      <c r="H913" s="33"/>
      <c r="I913" s="35"/>
    </row>
    <row r="914" spans="1:9" ht="15.75" customHeight="1">
      <c r="A914" s="31"/>
      <c r="B914" s="31"/>
      <c r="C914" s="27"/>
      <c r="D914" s="31"/>
      <c r="E914" s="8"/>
      <c r="F914" s="31"/>
      <c r="G914" s="8"/>
      <c r="H914" s="32"/>
      <c r="I914" s="34"/>
    </row>
    <row r="915" spans="1:9" ht="15.75" customHeight="1">
      <c r="A915" s="31"/>
      <c r="B915" s="31"/>
      <c r="C915" s="27"/>
      <c r="D915" s="31"/>
      <c r="E915" s="8"/>
      <c r="F915" s="31"/>
      <c r="G915" s="8"/>
      <c r="H915" s="33"/>
      <c r="I915" s="35"/>
    </row>
    <row r="916" spans="1:9" ht="15.75" customHeight="1">
      <c r="A916" s="31"/>
      <c r="B916" s="31"/>
      <c r="C916" s="27"/>
      <c r="D916" s="31"/>
      <c r="E916" s="8"/>
      <c r="F916" s="31"/>
      <c r="G916" s="8"/>
      <c r="H916" s="32"/>
      <c r="I916" s="34"/>
    </row>
    <row r="917" spans="1:9" ht="15.75" customHeight="1">
      <c r="A917" s="31"/>
      <c r="B917" s="31"/>
      <c r="C917" s="27"/>
      <c r="D917" s="31"/>
      <c r="E917" s="8"/>
      <c r="F917" s="31"/>
      <c r="G917" s="8"/>
      <c r="H917" s="33"/>
      <c r="I917" s="35"/>
    </row>
    <row r="918" spans="1:9" ht="15.75" customHeight="1">
      <c r="A918" s="31"/>
      <c r="B918" s="31"/>
      <c r="C918" s="27"/>
      <c r="D918" s="31"/>
      <c r="E918" s="8"/>
      <c r="F918" s="31"/>
      <c r="G918" s="8"/>
      <c r="H918" s="32"/>
      <c r="I918" s="34"/>
    </row>
    <row r="919" spans="1:9" ht="15.75" customHeight="1">
      <c r="A919" s="31"/>
      <c r="B919" s="31"/>
      <c r="C919" s="27"/>
      <c r="D919" s="31"/>
      <c r="E919" s="8"/>
      <c r="F919" s="31"/>
      <c r="G919" s="8"/>
      <c r="H919" s="33"/>
      <c r="I919" s="35"/>
    </row>
    <row r="920" spans="1:9" ht="15.75" customHeight="1">
      <c r="A920" s="31"/>
      <c r="B920" s="31"/>
      <c r="C920" s="27"/>
      <c r="D920" s="31"/>
      <c r="E920" s="8"/>
      <c r="F920" s="31"/>
      <c r="G920" s="8"/>
      <c r="H920" s="32"/>
      <c r="I920" s="34"/>
    </row>
    <row r="921" spans="1:9" ht="15.75" customHeight="1">
      <c r="A921" s="31"/>
      <c r="B921" s="31"/>
      <c r="C921" s="27"/>
      <c r="D921" s="31"/>
      <c r="E921" s="8"/>
      <c r="F921" s="31"/>
      <c r="G921" s="8"/>
      <c r="H921" s="33"/>
      <c r="I921" s="35"/>
    </row>
    <row r="922" spans="1:9" ht="15.75" customHeight="1">
      <c r="A922" s="31"/>
      <c r="B922" s="31"/>
      <c r="C922" s="27"/>
      <c r="D922" s="31"/>
      <c r="E922" s="8"/>
      <c r="F922" s="31"/>
      <c r="G922" s="8"/>
      <c r="H922" s="32"/>
      <c r="I922" s="34"/>
    </row>
    <row r="923" spans="1:9" ht="15.75" customHeight="1">
      <c r="A923" s="31"/>
      <c r="B923" s="31"/>
      <c r="C923" s="27"/>
      <c r="D923" s="31"/>
      <c r="E923" s="8"/>
      <c r="F923" s="31"/>
      <c r="G923" s="8"/>
      <c r="H923" s="33"/>
      <c r="I923" s="35"/>
    </row>
    <row r="924" spans="1:9" ht="15.75" customHeight="1">
      <c r="A924" s="31"/>
      <c r="B924" s="31"/>
      <c r="C924" s="27"/>
      <c r="D924" s="31"/>
      <c r="E924" s="8"/>
      <c r="F924" s="31"/>
      <c r="G924" s="8"/>
      <c r="H924" s="32"/>
      <c r="I924" s="34"/>
    </row>
    <row r="925" spans="1:9" ht="15.75" customHeight="1">
      <c r="A925" s="31"/>
      <c r="B925" s="31"/>
      <c r="C925" s="27"/>
      <c r="D925" s="31"/>
      <c r="E925" s="8"/>
      <c r="F925" s="31"/>
      <c r="G925" s="8"/>
      <c r="H925" s="33"/>
      <c r="I925" s="35"/>
    </row>
    <row r="926" spans="1:9" ht="15.75" customHeight="1">
      <c r="A926" s="31"/>
      <c r="B926" s="31"/>
      <c r="C926" s="27"/>
      <c r="D926" s="31"/>
      <c r="E926" s="8"/>
      <c r="F926" s="31"/>
      <c r="G926" s="8"/>
      <c r="H926" s="32"/>
      <c r="I926" s="34"/>
    </row>
    <row r="927" spans="1:9" ht="15.75" customHeight="1">
      <c r="A927" s="31"/>
      <c r="B927" s="31"/>
      <c r="C927" s="27"/>
      <c r="D927" s="31"/>
      <c r="E927" s="8"/>
      <c r="F927" s="31"/>
      <c r="G927" s="8"/>
      <c r="H927" s="33"/>
      <c r="I927" s="35"/>
    </row>
    <row r="928" spans="1:9" ht="15.75" customHeight="1">
      <c r="A928" s="31"/>
      <c r="B928" s="31"/>
      <c r="C928" s="27"/>
      <c r="D928" s="31"/>
      <c r="E928" s="8"/>
      <c r="F928" s="31"/>
      <c r="G928" s="8"/>
      <c r="H928" s="32"/>
      <c r="I928" s="34"/>
    </row>
    <row r="929" spans="1:9" ht="15.75" customHeight="1">
      <c r="A929" s="31"/>
      <c r="B929" s="31"/>
      <c r="C929" s="27"/>
      <c r="D929" s="31"/>
      <c r="E929" s="8"/>
      <c r="F929" s="31"/>
      <c r="G929" s="8"/>
      <c r="H929" s="33"/>
      <c r="I929" s="35"/>
    </row>
    <row r="930" spans="1:9" ht="15.75" customHeight="1">
      <c r="A930" s="31"/>
      <c r="B930" s="31"/>
      <c r="C930" s="27"/>
      <c r="D930" s="31"/>
      <c r="E930" s="8"/>
      <c r="F930" s="31"/>
      <c r="G930" s="8"/>
      <c r="H930" s="32"/>
      <c r="I930" s="34"/>
    </row>
    <row r="931" spans="1:9" ht="15.75" customHeight="1">
      <c r="A931" s="31"/>
      <c r="B931" s="31"/>
      <c r="C931" s="27"/>
      <c r="D931" s="31"/>
      <c r="E931" s="8"/>
      <c r="F931" s="31"/>
      <c r="G931" s="8"/>
      <c r="H931" s="33"/>
      <c r="I931" s="35"/>
    </row>
    <row r="932" spans="1:9" ht="15.75" customHeight="1">
      <c r="A932" s="31"/>
      <c r="B932" s="31"/>
      <c r="C932" s="27"/>
      <c r="D932" s="31"/>
      <c r="E932" s="8"/>
      <c r="F932" s="31"/>
      <c r="G932" s="8"/>
      <c r="H932" s="32"/>
      <c r="I932" s="34"/>
    </row>
    <row r="933" spans="1:9" ht="15.75" customHeight="1">
      <c r="A933" s="31"/>
      <c r="B933" s="31"/>
      <c r="C933" s="27"/>
      <c r="D933" s="31"/>
      <c r="E933" s="8"/>
      <c r="F933" s="31"/>
      <c r="G933" s="8"/>
      <c r="H933" s="33"/>
      <c r="I933" s="35"/>
    </row>
    <row r="934" spans="1:9" ht="15.75" customHeight="1">
      <c r="A934" s="31"/>
      <c r="B934" s="31"/>
      <c r="C934" s="27"/>
      <c r="D934" s="31"/>
      <c r="E934" s="8"/>
      <c r="F934" s="31"/>
      <c r="G934" s="8"/>
      <c r="H934" s="32"/>
      <c r="I934" s="34"/>
    </row>
    <row r="935" spans="1:9" ht="15.75" customHeight="1">
      <c r="A935" s="31"/>
      <c r="B935" s="31"/>
      <c r="C935" s="27"/>
      <c r="D935" s="31"/>
      <c r="E935" s="8"/>
      <c r="F935" s="31"/>
      <c r="G935" s="8"/>
      <c r="H935" s="33"/>
      <c r="I935" s="35"/>
    </row>
    <row r="936" spans="1:9" ht="15.75" customHeight="1">
      <c r="A936" s="31"/>
      <c r="B936" s="31"/>
      <c r="C936" s="27"/>
      <c r="D936" s="31"/>
      <c r="E936" s="8"/>
      <c r="F936" s="31"/>
      <c r="G936" s="8"/>
      <c r="H936" s="32"/>
      <c r="I936" s="34"/>
    </row>
    <row r="937" spans="1:9" ht="15.75" customHeight="1">
      <c r="A937" s="31"/>
      <c r="B937" s="31"/>
      <c r="C937" s="27"/>
      <c r="D937" s="31"/>
      <c r="E937" s="8"/>
      <c r="F937" s="31"/>
      <c r="G937" s="8"/>
      <c r="H937" s="33"/>
      <c r="I937" s="35"/>
    </row>
    <row r="938" spans="1:9" ht="15.75" customHeight="1">
      <c r="A938" s="31"/>
      <c r="B938" s="31"/>
      <c r="C938" s="27"/>
      <c r="D938" s="31"/>
      <c r="E938" s="8"/>
      <c r="F938" s="31"/>
      <c r="G938" s="8"/>
      <c r="H938" s="32"/>
      <c r="I938" s="34"/>
    </row>
    <row r="939" spans="1:9" ht="15.75" customHeight="1">
      <c r="A939" s="31"/>
      <c r="B939" s="31"/>
      <c r="C939" s="27"/>
      <c r="D939" s="31"/>
      <c r="E939" s="8"/>
      <c r="F939" s="31"/>
      <c r="G939" s="8"/>
      <c r="H939" s="33"/>
      <c r="I939" s="35"/>
    </row>
    <row r="940" spans="1:9" ht="15.75" customHeight="1">
      <c r="A940" s="31"/>
      <c r="B940" s="31"/>
      <c r="C940" s="27"/>
      <c r="D940" s="31"/>
      <c r="E940" s="8"/>
      <c r="F940" s="31"/>
      <c r="G940" s="8"/>
      <c r="H940" s="32"/>
      <c r="I940" s="34"/>
    </row>
    <row r="941" spans="1:9" ht="15.75" customHeight="1">
      <c r="A941" s="31"/>
      <c r="B941" s="31"/>
      <c r="C941" s="27"/>
      <c r="D941" s="31"/>
      <c r="E941" s="8"/>
      <c r="F941" s="31"/>
      <c r="G941" s="8"/>
      <c r="H941" s="33"/>
      <c r="I941" s="35"/>
    </row>
    <row r="942" spans="1:9" ht="15.75" customHeight="1">
      <c r="A942" s="31"/>
      <c r="B942" s="31"/>
      <c r="C942" s="27"/>
      <c r="D942" s="31"/>
      <c r="E942" s="8"/>
      <c r="F942" s="31"/>
      <c r="G942" s="8"/>
      <c r="H942" s="32"/>
      <c r="I942" s="34"/>
    </row>
    <row r="943" spans="1:9" ht="15.75" customHeight="1">
      <c r="A943" s="31"/>
      <c r="B943" s="31"/>
      <c r="C943" s="27"/>
      <c r="D943" s="31"/>
      <c r="E943" s="8"/>
      <c r="F943" s="31"/>
      <c r="G943" s="8"/>
      <c r="H943" s="33"/>
      <c r="I943" s="35"/>
    </row>
    <row r="944" spans="1:9" ht="15.75" customHeight="1">
      <c r="A944" s="31"/>
      <c r="B944" s="31"/>
      <c r="C944" s="27"/>
      <c r="D944" s="31"/>
      <c r="E944" s="8"/>
      <c r="F944" s="31"/>
      <c r="G944" s="8"/>
      <c r="H944" s="32"/>
      <c r="I944" s="34"/>
    </row>
    <row r="945" spans="1:9" ht="15.75" customHeight="1">
      <c r="A945" s="31"/>
      <c r="B945" s="31"/>
      <c r="C945" s="27"/>
      <c r="D945" s="31"/>
      <c r="E945" s="8"/>
      <c r="F945" s="31"/>
      <c r="G945" s="8"/>
      <c r="H945" s="33"/>
      <c r="I945" s="35"/>
    </row>
    <row r="946" spans="1:9" ht="15.75" customHeight="1">
      <c r="A946" s="31"/>
      <c r="B946" s="31"/>
      <c r="C946" s="27"/>
      <c r="D946" s="31"/>
      <c r="E946" s="8"/>
      <c r="F946" s="31"/>
      <c r="G946" s="8"/>
      <c r="H946" s="32"/>
      <c r="I946" s="34"/>
    </row>
    <row r="947" spans="1:9" ht="15.75" customHeight="1">
      <c r="A947" s="31"/>
      <c r="B947" s="31"/>
      <c r="C947" s="27"/>
      <c r="D947" s="31"/>
      <c r="E947" s="8"/>
      <c r="F947" s="31"/>
      <c r="G947" s="8"/>
      <c r="H947" s="33"/>
      <c r="I947" s="35"/>
    </row>
    <row r="948" spans="1:9" ht="15.75" customHeight="1">
      <c r="A948" s="31"/>
      <c r="B948" s="31"/>
      <c r="C948" s="27"/>
      <c r="D948" s="31"/>
      <c r="E948" s="8"/>
      <c r="F948" s="31"/>
      <c r="G948" s="8"/>
      <c r="H948" s="32"/>
      <c r="I948" s="34"/>
    </row>
    <row r="949" spans="1:9" ht="15.75" customHeight="1">
      <c r="A949" s="31"/>
      <c r="B949" s="31"/>
      <c r="C949" s="27"/>
      <c r="D949" s="31"/>
      <c r="E949" s="8"/>
      <c r="F949" s="31"/>
      <c r="G949" s="8"/>
      <c r="H949" s="33"/>
      <c r="I949" s="35"/>
    </row>
    <row r="950" spans="1:9" ht="15.75" customHeight="1">
      <c r="A950" s="31"/>
      <c r="B950" s="31"/>
      <c r="C950" s="27"/>
      <c r="D950" s="31"/>
      <c r="E950" s="8"/>
      <c r="F950" s="31"/>
      <c r="G950" s="8"/>
      <c r="H950" s="32"/>
      <c r="I950" s="34"/>
    </row>
    <row r="951" spans="1:9" ht="15.75" customHeight="1">
      <c r="A951" s="31"/>
      <c r="B951" s="31"/>
      <c r="C951" s="27"/>
      <c r="D951" s="31"/>
      <c r="E951" s="8"/>
      <c r="F951" s="31"/>
      <c r="G951" s="8"/>
      <c r="H951" s="33"/>
      <c r="I951" s="35"/>
    </row>
    <row r="952" spans="1:9" ht="15.75" customHeight="1">
      <c r="A952" s="31"/>
      <c r="B952" s="31"/>
      <c r="C952" s="27"/>
      <c r="D952" s="31"/>
      <c r="E952" s="8"/>
      <c r="F952" s="31"/>
      <c r="G952" s="8"/>
      <c r="H952" s="32"/>
      <c r="I952" s="34"/>
    </row>
    <row r="953" spans="1:9" ht="15.75" customHeight="1">
      <c r="A953" s="31"/>
      <c r="B953" s="31"/>
      <c r="C953" s="27"/>
      <c r="D953" s="31"/>
      <c r="E953" s="8"/>
      <c r="F953" s="31"/>
      <c r="G953" s="8"/>
      <c r="H953" s="33"/>
      <c r="I953" s="35"/>
    </row>
    <row r="954" spans="1:9" ht="15.75" customHeight="1">
      <c r="A954" s="31"/>
      <c r="B954" s="31"/>
      <c r="C954" s="27"/>
      <c r="D954" s="31"/>
      <c r="E954" s="8"/>
      <c r="F954" s="31"/>
      <c r="G954" s="8"/>
      <c r="H954" s="32"/>
      <c r="I954" s="34"/>
    </row>
    <row r="955" spans="1:9" ht="15.75" customHeight="1">
      <c r="A955" s="31"/>
      <c r="B955" s="31"/>
      <c r="C955" s="27"/>
      <c r="D955" s="31"/>
      <c r="E955" s="8"/>
      <c r="F955" s="31"/>
      <c r="G955" s="8"/>
      <c r="H955" s="33"/>
      <c r="I955" s="35"/>
    </row>
    <row r="956" spans="1:9" ht="15.75" customHeight="1">
      <c r="A956" s="31"/>
      <c r="B956" s="31"/>
      <c r="C956" s="27"/>
      <c r="D956" s="31"/>
      <c r="E956" s="8"/>
      <c r="F956" s="31"/>
      <c r="G956" s="8"/>
      <c r="H956" s="32"/>
      <c r="I956" s="34"/>
    </row>
    <row r="957" spans="1:9" ht="15.75" customHeight="1">
      <c r="A957" s="31"/>
      <c r="B957" s="31"/>
      <c r="C957" s="27"/>
      <c r="D957" s="31"/>
      <c r="E957" s="8"/>
      <c r="F957" s="31"/>
      <c r="G957" s="8"/>
      <c r="H957" s="33"/>
      <c r="I957" s="35"/>
    </row>
    <row r="958" spans="1:9" ht="15.75" customHeight="1">
      <c r="A958" s="31"/>
      <c r="B958" s="31"/>
      <c r="C958" s="27"/>
      <c r="D958" s="31"/>
      <c r="E958" s="8"/>
      <c r="F958" s="31"/>
      <c r="G958" s="8"/>
      <c r="H958" s="32"/>
      <c r="I958" s="34"/>
    </row>
    <row r="959" spans="1:9" ht="15.75" customHeight="1">
      <c r="A959" s="31"/>
      <c r="B959" s="31"/>
      <c r="C959" s="27"/>
      <c r="D959" s="31"/>
      <c r="E959" s="8"/>
      <c r="F959" s="31"/>
      <c r="G959" s="8"/>
      <c r="H959" s="33"/>
      <c r="I959" s="35"/>
    </row>
    <row r="960" spans="1:9" ht="15.75" customHeight="1">
      <c r="A960" s="31"/>
      <c r="B960" s="31"/>
      <c r="C960" s="27"/>
      <c r="D960" s="31"/>
      <c r="E960" s="8"/>
      <c r="F960" s="31"/>
      <c r="G960" s="8"/>
      <c r="H960" s="32"/>
      <c r="I960" s="34"/>
    </row>
    <row r="961" spans="1:9" ht="15.75" customHeight="1">
      <c r="A961" s="31"/>
      <c r="B961" s="31"/>
      <c r="C961" s="27"/>
      <c r="D961" s="31"/>
      <c r="E961" s="8"/>
      <c r="F961" s="31"/>
      <c r="G961" s="8"/>
      <c r="H961" s="33"/>
      <c r="I961" s="35"/>
    </row>
    <row r="962" spans="1:9" ht="15.75" customHeight="1">
      <c r="A962" s="31"/>
      <c r="B962" s="31"/>
      <c r="C962" s="27"/>
      <c r="D962" s="31"/>
      <c r="E962" s="8"/>
      <c r="F962" s="31"/>
      <c r="G962" s="8"/>
      <c r="H962" s="32"/>
      <c r="I962" s="34"/>
    </row>
    <row r="963" spans="1:9" ht="15.75" customHeight="1">
      <c r="A963" s="31"/>
      <c r="B963" s="31"/>
      <c r="C963" s="27"/>
      <c r="D963" s="31"/>
      <c r="E963" s="8"/>
      <c r="F963" s="31"/>
      <c r="G963" s="8"/>
      <c r="H963" s="33"/>
      <c r="I963" s="35"/>
    </row>
    <row r="964" spans="1:9" ht="15.75" customHeight="1">
      <c r="A964" s="31"/>
      <c r="B964" s="31"/>
      <c r="C964" s="27"/>
      <c r="D964" s="31"/>
      <c r="E964" s="8"/>
      <c r="F964" s="31"/>
      <c r="G964" s="8"/>
      <c r="H964" s="32"/>
      <c r="I964" s="34"/>
    </row>
    <row r="965" spans="1:9" ht="15.75" customHeight="1">
      <c r="A965" s="31"/>
      <c r="B965" s="31"/>
      <c r="C965" s="27"/>
      <c r="D965" s="31"/>
      <c r="E965" s="8"/>
      <c r="F965" s="31"/>
      <c r="G965" s="8"/>
      <c r="H965" s="33"/>
      <c r="I965" s="35"/>
    </row>
    <row r="966" spans="1:9" ht="15.75" customHeight="1">
      <c r="A966" s="31"/>
      <c r="B966" s="31"/>
      <c r="C966" s="27"/>
      <c r="D966" s="31"/>
      <c r="E966" s="8"/>
      <c r="F966" s="31"/>
      <c r="G966" s="8"/>
      <c r="H966" s="32"/>
      <c r="I966" s="34"/>
    </row>
    <row r="967" spans="1:9" ht="15.75" customHeight="1">
      <c r="A967" s="31"/>
      <c r="B967" s="31"/>
      <c r="C967" s="27"/>
      <c r="D967" s="31"/>
      <c r="E967" s="8"/>
      <c r="F967" s="31"/>
      <c r="G967" s="8"/>
      <c r="H967" s="33"/>
      <c r="I967" s="35"/>
    </row>
    <row r="968" spans="1:9" ht="15.75" customHeight="1">
      <c r="A968" s="31"/>
      <c r="B968" s="31"/>
      <c r="C968" s="27"/>
      <c r="D968" s="31"/>
      <c r="E968" s="8"/>
      <c r="F968" s="31"/>
      <c r="G968" s="8"/>
      <c r="H968" s="32"/>
      <c r="I968" s="34"/>
    </row>
    <row r="969" spans="1:9" ht="15.75" customHeight="1">
      <c r="A969" s="31"/>
      <c r="B969" s="31"/>
      <c r="C969" s="27"/>
      <c r="D969" s="31"/>
      <c r="E969" s="8"/>
      <c r="F969" s="31"/>
      <c r="G969" s="8"/>
      <c r="H969" s="33"/>
      <c r="I969" s="35"/>
    </row>
    <row r="970" spans="1:9" ht="15.75" customHeight="1">
      <c r="A970" s="31"/>
      <c r="B970" s="31"/>
      <c r="C970" s="27"/>
      <c r="D970" s="31"/>
      <c r="E970" s="8"/>
      <c r="F970" s="31"/>
      <c r="G970" s="8"/>
      <c r="H970" s="32"/>
      <c r="I970" s="34"/>
    </row>
    <row r="971" spans="1:9" ht="15.75" customHeight="1">
      <c r="A971" s="31"/>
      <c r="B971" s="31"/>
      <c r="C971" s="27"/>
      <c r="D971" s="31"/>
      <c r="E971" s="8"/>
      <c r="F971" s="31"/>
      <c r="G971" s="8"/>
      <c r="H971" s="33"/>
      <c r="I971" s="35"/>
    </row>
    <row r="972" spans="1:9" ht="15.75" customHeight="1">
      <c r="A972" s="31"/>
      <c r="B972" s="31"/>
      <c r="C972" s="27"/>
      <c r="D972" s="31"/>
      <c r="E972" s="8"/>
      <c r="F972" s="31"/>
      <c r="G972" s="8"/>
      <c r="H972" s="32"/>
      <c r="I972" s="34"/>
    </row>
    <row r="973" spans="1:9" ht="15.75" customHeight="1">
      <c r="A973" s="31"/>
      <c r="B973" s="31"/>
      <c r="C973" s="27"/>
      <c r="D973" s="31"/>
      <c r="E973" s="8"/>
      <c r="F973" s="31"/>
      <c r="G973" s="8"/>
      <c r="H973" s="33"/>
      <c r="I973" s="35"/>
    </row>
    <row r="974" spans="1:9" ht="15.75" customHeight="1">
      <c r="A974" s="31"/>
      <c r="B974" s="31"/>
      <c r="C974" s="27"/>
      <c r="D974" s="31"/>
      <c r="E974" s="8"/>
      <c r="F974" s="31"/>
      <c r="G974" s="8"/>
      <c r="H974" s="32"/>
      <c r="I974" s="34"/>
    </row>
    <row r="975" spans="1:9" ht="15.75" customHeight="1">
      <c r="A975" s="31"/>
      <c r="B975" s="31"/>
      <c r="C975" s="27"/>
      <c r="D975" s="31"/>
      <c r="E975" s="8"/>
      <c r="F975" s="31"/>
      <c r="G975" s="8"/>
      <c r="H975" s="33"/>
      <c r="I975" s="35"/>
    </row>
    <row r="976" spans="1:9" ht="15.75" customHeight="1">
      <c r="A976" s="31"/>
      <c r="B976" s="31"/>
      <c r="C976" s="27"/>
      <c r="D976" s="31"/>
      <c r="E976" s="8"/>
      <c r="F976" s="31"/>
      <c r="G976" s="8"/>
      <c r="H976" s="32"/>
      <c r="I976" s="34"/>
    </row>
    <row r="977" spans="1:9" ht="15.75" customHeight="1">
      <c r="A977" s="31"/>
      <c r="B977" s="31"/>
      <c r="C977" s="27"/>
      <c r="D977" s="31"/>
      <c r="E977" s="8"/>
      <c r="F977" s="31"/>
      <c r="G977" s="8"/>
      <c r="H977" s="33"/>
      <c r="I977" s="35"/>
    </row>
    <row r="978" spans="1:9" ht="15.75" customHeight="1">
      <c r="A978" s="31"/>
      <c r="B978" s="31"/>
      <c r="C978" s="27"/>
      <c r="D978" s="31"/>
      <c r="E978" s="8"/>
      <c r="F978" s="31"/>
      <c r="G978" s="8"/>
      <c r="H978" s="32"/>
      <c r="I978" s="34"/>
    </row>
    <row r="979" spans="1:9" ht="15.75" customHeight="1">
      <c r="A979" s="31"/>
      <c r="B979" s="31"/>
      <c r="C979" s="27"/>
      <c r="D979" s="31"/>
      <c r="E979" s="8"/>
      <c r="F979" s="31"/>
      <c r="G979" s="8"/>
      <c r="H979" s="33"/>
      <c r="I979" s="35"/>
    </row>
    <row r="980" spans="1:9" ht="15.75" customHeight="1">
      <c r="A980" s="31"/>
      <c r="B980" s="31"/>
      <c r="C980" s="27"/>
      <c r="D980" s="31"/>
      <c r="E980" s="8"/>
      <c r="F980" s="31"/>
      <c r="G980" s="8"/>
      <c r="H980" s="32"/>
      <c r="I980" s="34"/>
    </row>
    <row r="981" spans="1:9" ht="15.75" customHeight="1">
      <c r="A981" s="31"/>
      <c r="B981" s="31"/>
      <c r="C981" s="27"/>
      <c r="D981" s="31"/>
      <c r="E981" s="8"/>
      <c r="F981" s="31"/>
      <c r="G981" s="8"/>
      <c r="H981" s="33"/>
      <c r="I981" s="35"/>
    </row>
    <row r="982" spans="1:9" ht="15.75" customHeight="1">
      <c r="A982" s="31"/>
      <c r="B982" s="31"/>
      <c r="C982" s="27"/>
      <c r="D982" s="31"/>
      <c r="E982" s="8"/>
      <c r="F982" s="31"/>
      <c r="G982" s="8"/>
      <c r="H982" s="32"/>
      <c r="I982" s="34"/>
    </row>
    <row r="983" spans="1:9" ht="15.75" customHeight="1">
      <c r="A983" s="31"/>
      <c r="B983" s="31"/>
      <c r="C983" s="27"/>
      <c r="D983" s="31"/>
      <c r="E983" s="8"/>
      <c r="F983" s="31"/>
      <c r="G983" s="8"/>
      <c r="H983" s="33"/>
      <c r="I983" s="35"/>
    </row>
    <row r="984" spans="1:9" ht="15.75" customHeight="1">
      <c r="A984" s="31"/>
      <c r="B984" s="31"/>
      <c r="C984" s="27"/>
      <c r="D984" s="31"/>
      <c r="E984" s="8"/>
      <c r="F984" s="31"/>
      <c r="G984" s="8"/>
      <c r="H984" s="32"/>
      <c r="I984" s="34"/>
    </row>
    <row r="985" spans="1:9" ht="15.75" customHeight="1">
      <c r="A985" s="31"/>
      <c r="B985" s="31"/>
      <c r="C985" s="27"/>
      <c r="D985" s="31"/>
      <c r="E985" s="8"/>
      <c r="F985" s="31"/>
      <c r="G985" s="8"/>
      <c r="H985" s="33"/>
      <c r="I985" s="35"/>
    </row>
    <row r="986" spans="1:9" ht="15.75" customHeight="1">
      <c r="A986" s="31"/>
      <c r="B986" s="31"/>
      <c r="C986" s="27"/>
      <c r="D986" s="31"/>
      <c r="E986" s="8"/>
      <c r="F986" s="31"/>
      <c r="G986" s="8"/>
      <c r="H986" s="32"/>
      <c r="I986" s="34"/>
    </row>
    <row r="987" spans="1:9" ht="15.75" customHeight="1">
      <c r="A987" s="31"/>
      <c r="B987" s="31"/>
      <c r="C987" s="27"/>
      <c r="D987" s="31"/>
      <c r="E987" s="8"/>
      <c r="F987" s="31"/>
      <c r="G987" s="8"/>
      <c r="H987" s="33"/>
      <c r="I987" s="35"/>
    </row>
    <row r="988" spans="1:9" ht="15.75" customHeight="1">
      <c r="A988" s="31"/>
      <c r="B988" s="31"/>
      <c r="C988" s="27"/>
      <c r="D988" s="31"/>
      <c r="E988" s="8"/>
      <c r="F988" s="31"/>
      <c r="G988" s="8"/>
      <c r="H988" s="32"/>
      <c r="I988" s="34"/>
    </row>
    <row r="989" spans="1:9" ht="15.75" customHeight="1">
      <c r="A989" s="31"/>
      <c r="B989" s="31"/>
      <c r="C989" s="27"/>
      <c r="D989" s="31"/>
      <c r="E989" s="8"/>
      <c r="F989" s="31"/>
      <c r="G989" s="8"/>
      <c r="H989" s="33"/>
      <c r="I989" s="35"/>
    </row>
    <row r="990" spans="1:9" ht="15.75" customHeight="1">
      <c r="A990" s="31"/>
      <c r="B990" s="31"/>
      <c r="C990" s="27"/>
      <c r="D990" s="31"/>
      <c r="E990" s="8"/>
      <c r="F990" s="31"/>
      <c r="G990" s="8"/>
      <c r="H990" s="32"/>
      <c r="I990" s="34"/>
    </row>
    <row r="991" spans="1:9" ht="15.75" customHeight="1">
      <c r="A991" s="31"/>
      <c r="B991" s="31"/>
      <c r="C991" s="27"/>
      <c r="D991" s="31"/>
      <c r="E991" s="8"/>
      <c r="F991" s="31"/>
      <c r="G991" s="8"/>
      <c r="H991" s="33"/>
      <c r="I991" s="35"/>
    </row>
    <row r="992" spans="1:9" ht="15.75" customHeight="1">
      <c r="A992" s="31"/>
      <c r="B992" s="31"/>
      <c r="C992" s="27"/>
      <c r="D992" s="31"/>
      <c r="E992" s="8"/>
      <c r="F992" s="31"/>
      <c r="G992" s="8"/>
      <c r="H992" s="32"/>
      <c r="I992" s="34"/>
    </row>
    <row r="993" spans="1:9" ht="15.75" customHeight="1">
      <c r="A993" s="31"/>
      <c r="B993" s="31"/>
      <c r="C993" s="27"/>
      <c r="D993" s="31"/>
      <c r="E993" s="8"/>
      <c r="F993" s="31"/>
      <c r="G993" s="8"/>
      <c r="H993" s="33"/>
      <c r="I993" s="35"/>
    </row>
    <row r="994" spans="1:9" ht="15.75" customHeight="1">
      <c r="A994" s="31"/>
      <c r="B994" s="31"/>
      <c r="C994" s="27"/>
      <c r="D994" s="31"/>
      <c r="E994" s="8"/>
      <c r="F994" s="31"/>
      <c r="G994" s="8"/>
      <c r="H994" s="32"/>
      <c r="I994" s="34"/>
    </row>
    <row r="995" spans="1:9" ht="15.75" customHeight="1">
      <c r="A995" s="31"/>
      <c r="B995" s="31"/>
      <c r="C995" s="27"/>
      <c r="D995" s="31"/>
      <c r="E995" s="8"/>
      <c r="F995" s="31"/>
      <c r="G995" s="8"/>
      <c r="H995" s="33"/>
      <c r="I995" s="35"/>
    </row>
    <row r="996" spans="1:9" ht="15.75" customHeight="1">
      <c r="A996" s="31"/>
      <c r="B996" s="31"/>
      <c r="C996" s="27"/>
      <c r="D996" s="31"/>
      <c r="E996" s="8"/>
      <c r="F996" s="31"/>
      <c r="G996" s="8"/>
      <c r="H996" s="32"/>
      <c r="I996" s="34"/>
    </row>
    <row r="997" spans="1:9" ht="15.75" customHeight="1">
      <c r="A997" s="31"/>
      <c r="B997" s="31"/>
      <c r="C997" s="27"/>
      <c r="D997" s="31"/>
      <c r="E997" s="8"/>
      <c r="F997" s="31"/>
      <c r="G997" s="8"/>
      <c r="H997" s="33"/>
      <c r="I997" s="35"/>
    </row>
    <row r="998" spans="1:9" ht="15.75" customHeight="1">
      <c r="A998" s="31"/>
      <c r="B998" s="31"/>
      <c r="C998" s="27"/>
      <c r="D998" s="31"/>
      <c r="E998" s="8"/>
      <c r="F998" s="31"/>
      <c r="G998" s="8"/>
      <c r="H998" s="32"/>
      <c r="I998" s="34"/>
    </row>
    <row r="999" spans="1:9" ht="15.75" customHeight="1">
      <c r="A999" s="31"/>
      <c r="B999" s="31"/>
      <c r="C999" s="27"/>
      <c r="D999" s="31"/>
      <c r="E999" s="8"/>
      <c r="F999" s="31"/>
      <c r="G999" s="8"/>
      <c r="H999" s="33"/>
      <c r="I999" s="35"/>
    </row>
    <row r="1000" spans="1:9" ht="15.75" customHeight="1">
      <c r="A1000" s="31"/>
      <c r="B1000" s="31"/>
      <c r="C1000" s="27"/>
      <c r="D1000" s="31"/>
      <c r="E1000" s="8"/>
      <c r="F1000" s="31"/>
      <c r="G1000" s="8"/>
      <c r="H1000" s="32"/>
      <c r="I1000" s="34"/>
    </row>
    <row r="1001" spans="1:9" ht="15.75" customHeight="1">
      <c r="A1001" s="31"/>
      <c r="B1001" s="31"/>
      <c r="C1001" s="27"/>
      <c r="D1001" s="31"/>
      <c r="E1001" s="8"/>
      <c r="F1001" s="31"/>
      <c r="G1001" s="8"/>
      <c r="H1001" s="33"/>
      <c r="I1001" s="35"/>
    </row>
    <row r="1002" spans="1:9" ht="15.75" customHeight="1">
      <c r="A1002" s="31"/>
      <c r="B1002" s="31"/>
      <c r="C1002" s="27"/>
      <c r="D1002" s="31"/>
      <c r="E1002" s="8"/>
      <c r="F1002" s="31"/>
      <c r="G1002" s="8"/>
      <c r="H1002" s="32"/>
      <c r="I1002" s="34"/>
    </row>
    <row r="1003" spans="1:9" ht="15.75" customHeight="1">
      <c r="A1003" s="31"/>
      <c r="B1003" s="31"/>
      <c r="C1003" s="27"/>
      <c r="D1003" s="31"/>
      <c r="E1003" s="8"/>
      <c r="F1003" s="31"/>
      <c r="G1003" s="8"/>
      <c r="H1003" s="33"/>
      <c r="I1003" s="35"/>
    </row>
    <row r="1004" spans="1:9" ht="15.75" customHeight="1">
      <c r="A1004" s="31"/>
      <c r="B1004" s="31"/>
      <c r="C1004" s="27"/>
      <c r="D1004" s="31"/>
      <c r="E1004" s="8"/>
      <c r="F1004" s="31"/>
      <c r="G1004" s="8"/>
      <c r="H1004" s="32"/>
      <c r="I1004" s="34"/>
    </row>
    <row r="1005" spans="1:9" ht="15.75" customHeight="1">
      <c r="A1005" s="31"/>
      <c r="B1005" s="31"/>
      <c r="C1005" s="27"/>
      <c r="D1005" s="31"/>
      <c r="E1005" s="8"/>
      <c r="F1005" s="31"/>
      <c r="G1005" s="8"/>
      <c r="H1005" s="33"/>
      <c r="I1005" s="35"/>
    </row>
    <row r="1006" spans="1:9" ht="15.75" customHeight="1">
      <c r="A1006" s="31"/>
      <c r="B1006" s="31"/>
      <c r="C1006" s="27"/>
      <c r="D1006" s="31"/>
      <c r="E1006" s="8"/>
      <c r="F1006" s="31"/>
      <c r="G1006" s="8"/>
      <c r="H1006" s="32"/>
      <c r="I1006" s="34"/>
    </row>
    <row r="1007" spans="1:9" ht="15.75" customHeight="1">
      <c r="A1007" s="31"/>
      <c r="B1007" s="31"/>
      <c r="C1007" s="27"/>
      <c r="D1007" s="31"/>
      <c r="E1007" s="8"/>
      <c r="F1007" s="31"/>
      <c r="G1007" s="8"/>
      <c r="H1007" s="33"/>
      <c r="I1007" s="35"/>
    </row>
    <row r="1008" spans="1:9" ht="15.75" customHeight="1">
      <c r="A1008" s="31"/>
      <c r="B1008" s="31"/>
      <c r="C1008" s="27"/>
      <c r="D1008" s="31"/>
      <c r="E1008" s="8"/>
      <c r="F1008" s="31"/>
      <c r="G1008" s="8"/>
      <c r="H1008" s="32"/>
      <c r="I1008" s="34"/>
    </row>
    <row r="1009" spans="1:9" ht="15.75" customHeight="1">
      <c r="A1009" s="31"/>
      <c r="B1009" s="31"/>
      <c r="C1009" s="27"/>
      <c r="D1009" s="31"/>
      <c r="E1009" s="8"/>
      <c r="F1009" s="31"/>
      <c r="G1009" s="8"/>
      <c r="H1009" s="33"/>
      <c r="I1009" s="35"/>
    </row>
    <row r="1010" spans="1:9" ht="15.75" customHeight="1">
      <c r="A1010" s="31"/>
      <c r="B1010" s="31"/>
      <c r="C1010" s="27"/>
      <c r="D1010" s="31"/>
      <c r="E1010" s="8"/>
      <c r="F1010" s="31"/>
      <c r="G1010" s="8"/>
      <c r="H1010" s="32"/>
      <c r="I1010" s="34"/>
    </row>
    <row r="1011" spans="1:9" ht="15.75" customHeight="1">
      <c r="A1011" s="31"/>
      <c r="B1011" s="31"/>
      <c r="C1011" s="27"/>
      <c r="D1011" s="31"/>
      <c r="E1011" s="8"/>
      <c r="F1011" s="31"/>
      <c r="G1011" s="8"/>
      <c r="H1011" s="33"/>
      <c r="I1011" s="35"/>
    </row>
    <row r="1012" spans="1:9" ht="15.75" customHeight="1">
      <c r="A1012" s="31"/>
      <c r="B1012" s="31"/>
      <c r="C1012" s="27"/>
      <c r="D1012" s="31"/>
      <c r="E1012" s="8"/>
      <c r="F1012" s="31"/>
      <c r="G1012" s="8"/>
      <c r="H1012" s="32"/>
      <c r="I1012" s="34"/>
    </row>
    <row r="1013" spans="1:9" ht="15.75" customHeight="1">
      <c r="A1013" s="31"/>
      <c r="B1013" s="31"/>
      <c r="C1013" s="27"/>
      <c r="D1013" s="31"/>
      <c r="E1013" s="8"/>
      <c r="F1013" s="31"/>
      <c r="G1013" s="8"/>
      <c r="H1013" s="33"/>
      <c r="I1013" s="35"/>
    </row>
    <row r="1014" spans="1:9" ht="15.75" customHeight="1">
      <c r="A1014" s="31"/>
      <c r="B1014" s="31"/>
      <c r="C1014" s="27"/>
      <c r="D1014" s="31"/>
      <c r="E1014" s="8"/>
      <c r="F1014" s="31"/>
      <c r="G1014" s="8"/>
      <c r="H1014" s="32"/>
      <c r="I1014" s="34"/>
    </row>
    <row r="1015" spans="1:9" ht="15.75" customHeight="1">
      <c r="A1015" s="31"/>
      <c r="B1015" s="31"/>
      <c r="C1015" s="27"/>
      <c r="D1015" s="31"/>
      <c r="E1015" s="8"/>
      <c r="F1015" s="31"/>
      <c r="G1015" s="8"/>
      <c r="H1015" s="33"/>
      <c r="I1015" s="35"/>
    </row>
    <row r="1016" spans="1:9" ht="15.75" customHeight="1">
      <c r="A1016" s="31"/>
      <c r="B1016" s="31"/>
      <c r="C1016" s="27"/>
      <c r="D1016" s="31"/>
      <c r="E1016" s="8"/>
      <c r="F1016" s="31"/>
      <c r="G1016" s="8"/>
      <c r="H1016" s="32"/>
      <c r="I1016" s="34"/>
    </row>
    <row r="1017" spans="1:9" ht="15.75" customHeight="1">
      <c r="A1017" s="31"/>
      <c r="B1017" s="31"/>
      <c r="C1017" s="27"/>
      <c r="D1017" s="31"/>
      <c r="E1017" s="8"/>
      <c r="F1017" s="31"/>
      <c r="G1017" s="8"/>
      <c r="H1017" s="33"/>
      <c r="I1017" s="35"/>
    </row>
    <row r="1018" spans="1:9" ht="15.75" customHeight="1">
      <c r="A1018" s="31"/>
      <c r="B1018" s="31"/>
      <c r="C1018" s="27"/>
      <c r="D1018" s="31"/>
      <c r="E1018" s="8"/>
      <c r="F1018" s="31"/>
      <c r="G1018" s="8"/>
      <c r="H1018" s="32"/>
      <c r="I1018" s="34"/>
    </row>
    <row r="1019" spans="1:9" ht="15.75" customHeight="1">
      <c r="A1019" s="31"/>
      <c r="B1019" s="31"/>
      <c r="C1019" s="27"/>
      <c r="D1019" s="31"/>
      <c r="E1019" s="8"/>
      <c r="F1019" s="31"/>
      <c r="G1019" s="8"/>
      <c r="H1019" s="33"/>
      <c r="I1019" s="35"/>
    </row>
    <row r="1020" spans="1:9" ht="15.75" customHeight="1">
      <c r="A1020" s="31"/>
      <c r="B1020" s="31"/>
      <c r="C1020" s="27"/>
      <c r="D1020" s="31"/>
      <c r="E1020" s="8"/>
      <c r="F1020" s="31"/>
      <c r="G1020" s="8"/>
      <c r="H1020" s="32"/>
      <c r="I1020" s="34"/>
    </row>
    <row r="1021" spans="1:9" ht="15.75" customHeight="1">
      <c r="A1021" s="31"/>
      <c r="B1021" s="31"/>
      <c r="C1021" s="27"/>
      <c r="D1021" s="31"/>
      <c r="E1021" s="8"/>
      <c r="F1021" s="31"/>
      <c r="G1021" s="8"/>
      <c r="H1021" s="33"/>
      <c r="I1021" s="35"/>
    </row>
    <row r="1022" spans="1:9" ht="15.75" customHeight="1">
      <c r="A1022" s="31"/>
      <c r="B1022" s="31"/>
      <c r="C1022" s="27"/>
      <c r="D1022" s="31"/>
      <c r="E1022" s="8"/>
      <c r="F1022" s="31"/>
      <c r="G1022" s="8"/>
      <c r="H1022" s="32"/>
      <c r="I1022" s="34"/>
    </row>
    <row r="1023" spans="1:9" ht="15.75" customHeight="1">
      <c r="A1023" s="31"/>
      <c r="B1023" s="31"/>
      <c r="C1023" s="27"/>
      <c r="D1023" s="31"/>
      <c r="E1023" s="8"/>
      <c r="F1023" s="31"/>
      <c r="G1023" s="8"/>
      <c r="H1023" s="33"/>
      <c r="I1023" s="35"/>
    </row>
    <row r="1024" spans="1:9" ht="15.75" customHeight="1">
      <c r="A1024" s="31"/>
      <c r="B1024" s="31"/>
      <c r="C1024" s="27"/>
      <c r="D1024" s="31"/>
      <c r="E1024" s="8"/>
      <c r="F1024" s="31"/>
      <c r="G1024" s="8"/>
      <c r="H1024" s="32"/>
      <c r="I1024" s="34"/>
    </row>
    <row r="1025" spans="1:9" ht="15.75" customHeight="1">
      <c r="A1025" s="31"/>
      <c r="B1025" s="31"/>
      <c r="C1025" s="27"/>
      <c r="D1025" s="31"/>
      <c r="E1025" s="8"/>
      <c r="F1025" s="31"/>
      <c r="G1025" s="8"/>
      <c r="H1025" s="33"/>
      <c r="I1025" s="35"/>
    </row>
    <row r="1026" spans="1:9" ht="15.75" customHeight="1">
      <c r="A1026" s="31"/>
      <c r="B1026" s="31"/>
      <c r="C1026" s="27"/>
      <c r="D1026" s="31"/>
      <c r="E1026" s="8"/>
      <c r="F1026" s="31"/>
      <c r="G1026" s="8"/>
      <c r="H1026" s="32"/>
      <c r="I1026" s="34"/>
    </row>
    <row r="1027" spans="1:9" ht="15.75" customHeight="1">
      <c r="A1027" s="31"/>
      <c r="B1027" s="31"/>
      <c r="C1027" s="27"/>
      <c r="D1027" s="31"/>
      <c r="E1027" s="8"/>
      <c r="F1027" s="31"/>
      <c r="G1027" s="8"/>
      <c r="H1027" s="33"/>
      <c r="I1027" s="35"/>
    </row>
    <row r="1028" spans="1:9" ht="15.75" customHeight="1">
      <c r="A1028" s="31"/>
      <c r="B1028" s="31"/>
      <c r="C1028" s="27"/>
      <c r="D1028" s="31"/>
      <c r="E1028" s="8"/>
      <c r="F1028" s="31"/>
      <c r="G1028" s="8"/>
      <c r="H1028" s="32"/>
      <c r="I1028" s="34"/>
    </row>
    <row r="1029" spans="1:9" ht="15.75" customHeight="1">
      <c r="A1029" s="31"/>
      <c r="B1029" s="31"/>
      <c r="C1029" s="27"/>
      <c r="D1029" s="31"/>
      <c r="E1029" s="8"/>
      <c r="F1029" s="31"/>
      <c r="G1029" s="8"/>
      <c r="H1029" s="33"/>
      <c r="I1029" s="35"/>
    </row>
    <row r="1030" spans="1:9" ht="15.75" customHeight="1">
      <c r="A1030" s="31"/>
      <c r="B1030" s="31"/>
      <c r="C1030" s="27"/>
      <c r="D1030" s="31"/>
      <c r="E1030" s="8"/>
      <c r="F1030" s="31"/>
      <c r="G1030" s="8"/>
      <c r="H1030" s="32"/>
      <c r="I1030" s="34"/>
    </row>
    <row r="1031" spans="1:9" ht="15.75" customHeight="1">
      <c r="A1031" s="31"/>
      <c r="B1031" s="31"/>
      <c r="C1031" s="27"/>
      <c r="D1031" s="31"/>
      <c r="E1031" s="8"/>
      <c r="F1031" s="31"/>
      <c r="G1031" s="8"/>
      <c r="H1031" s="33"/>
      <c r="I1031" s="35"/>
    </row>
    <row r="1032" spans="1:9" ht="15.75" customHeight="1">
      <c r="A1032" s="31"/>
      <c r="B1032" s="31"/>
      <c r="C1032" s="27"/>
      <c r="D1032" s="31"/>
      <c r="E1032" s="8"/>
      <c r="F1032" s="31"/>
      <c r="G1032" s="8"/>
      <c r="H1032" s="32"/>
      <c r="I1032" s="34"/>
    </row>
    <row r="1033" spans="1:9" ht="15.75" customHeight="1">
      <c r="A1033" s="31"/>
      <c r="B1033" s="31"/>
      <c r="C1033" s="27"/>
      <c r="D1033" s="31"/>
      <c r="E1033" s="8"/>
      <c r="F1033" s="31"/>
      <c r="G1033" s="8"/>
      <c r="H1033" s="33"/>
      <c r="I1033" s="35"/>
    </row>
    <row r="1034" spans="1:9" ht="15.75" customHeight="1">
      <c r="A1034" s="31"/>
      <c r="B1034" s="31"/>
      <c r="C1034" s="27"/>
      <c r="D1034" s="31"/>
      <c r="E1034" s="8"/>
      <c r="F1034" s="31"/>
      <c r="G1034" s="8"/>
      <c r="H1034" s="32"/>
      <c r="I1034" s="34"/>
    </row>
    <row r="1035" spans="1:9" ht="15.75" customHeight="1">
      <c r="A1035" s="31"/>
      <c r="B1035" s="31"/>
      <c r="C1035" s="27"/>
      <c r="D1035" s="31"/>
      <c r="E1035" s="8"/>
      <c r="F1035" s="31"/>
      <c r="G1035" s="8"/>
      <c r="H1035" s="33"/>
      <c r="I1035" s="35"/>
    </row>
    <row r="1036" spans="1:9" ht="15.75" customHeight="1">
      <c r="A1036" s="31"/>
      <c r="B1036" s="31"/>
      <c r="C1036" s="27"/>
      <c r="D1036" s="31"/>
      <c r="E1036" s="8"/>
      <c r="F1036" s="31"/>
      <c r="G1036" s="8"/>
      <c r="H1036" s="32"/>
      <c r="I1036" s="34"/>
    </row>
    <row r="1037" spans="1:9" ht="15.75" customHeight="1">
      <c r="A1037" s="31"/>
      <c r="B1037" s="31"/>
      <c r="C1037" s="27"/>
      <c r="D1037" s="31"/>
      <c r="E1037" s="8"/>
      <c r="F1037" s="31"/>
      <c r="G1037" s="8"/>
      <c r="H1037" s="33"/>
      <c r="I1037" s="35"/>
    </row>
    <row r="1038" spans="1:9" ht="15.75" customHeight="1">
      <c r="A1038" s="31"/>
      <c r="B1038" s="31"/>
      <c r="C1038" s="27"/>
      <c r="D1038" s="31"/>
      <c r="E1038" s="8"/>
      <c r="F1038" s="31"/>
      <c r="G1038" s="8"/>
      <c r="H1038" s="32"/>
      <c r="I1038" s="34"/>
    </row>
    <row r="1039" spans="1:9" ht="15.75" customHeight="1">
      <c r="A1039" s="31"/>
      <c r="B1039" s="31"/>
      <c r="C1039" s="27"/>
      <c r="D1039" s="31"/>
      <c r="E1039" s="8"/>
      <c r="F1039" s="31"/>
      <c r="G1039" s="8"/>
      <c r="H1039" s="33"/>
      <c r="I1039" s="35"/>
    </row>
    <row r="1040" spans="1:9" ht="15.75" customHeight="1">
      <c r="A1040" s="31"/>
      <c r="B1040" s="31"/>
      <c r="C1040" s="27"/>
      <c r="D1040" s="31"/>
      <c r="E1040" s="8"/>
      <c r="F1040" s="31"/>
      <c r="G1040" s="8"/>
      <c r="H1040" s="32"/>
      <c r="I1040" s="34"/>
    </row>
    <row r="1041" spans="1:9" ht="15.75" customHeight="1">
      <c r="A1041" s="31"/>
      <c r="B1041" s="31"/>
      <c r="C1041" s="27"/>
      <c r="D1041" s="31"/>
      <c r="E1041" s="8"/>
      <c r="F1041" s="31"/>
      <c r="G1041" s="8"/>
      <c r="H1041" s="33"/>
      <c r="I1041" s="35"/>
    </row>
    <row r="1042" spans="1:9" ht="15.75" customHeight="1">
      <c r="A1042" s="31"/>
      <c r="B1042" s="31"/>
      <c r="C1042" s="27"/>
      <c r="D1042" s="31"/>
      <c r="E1042" s="8"/>
      <c r="F1042" s="31"/>
      <c r="G1042" s="8"/>
      <c r="H1042" s="32"/>
      <c r="I1042" s="34"/>
    </row>
    <row r="1043" spans="1:9" ht="15.75" customHeight="1">
      <c r="A1043" s="31"/>
      <c r="B1043" s="31"/>
      <c r="C1043" s="27"/>
      <c r="D1043" s="31"/>
      <c r="E1043" s="8"/>
      <c r="F1043" s="31"/>
      <c r="G1043" s="8"/>
      <c r="H1043" s="33"/>
      <c r="I1043" s="35"/>
    </row>
    <row r="1044" spans="1:9" ht="15.75" customHeight="1">
      <c r="A1044" s="31"/>
      <c r="B1044" s="31"/>
      <c r="C1044" s="27"/>
      <c r="D1044" s="31"/>
      <c r="E1044" s="8"/>
      <c r="F1044" s="31"/>
      <c r="G1044" s="8"/>
      <c r="H1044" s="32"/>
      <c r="I1044" s="34"/>
    </row>
    <row r="1045" spans="1:9" ht="15.75" customHeight="1">
      <c r="A1045" s="31"/>
      <c r="B1045" s="31"/>
      <c r="C1045" s="27"/>
      <c r="D1045" s="31"/>
      <c r="E1045" s="8"/>
      <c r="F1045" s="31"/>
      <c r="G1045" s="8"/>
      <c r="H1045" s="33"/>
      <c r="I1045" s="35"/>
    </row>
    <row r="1046" spans="1:9" ht="15.75" customHeight="1">
      <c r="A1046" s="31"/>
      <c r="B1046" s="31"/>
      <c r="C1046" s="27"/>
      <c r="D1046" s="31"/>
      <c r="E1046" s="8"/>
      <c r="F1046" s="31"/>
      <c r="G1046" s="8"/>
      <c r="H1046" s="32"/>
      <c r="I1046" s="34"/>
    </row>
    <row r="1047" spans="1:9" ht="15.75" customHeight="1">
      <c r="A1047" s="31"/>
      <c r="B1047" s="31"/>
      <c r="C1047" s="27"/>
      <c r="D1047" s="31"/>
      <c r="E1047" s="8"/>
      <c r="F1047" s="31"/>
      <c r="G1047" s="8"/>
      <c r="H1047" s="33"/>
      <c r="I1047" s="35"/>
    </row>
    <row r="1048" spans="1:9" ht="15.75" customHeight="1">
      <c r="A1048" s="31"/>
      <c r="B1048" s="31"/>
      <c r="C1048" s="27"/>
      <c r="D1048" s="31"/>
      <c r="E1048" s="8"/>
      <c r="F1048" s="31"/>
      <c r="G1048" s="8"/>
      <c r="H1048" s="32"/>
      <c r="I1048" s="34"/>
    </row>
    <row r="1049" spans="1:9" ht="15.75" customHeight="1">
      <c r="A1049" s="31"/>
      <c r="B1049" s="31"/>
      <c r="C1049" s="27"/>
      <c r="D1049" s="31"/>
      <c r="E1049" s="8"/>
      <c r="F1049" s="31"/>
      <c r="G1049" s="8"/>
      <c r="H1049" s="33"/>
      <c r="I1049" s="35"/>
    </row>
    <row r="1050" spans="1:9" ht="15.75" customHeight="1">
      <c r="A1050" s="31"/>
      <c r="B1050" s="31"/>
      <c r="C1050" s="27"/>
      <c r="D1050" s="31"/>
      <c r="E1050" s="8"/>
      <c r="F1050" s="31"/>
      <c r="G1050" s="8"/>
      <c r="H1050" s="32"/>
      <c r="I1050" s="34"/>
    </row>
    <row r="1051" spans="1:9" ht="15.75" customHeight="1">
      <c r="A1051" s="31"/>
      <c r="B1051" s="31"/>
      <c r="C1051" s="27"/>
      <c r="D1051" s="31"/>
      <c r="E1051" s="8"/>
      <c r="F1051" s="31"/>
      <c r="G1051" s="8"/>
      <c r="H1051" s="33"/>
      <c r="I1051" s="35"/>
    </row>
    <row r="1052" spans="1:9" ht="15.75" customHeight="1">
      <c r="A1052" s="31"/>
      <c r="B1052" s="31"/>
      <c r="C1052" s="27"/>
      <c r="D1052" s="31"/>
      <c r="E1052" s="8"/>
      <c r="F1052" s="31"/>
      <c r="G1052" s="8"/>
      <c r="H1052" s="32"/>
      <c r="I1052" s="34"/>
    </row>
    <row r="1053" spans="1:9" ht="15.75" customHeight="1">
      <c r="A1053" s="31"/>
      <c r="B1053" s="31"/>
      <c r="C1053" s="27"/>
      <c r="D1053" s="31"/>
      <c r="E1053" s="8"/>
      <c r="F1053" s="31"/>
      <c r="G1053" s="8"/>
      <c r="H1053" s="33"/>
      <c r="I1053" s="35"/>
    </row>
    <row r="1054" spans="1:9" ht="15.75" customHeight="1">
      <c r="A1054" s="31"/>
      <c r="B1054" s="31"/>
      <c r="C1054" s="27"/>
      <c r="D1054" s="31"/>
      <c r="E1054" s="8"/>
      <c r="F1054" s="31"/>
      <c r="G1054" s="8"/>
      <c r="H1054" s="32"/>
      <c r="I1054" s="34"/>
    </row>
    <row r="1055" spans="1:9" ht="15.75" customHeight="1">
      <c r="A1055" s="31"/>
      <c r="B1055" s="31"/>
      <c r="C1055" s="27"/>
      <c r="D1055" s="31"/>
      <c r="E1055" s="8"/>
      <c r="F1055" s="31"/>
      <c r="G1055" s="8"/>
      <c r="H1055" s="33"/>
      <c r="I1055" s="35"/>
    </row>
    <row r="1056" spans="1:9" ht="15.75" customHeight="1">
      <c r="A1056" s="31"/>
      <c r="B1056" s="31"/>
      <c r="C1056" s="27"/>
      <c r="D1056" s="31"/>
      <c r="E1056" s="8"/>
      <c r="F1056" s="31"/>
      <c r="G1056" s="8"/>
      <c r="H1056" s="32"/>
      <c r="I1056" s="34"/>
    </row>
    <row r="1057" spans="1:9" ht="15.75" customHeight="1">
      <c r="A1057" s="31"/>
      <c r="B1057" s="31"/>
      <c r="C1057" s="27"/>
      <c r="D1057" s="31"/>
      <c r="E1057" s="8"/>
      <c r="F1057" s="31"/>
      <c r="G1057" s="8"/>
      <c r="H1057" s="33"/>
      <c r="I1057" s="35"/>
    </row>
    <row r="1058" spans="1:9" ht="15.75" customHeight="1">
      <c r="A1058" s="31"/>
      <c r="B1058" s="31"/>
      <c r="C1058" s="27"/>
      <c r="D1058" s="31"/>
      <c r="E1058" s="8"/>
      <c r="F1058" s="31"/>
      <c r="G1058" s="8"/>
      <c r="H1058" s="32"/>
      <c r="I1058" s="34"/>
    </row>
    <row r="1059" spans="1:9" ht="15.75" customHeight="1">
      <c r="A1059" s="31"/>
      <c r="B1059" s="31"/>
      <c r="C1059" s="27"/>
      <c r="D1059" s="31"/>
      <c r="E1059" s="8"/>
      <c r="F1059" s="31"/>
      <c r="G1059" s="8"/>
      <c r="H1059" s="33"/>
      <c r="I1059" s="35"/>
    </row>
    <row r="1060" spans="1:9" ht="15.75" customHeight="1">
      <c r="A1060" s="31"/>
      <c r="B1060" s="31"/>
      <c r="C1060" s="27"/>
      <c r="D1060" s="31"/>
      <c r="E1060" s="8"/>
      <c r="F1060" s="31"/>
      <c r="G1060" s="8"/>
      <c r="H1060" s="32"/>
      <c r="I1060" s="34"/>
    </row>
    <row r="1061" spans="1:9" ht="15.75" customHeight="1">
      <c r="A1061" s="31"/>
      <c r="B1061" s="31"/>
      <c r="C1061" s="27"/>
      <c r="D1061" s="31"/>
      <c r="E1061" s="8"/>
      <c r="F1061" s="31"/>
      <c r="G1061" s="8"/>
      <c r="H1061" s="33"/>
      <c r="I1061" s="35"/>
    </row>
    <row r="1062" spans="1:9" ht="15.75" customHeight="1">
      <c r="A1062" s="31"/>
      <c r="B1062" s="31"/>
      <c r="C1062" s="27"/>
      <c r="D1062" s="31"/>
      <c r="E1062" s="8"/>
      <c r="F1062" s="31"/>
      <c r="G1062" s="8"/>
      <c r="H1062" s="32"/>
      <c r="I1062" s="34"/>
    </row>
    <row r="1063" spans="1:9" ht="15.75" customHeight="1">
      <c r="A1063" s="31"/>
      <c r="B1063" s="31"/>
      <c r="C1063" s="27"/>
      <c r="D1063" s="31"/>
      <c r="E1063" s="8"/>
      <c r="F1063" s="31"/>
      <c r="G1063" s="8"/>
      <c r="H1063" s="33"/>
      <c r="I1063" s="35"/>
    </row>
    <row r="1064" spans="1:9" ht="15.75" customHeight="1">
      <c r="A1064" s="31"/>
      <c r="B1064" s="31"/>
      <c r="C1064" s="27"/>
      <c r="D1064" s="31"/>
      <c r="E1064" s="8"/>
      <c r="F1064" s="31"/>
      <c r="G1064" s="8"/>
      <c r="H1064" s="32"/>
      <c r="I1064" s="34"/>
    </row>
    <row r="1065" spans="1:9" ht="15.75" customHeight="1">
      <c r="A1065" s="31"/>
      <c r="B1065" s="31"/>
      <c r="C1065" s="27"/>
      <c r="D1065" s="31"/>
      <c r="E1065" s="8"/>
      <c r="F1065" s="31"/>
      <c r="G1065" s="8"/>
      <c r="H1065" s="33"/>
      <c r="I1065" s="35"/>
    </row>
    <row r="1066" spans="1:9" ht="15.75" customHeight="1">
      <c r="A1066" s="31"/>
      <c r="B1066" s="31"/>
      <c r="C1066" s="27"/>
      <c r="D1066" s="31"/>
      <c r="E1066" s="8"/>
      <c r="F1066" s="31"/>
      <c r="G1066" s="8"/>
      <c r="H1066" s="32"/>
      <c r="I1066" s="34"/>
    </row>
    <row r="1067" spans="1:9" ht="15.75" customHeight="1">
      <c r="A1067" s="31"/>
      <c r="B1067" s="31"/>
      <c r="C1067" s="27"/>
      <c r="D1067" s="31"/>
      <c r="E1067" s="8"/>
      <c r="F1067" s="31"/>
      <c r="G1067" s="8"/>
      <c r="H1067" s="33"/>
      <c r="I1067" s="35"/>
    </row>
    <row r="1068" spans="1:9" ht="15.75" customHeight="1">
      <c r="A1068" s="31"/>
      <c r="B1068" s="31"/>
      <c r="C1068" s="27"/>
      <c r="D1068" s="31"/>
      <c r="E1068" s="8"/>
      <c r="F1068" s="31"/>
      <c r="G1068" s="8"/>
      <c r="H1068" s="32"/>
      <c r="I1068" s="34"/>
    </row>
    <row r="1069" spans="1:9" ht="15.75" customHeight="1">
      <c r="A1069" s="31"/>
      <c r="B1069" s="31"/>
      <c r="C1069" s="27"/>
      <c r="D1069" s="31"/>
      <c r="E1069" s="8"/>
      <c r="F1069" s="31"/>
      <c r="G1069" s="8"/>
      <c r="H1069" s="33"/>
      <c r="I1069" s="35"/>
    </row>
    <row r="1070" spans="1:9" ht="15.75" customHeight="1">
      <c r="A1070" s="31"/>
      <c r="B1070" s="31"/>
      <c r="C1070" s="27"/>
      <c r="D1070" s="31"/>
      <c r="E1070" s="8"/>
      <c r="F1070" s="31"/>
      <c r="G1070" s="8"/>
      <c r="H1070" s="32"/>
      <c r="I1070" s="34"/>
    </row>
    <row r="1071" spans="1:9" ht="15.75" customHeight="1">
      <c r="A1071" s="31"/>
      <c r="B1071" s="31"/>
      <c r="C1071" s="27"/>
      <c r="D1071" s="31"/>
      <c r="E1071" s="8"/>
      <c r="F1071" s="31"/>
      <c r="G1071" s="8"/>
      <c r="H1071" s="33"/>
      <c r="I1071" s="35"/>
    </row>
    <row r="1072" spans="1:9" ht="15.75" customHeight="1">
      <c r="A1072" s="31"/>
      <c r="B1072" s="31"/>
      <c r="C1072" s="27"/>
      <c r="D1072" s="31"/>
      <c r="E1072" s="8"/>
      <c r="F1072" s="31"/>
      <c r="G1072" s="8"/>
      <c r="H1072" s="32"/>
      <c r="I1072" s="34"/>
    </row>
    <row r="1073" spans="1:9" ht="15.75" customHeight="1">
      <c r="A1073" s="31"/>
      <c r="B1073" s="31"/>
      <c r="C1073" s="27"/>
      <c r="D1073" s="31"/>
      <c r="E1073" s="8"/>
      <c r="F1073" s="31"/>
      <c r="G1073" s="8"/>
      <c r="H1073" s="33"/>
      <c r="I1073" s="35"/>
    </row>
    <row r="1074" spans="1:9" ht="15.75" customHeight="1">
      <c r="A1074" s="31"/>
      <c r="B1074" s="31"/>
      <c r="C1074" s="27"/>
      <c r="D1074" s="31"/>
      <c r="E1074" s="8"/>
      <c r="F1074" s="31"/>
      <c r="G1074" s="8"/>
      <c r="H1074" s="32"/>
      <c r="I1074" s="34"/>
    </row>
    <row r="1075" spans="1:9" ht="15.75" customHeight="1">
      <c r="A1075" s="31"/>
      <c r="B1075" s="31"/>
      <c r="C1075" s="27"/>
      <c r="D1075" s="31"/>
      <c r="E1075" s="8"/>
      <c r="F1075" s="31"/>
      <c r="G1075" s="8"/>
      <c r="H1075" s="33"/>
      <c r="I1075" s="35"/>
    </row>
    <row r="1076" spans="1:9" ht="15.75" customHeight="1">
      <c r="A1076" s="31"/>
      <c r="B1076" s="31"/>
      <c r="C1076" s="27"/>
      <c r="D1076" s="31"/>
      <c r="E1076" s="8"/>
      <c r="F1076" s="31"/>
      <c r="G1076" s="8"/>
      <c r="H1076" s="32"/>
      <c r="I1076" s="34"/>
    </row>
    <row r="1077" spans="1:9" ht="15.75" customHeight="1">
      <c r="A1077" s="31"/>
      <c r="B1077" s="31"/>
      <c r="C1077" s="27"/>
      <c r="D1077" s="31"/>
      <c r="E1077" s="8"/>
      <c r="F1077" s="31"/>
      <c r="G1077" s="8"/>
      <c r="H1077" s="33"/>
      <c r="I1077" s="35"/>
    </row>
    <row r="1078" spans="1:9" ht="15.75" customHeight="1">
      <c r="A1078" s="31"/>
      <c r="B1078" s="31"/>
      <c r="C1078" s="27"/>
      <c r="D1078" s="31"/>
      <c r="E1078" s="8"/>
      <c r="F1078" s="31"/>
      <c r="G1078" s="8"/>
      <c r="H1078" s="32"/>
      <c r="I1078" s="34"/>
    </row>
    <row r="1079" spans="1:9" ht="15.75" customHeight="1">
      <c r="A1079" s="31"/>
      <c r="B1079" s="31"/>
      <c r="C1079" s="27"/>
      <c r="D1079" s="31"/>
      <c r="E1079" s="8"/>
      <c r="F1079" s="31"/>
      <c r="G1079" s="8"/>
      <c r="H1079" s="33"/>
      <c r="I1079" s="35"/>
    </row>
    <row r="1080" spans="1:9" ht="15.75" customHeight="1">
      <c r="A1080" s="31"/>
      <c r="B1080" s="31"/>
      <c r="C1080" s="27"/>
      <c r="D1080" s="31"/>
      <c r="E1080" s="8"/>
      <c r="F1080" s="31"/>
      <c r="G1080" s="8"/>
      <c r="H1080" s="32"/>
      <c r="I1080" s="34"/>
    </row>
    <row r="1081" spans="1:9" ht="15.75" customHeight="1">
      <c r="A1081" s="31"/>
      <c r="B1081" s="31"/>
      <c r="C1081" s="27"/>
      <c r="D1081" s="31"/>
      <c r="E1081" s="8"/>
      <c r="F1081" s="31"/>
      <c r="G1081" s="8"/>
      <c r="H1081" s="33"/>
      <c r="I1081" s="35"/>
    </row>
    <row r="1082" spans="1:9" ht="15.75" customHeight="1">
      <c r="A1082" s="31"/>
      <c r="B1082" s="31"/>
      <c r="C1082" s="27"/>
      <c r="D1082" s="31"/>
      <c r="E1082" s="8"/>
      <c r="F1082" s="31"/>
      <c r="G1082" s="8"/>
      <c r="H1082" s="32"/>
      <c r="I1082" s="34"/>
    </row>
    <row r="1083" spans="1:9" ht="15.75" customHeight="1">
      <c r="A1083" s="31"/>
      <c r="B1083" s="31"/>
      <c r="C1083" s="27"/>
      <c r="D1083" s="31"/>
      <c r="E1083" s="8"/>
      <c r="F1083" s="31"/>
      <c r="G1083" s="8"/>
      <c r="H1083" s="33"/>
      <c r="I1083" s="35"/>
    </row>
    <row r="1084" spans="1:9" ht="15.75" customHeight="1">
      <c r="A1084" s="31"/>
      <c r="B1084" s="31"/>
      <c r="C1084" s="27"/>
      <c r="D1084" s="31"/>
      <c r="E1084" s="8"/>
      <c r="F1084" s="31"/>
      <c r="G1084" s="8"/>
      <c r="H1084" s="32"/>
      <c r="I1084" s="34"/>
    </row>
    <row r="1085" spans="1:9" ht="15.75" customHeight="1">
      <c r="A1085" s="31"/>
      <c r="B1085" s="31"/>
      <c r="C1085" s="27"/>
      <c r="D1085" s="31"/>
      <c r="E1085" s="8"/>
      <c r="F1085" s="31"/>
      <c r="G1085" s="8"/>
      <c r="H1085" s="33"/>
      <c r="I1085" s="35"/>
    </row>
    <row r="1086" spans="1:9" ht="15.75" customHeight="1">
      <c r="A1086" s="31"/>
      <c r="B1086" s="31"/>
      <c r="C1086" s="27"/>
      <c r="D1086" s="31"/>
      <c r="E1086" s="8"/>
      <c r="F1086" s="31"/>
      <c r="G1086" s="8"/>
      <c r="H1086" s="32"/>
      <c r="I1086" s="34"/>
    </row>
    <row r="1087" spans="1:9" ht="15.75" customHeight="1">
      <c r="A1087" s="31"/>
      <c r="B1087" s="31"/>
      <c r="C1087" s="27"/>
      <c r="D1087" s="31"/>
      <c r="E1087" s="8"/>
      <c r="F1087" s="31"/>
      <c r="G1087" s="8"/>
      <c r="H1087" s="33"/>
      <c r="I1087" s="35"/>
    </row>
    <row r="1088" spans="1:9" ht="15.75" customHeight="1">
      <c r="A1088" s="31"/>
      <c r="B1088" s="31"/>
      <c r="C1088" s="27"/>
      <c r="D1088" s="31"/>
      <c r="E1088" s="8"/>
      <c r="F1088" s="31"/>
      <c r="G1088" s="8"/>
      <c r="H1088" s="32"/>
      <c r="I1088" s="34"/>
    </row>
    <row r="1089" spans="1:9" ht="15.75" customHeight="1">
      <c r="A1089" s="31"/>
      <c r="B1089" s="31"/>
      <c r="C1089" s="27"/>
      <c r="D1089" s="31"/>
      <c r="E1089" s="8"/>
      <c r="F1089" s="31"/>
      <c r="G1089" s="8"/>
      <c r="H1089" s="33"/>
      <c r="I1089" s="35"/>
    </row>
    <row r="1090" spans="1:9" ht="15.75" customHeight="1">
      <c r="A1090" s="31"/>
      <c r="B1090" s="31"/>
      <c r="C1090" s="27"/>
      <c r="D1090" s="31"/>
      <c r="E1090" s="8"/>
      <c r="F1090" s="31"/>
      <c r="G1090" s="8"/>
      <c r="H1090" s="32"/>
      <c r="I1090" s="34"/>
    </row>
    <row r="1091" spans="1:9" ht="15.75" customHeight="1">
      <c r="A1091" s="31"/>
      <c r="B1091" s="31"/>
      <c r="C1091" s="27"/>
      <c r="D1091" s="31"/>
      <c r="E1091" s="8"/>
      <c r="F1091" s="31"/>
      <c r="G1091" s="8"/>
      <c r="H1091" s="33"/>
      <c r="I1091" s="35"/>
    </row>
    <row r="1092" spans="1:9" ht="15.75" customHeight="1">
      <c r="A1092" s="31"/>
      <c r="B1092" s="31"/>
      <c r="C1092" s="27"/>
      <c r="D1092" s="31"/>
      <c r="E1092" s="8"/>
      <c r="F1092" s="31"/>
      <c r="G1092" s="8"/>
      <c r="H1092" s="32"/>
      <c r="I1092" s="34"/>
    </row>
    <row r="1093" spans="1:9" ht="15.75" customHeight="1">
      <c r="A1093" s="31"/>
      <c r="B1093" s="31"/>
      <c r="C1093" s="27"/>
      <c r="D1093" s="31"/>
      <c r="E1093" s="8"/>
      <c r="F1093" s="31"/>
      <c r="G1093" s="8"/>
      <c r="H1093" s="33"/>
      <c r="I1093" s="35"/>
    </row>
    <row r="1094" spans="1:9" ht="15.75" customHeight="1">
      <c r="A1094" s="31"/>
      <c r="B1094" s="31"/>
      <c r="C1094" s="27"/>
      <c r="D1094" s="31"/>
      <c r="E1094" s="8"/>
      <c r="F1094" s="31"/>
      <c r="G1094" s="8"/>
      <c r="H1094" s="32"/>
      <c r="I1094" s="34"/>
    </row>
    <row r="1095" spans="1:9" ht="15.75" customHeight="1">
      <c r="A1095" s="31"/>
      <c r="B1095" s="31"/>
      <c r="C1095" s="27"/>
      <c r="D1095" s="31"/>
      <c r="E1095" s="8"/>
      <c r="F1095" s="31"/>
      <c r="G1095" s="8"/>
      <c r="H1095" s="33"/>
      <c r="I1095" s="35"/>
    </row>
    <row r="1096" spans="1:9" ht="15.75" customHeight="1">
      <c r="A1096" s="31"/>
      <c r="B1096" s="31"/>
      <c r="C1096" s="27"/>
      <c r="D1096" s="31"/>
      <c r="E1096" s="8"/>
      <c r="F1096" s="31"/>
      <c r="G1096" s="8"/>
      <c r="H1096" s="32"/>
      <c r="I1096" s="34"/>
    </row>
    <row r="1097" spans="1:9" ht="15.75" customHeight="1">
      <c r="A1097" s="31"/>
      <c r="B1097" s="31"/>
      <c r="C1097" s="27"/>
      <c r="D1097" s="31"/>
      <c r="E1097" s="8"/>
      <c r="F1097" s="31"/>
      <c r="G1097" s="8"/>
      <c r="H1097" s="33"/>
      <c r="I1097" s="35"/>
    </row>
    <row r="1098" spans="1:9" ht="15.75" customHeight="1">
      <c r="A1098" s="31"/>
      <c r="B1098" s="31"/>
      <c r="C1098" s="27"/>
      <c r="D1098" s="31"/>
      <c r="E1098" s="8"/>
      <c r="F1098" s="31"/>
      <c r="G1098" s="8"/>
      <c r="H1098" s="32"/>
      <c r="I1098" s="34"/>
    </row>
    <row r="1099" spans="1:9" ht="15.75" customHeight="1">
      <c r="A1099" s="31"/>
      <c r="B1099" s="31"/>
      <c r="C1099" s="27"/>
      <c r="D1099" s="31"/>
      <c r="E1099" s="8"/>
      <c r="F1099" s="31"/>
      <c r="G1099" s="8"/>
      <c r="H1099" s="33"/>
      <c r="I1099" s="35"/>
    </row>
    <row r="1100" spans="1:9" ht="15.75" customHeight="1">
      <c r="A1100" s="31"/>
      <c r="B1100" s="31"/>
      <c r="C1100" s="27"/>
      <c r="D1100" s="31"/>
      <c r="E1100" s="8"/>
      <c r="F1100" s="31"/>
      <c r="G1100" s="8"/>
      <c r="H1100" s="32"/>
      <c r="I1100" s="34"/>
    </row>
    <row r="1101" spans="1:9" ht="15.75" customHeight="1">
      <c r="A1101" s="31"/>
      <c r="B1101" s="31"/>
      <c r="C1101" s="27"/>
      <c r="D1101" s="31"/>
      <c r="E1101" s="8"/>
      <c r="F1101" s="31"/>
      <c r="G1101" s="8"/>
      <c r="H1101" s="33"/>
      <c r="I1101" s="35"/>
    </row>
    <row r="1102" spans="1:9" ht="15.75" customHeight="1">
      <c r="A1102" s="31"/>
      <c r="B1102" s="31"/>
      <c r="C1102" s="27"/>
      <c r="D1102" s="31"/>
      <c r="E1102" s="8"/>
      <c r="F1102" s="31"/>
      <c r="G1102" s="8"/>
      <c r="H1102" s="32"/>
      <c r="I1102" s="34"/>
    </row>
    <row r="1103" spans="1:9" ht="15.75" customHeight="1">
      <c r="A1103" s="31"/>
      <c r="B1103" s="31"/>
      <c r="C1103" s="27"/>
      <c r="D1103" s="31"/>
      <c r="E1103" s="8"/>
      <c r="F1103" s="31"/>
      <c r="G1103" s="8"/>
      <c r="H1103" s="33"/>
      <c r="I1103" s="35"/>
    </row>
    <row r="1104" spans="1:9" ht="15.75" customHeight="1">
      <c r="A1104" s="31"/>
      <c r="B1104" s="31"/>
      <c r="C1104" s="27"/>
      <c r="D1104" s="31"/>
      <c r="E1104" s="8"/>
      <c r="F1104" s="31"/>
      <c r="G1104" s="8"/>
      <c r="H1104" s="32"/>
      <c r="I1104" s="34"/>
    </row>
    <row r="1105" spans="1:9" ht="15.75" customHeight="1">
      <c r="A1105" s="31"/>
      <c r="B1105" s="31"/>
      <c r="C1105" s="27"/>
      <c r="D1105" s="31"/>
      <c r="E1105" s="8"/>
      <c r="F1105" s="31"/>
      <c r="G1105" s="8"/>
      <c r="H1105" s="33"/>
      <c r="I1105" s="35"/>
    </row>
    <row r="1106" spans="1:9" ht="15.75" customHeight="1">
      <c r="A1106" s="31"/>
      <c r="B1106" s="31"/>
      <c r="C1106" s="27"/>
      <c r="D1106" s="31"/>
      <c r="E1106" s="8"/>
      <c r="F1106" s="31"/>
      <c r="G1106" s="8"/>
      <c r="H1106" s="32"/>
      <c r="I1106" s="34"/>
    </row>
    <row r="1107" spans="1:9" ht="15.75" customHeight="1">
      <c r="A1107" s="31"/>
      <c r="B1107" s="31"/>
      <c r="C1107" s="27"/>
      <c r="D1107" s="31"/>
      <c r="E1107" s="8"/>
      <c r="F1107" s="31"/>
      <c r="G1107" s="8"/>
      <c r="H1107" s="33"/>
      <c r="I1107" s="35"/>
    </row>
    <row r="1108" spans="1:9" ht="15.75" customHeight="1">
      <c r="A1108" s="31"/>
      <c r="B1108" s="31"/>
      <c r="C1108" s="27"/>
      <c r="D1108" s="31"/>
      <c r="E1108" s="8"/>
      <c r="F1108" s="31"/>
      <c r="G1108" s="8"/>
      <c r="H1108" s="32"/>
      <c r="I1108" s="34"/>
    </row>
    <row r="1109" spans="1:9" ht="15.75" customHeight="1">
      <c r="A1109" s="31"/>
      <c r="B1109" s="31"/>
      <c r="C1109" s="27"/>
      <c r="D1109" s="31"/>
      <c r="E1109" s="8"/>
      <c r="F1109" s="31"/>
      <c r="G1109" s="8"/>
      <c r="H1109" s="33"/>
      <c r="I1109" s="35"/>
    </row>
    <row r="1110" spans="1:9" ht="15.75" customHeight="1">
      <c r="A1110" s="31"/>
      <c r="B1110" s="31"/>
      <c r="C1110" s="27"/>
      <c r="D1110" s="31"/>
      <c r="E1110" s="8"/>
      <c r="F1110" s="31"/>
      <c r="G1110" s="8"/>
      <c r="H1110" s="32"/>
      <c r="I1110" s="34"/>
    </row>
    <row r="1111" spans="1:9" ht="15.75" customHeight="1">
      <c r="A1111" s="31"/>
      <c r="B1111" s="31"/>
      <c r="C1111" s="27"/>
      <c r="D1111" s="31"/>
      <c r="E1111" s="8"/>
      <c r="F1111" s="31"/>
      <c r="G1111" s="8"/>
      <c r="H1111" s="33"/>
      <c r="I1111" s="35"/>
    </row>
    <row r="1112" spans="1:9" ht="15.75" customHeight="1">
      <c r="A1112" s="31"/>
      <c r="B1112" s="31"/>
      <c r="C1112" s="27"/>
      <c r="D1112" s="31"/>
      <c r="E1112" s="8"/>
      <c r="F1112" s="31"/>
      <c r="G1112" s="8"/>
      <c r="H1112" s="32"/>
      <c r="I1112" s="34"/>
    </row>
    <row r="1113" spans="1:9" ht="15.75" customHeight="1">
      <c r="A1113" s="31"/>
      <c r="B1113" s="31"/>
      <c r="C1113" s="27"/>
      <c r="D1113" s="31"/>
      <c r="E1113" s="8"/>
      <c r="F1113" s="31"/>
      <c r="G1113" s="8"/>
      <c r="H1113" s="33"/>
      <c r="I1113" s="35"/>
    </row>
    <row r="1114" spans="1:9" ht="15.75" customHeight="1">
      <c r="A1114" s="31"/>
      <c r="B1114" s="31"/>
      <c r="C1114" s="27"/>
      <c r="D1114" s="31"/>
      <c r="E1114" s="8"/>
      <c r="F1114" s="31"/>
      <c r="G1114" s="8"/>
      <c r="H1114" s="32"/>
      <c r="I1114" s="34"/>
    </row>
    <row r="1115" spans="1:9" ht="15.75" customHeight="1">
      <c r="A1115" s="31"/>
      <c r="B1115" s="31"/>
      <c r="C1115" s="27"/>
      <c r="D1115" s="31"/>
      <c r="E1115" s="8"/>
      <c r="F1115" s="31"/>
      <c r="G1115" s="8"/>
      <c r="H1115" s="33"/>
      <c r="I1115" s="35"/>
    </row>
    <row r="1116" spans="1:9" ht="15.75" customHeight="1">
      <c r="A1116" s="31"/>
      <c r="B1116" s="31"/>
      <c r="C1116" s="27"/>
      <c r="D1116" s="31"/>
      <c r="E1116" s="8"/>
      <c r="F1116" s="31"/>
      <c r="G1116" s="8"/>
      <c r="H1116" s="32"/>
      <c r="I1116" s="34"/>
    </row>
    <row r="1117" spans="1:9" ht="15.75" customHeight="1">
      <c r="A1117" s="31"/>
      <c r="B1117" s="31"/>
      <c r="C1117" s="27"/>
      <c r="D1117" s="31"/>
      <c r="E1117" s="8"/>
      <c r="F1117" s="31"/>
      <c r="G1117" s="8"/>
      <c r="H1117" s="33"/>
      <c r="I1117" s="35"/>
    </row>
    <row r="1118" spans="1:9" ht="15.75" customHeight="1">
      <c r="A1118" s="31"/>
      <c r="B1118" s="31"/>
      <c r="C1118" s="27"/>
      <c r="D1118" s="31"/>
      <c r="E1118" s="8"/>
      <c r="F1118" s="31"/>
      <c r="G1118" s="8"/>
      <c r="H1118" s="32"/>
      <c r="I1118" s="34"/>
    </row>
    <row r="1119" spans="1:9" ht="15.75" customHeight="1">
      <c r="A1119" s="31"/>
      <c r="B1119" s="31"/>
      <c r="C1119" s="27"/>
      <c r="D1119" s="31"/>
      <c r="E1119" s="8"/>
      <c r="F1119" s="31"/>
      <c r="G1119" s="8"/>
      <c r="H1119" s="33"/>
      <c r="I1119" s="35"/>
    </row>
    <row r="1120" spans="1:9" ht="15.75" customHeight="1">
      <c r="A1120" s="31"/>
      <c r="B1120" s="31"/>
      <c r="C1120" s="27"/>
      <c r="D1120" s="31"/>
      <c r="E1120" s="8"/>
      <c r="F1120" s="31"/>
      <c r="G1120" s="8"/>
      <c r="H1120" s="32"/>
      <c r="I1120" s="34"/>
    </row>
    <row r="1121" spans="1:9" ht="15.75" customHeight="1">
      <c r="A1121" s="31"/>
      <c r="B1121" s="31"/>
      <c r="C1121" s="27"/>
      <c r="D1121" s="31"/>
      <c r="E1121" s="8"/>
      <c r="F1121" s="31"/>
      <c r="G1121" s="8"/>
      <c r="H1121" s="33"/>
      <c r="I1121" s="35"/>
    </row>
    <row r="1122" spans="1:9" ht="15.75" customHeight="1">
      <c r="A1122" s="31"/>
      <c r="B1122" s="31"/>
      <c r="C1122" s="27"/>
      <c r="D1122" s="31"/>
      <c r="E1122" s="8"/>
      <c r="F1122" s="31"/>
      <c r="G1122" s="8"/>
      <c r="H1122" s="32"/>
      <c r="I1122" s="34"/>
    </row>
    <row r="1123" spans="1:9" ht="15.75" customHeight="1">
      <c r="A1123" s="31"/>
      <c r="B1123" s="31"/>
      <c r="C1123" s="27"/>
      <c r="D1123" s="31"/>
      <c r="E1123" s="8"/>
      <c r="F1123" s="31"/>
      <c r="G1123" s="8"/>
      <c r="H1123" s="33"/>
      <c r="I1123" s="35"/>
    </row>
    <row r="1124" spans="1:9" ht="15.75" customHeight="1">
      <c r="A1124" s="31"/>
      <c r="B1124" s="31"/>
      <c r="C1124" s="27"/>
      <c r="D1124" s="31"/>
      <c r="E1124" s="8"/>
      <c r="F1124" s="31"/>
      <c r="G1124" s="8"/>
      <c r="H1124" s="32"/>
      <c r="I1124" s="34"/>
    </row>
    <row r="1125" spans="1:9" ht="15.75" customHeight="1">
      <c r="A1125" s="31"/>
      <c r="B1125" s="31"/>
      <c r="C1125" s="27"/>
      <c r="D1125" s="31"/>
      <c r="E1125" s="8"/>
      <c r="F1125" s="31"/>
      <c r="G1125" s="8"/>
      <c r="H1125" s="33"/>
      <c r="I1125" s="35"/>
    </row>
    <row r="1126" spans="1:9" ht="15.75" customHeight="1">
      <c r="A1126" s="31"/>
      <c r="B1126" s="31"/>
      <c r="C1126" s="27"/>
      <c r="D1126" s="31"/>
      <c r="E1126" s="8"/>
      <c r="F1126" s="31"/>
      <c r="G1126" s="8"/>
      <c r="H1126" s="32"/>
      <c r="I1126" s="34"/>
    </row>
    <row r="1127" spans="1:9" ht="15.75" customHeight="1">
      <c r="A1127" s="31"/>
      <c r="B1127" s="31"/>
      <c r="C1127" s="27"/>
      <c r="D1127" s="31"/>
      <c r="E1127" s="8"/>
      <c r="F1127" s="31"/>
      <c r="G1127" s="8"/>
      <c r="H1127" s="33"/>
      <c r="I1127" s="35"/>
    </row>
    <row r="1128" spans="1:9" ht="15.75" customHeight="1">
      <c r="A1128" s="31"/>
      <c r="B1128" s="31"/>
      <c r="C1128" s="27"/>
      <c r="D1128" s="31"/>
      <c r="E1128" s="8"/>
      <c r="F1128" s="31"/>
      <c r="G1128" s="8"/>
      <c r="H1128" s="32"/>
      <c r="I1128" s="34"/>
    </row>
    <row r="1129" spans="1:9" ht="15.75" customHeight="1">
      <c r="A1129" s="31"/>
      <c r="B1129" s="31"/>
      <c r="C1129" s="27"/>
      <c r="D1129" s="31"/>
      <c r="E1129" s="8"/>
      <c r="F1129" s="31"/>
      <c r="G1129" s="8"/>
      <c r="H1129" s="33"/>
      <c r="I1129" s="35"/>
    </row>
    <row r="1130" spans="1:9" ht="15.75" customHeight="1">
      <c r="A1130" s="31"/>
      <c r="B1130" s="31"/>
      <c r="C1130" s="27"/>
      <c r="D1130" s="31"/>
      <c r="E1130" s="8"/>
      <c r="F1130" s="31"/>
      <c r="G1130" s="8"/>
      <c r="H1130" s="32"/>
      <c r="I1130" s="34"/>
    </row>
    <row r="1131" spans="1:9" ht="15.75" customHeight="1">
      <c r="A1131" s="31"/>
      <c r="B1131" s="31"/>
      <c r="C1131" s="27"/>
      <c r="D1131" s="31"/>
      <c r="E1131" s="8"/>
      <c r="F1131" s="31"/>
      <c r="G1131" s="8"/>
      <c r="H1131" s="33"/>
      <c r="I1131" s="35"/>
    </row>
    <row r="1132" spans="1:9" ht="15.75" customHeight="1">
      <c r="A1132" s="31"/>
      <c r="B1132" s="31"/>
      <c r="C1132" s="27"/>
      <c r="D1132" s="31"/>
      <c r="E1132" s="8"/>
      <c r="F1132" s="31"/>
      <c r="G1132" s="8"/>
      <c r="H1132" s="32"/>
      <c r="I1132" s="34"/>
    </row>
    <row r="1133" spans="1:9" ht="15.75" customHeight="1">
      <c r="A1133" s="31"/>
      <c r="B1133" s="31"/>
      <c r="C1133" s="27"/>
      <c r="D1133" s="31"/>
      <c r="E1133" s="8"/>
      <c r="F1133" s="31"/>
      <c r="G1133" s="8"/>
      <c r="H1133" s="33"/>
      <c r="I1133" s="35"/>
    </row>
    <row r="1134" spans="1:9" ht="15.75" customHeight="1">
      <c r="A1134" s="31"/>
      <c r="B1134" s="31"/>
      <c r="C1134" s="27"/>
      <c r="D1134" s="31"/>
      <c r="E1134" s="8"/>
      <c r="F1134" s="31"/>
      <c r="G1134" s="8"/>
      <c r="H1134" s="32"/>
      <c r="I1134" s="34"/>
    </row>
    <row r="1135" spans="1:9" ht="15.75" customHeight="1">
      <c r="A1135" s="31"/>
      <c r="B1135" s="31"/>
      <c r="C1135" s="27"/>
      <c r="D1135" s="31"/>
      <c r="E1135" s="8"/>
      <c r="F1135" s="31"/>
      <c r="G1135" s="8"/>
      <c r="H1135" s="33"/>
      <c r="I1135" s="35"/>
    </row>
    <row r="1136" spans="1:9" ht="15.75" customHeight="1">
      <c r="A1136" s="31"/>
      <c r="B1136" s="31"/>
      <c r="C1136" s="27"/>
      <c r="D1136" s="31"/>
      <c r="E1136" s="8"/>
      <c r="F1136" s="31"/>
      <c r="G1136" s="8"/>
      <c r="H1136" s="32"/>
      <c r="I1136" s="34"/>
    </row>
    <row r="1137" spans="1:9" ht="15.75" customHeight="1">
      <c r="A1137" s="31"/>
      <c r="B1137" s="31"/>
      <c r="C1137" s="27"/>
      <c r="D1137" s="31"/>
      <c r="E1137" s="8"/>
      <c r="F1137" s="31"/>
      <c r="G1137" s="8"/>
      <c r="H1137" s="33"/>
      <c r="I1137" s="35"/>
    </row>
    <row r="1138" spans="1:9" ht="15.75" customHeight="1">
      <c r="A1138" s="31"/>
      <c r="B1138" s="31"/>
      <c r="C1138" s="27"/>
      <c r="D1138" s="31"/>
      <c r="E1138" s="8"/>
      <c r="F1138" s="31"/>
      <c r="G1138" s="8"/>
      <c r="H1138" s="32"/>
      <c r="I1138" s="34"/>
    </row>
    <row r="1139" spans="1:9" ht="15.75" customHeight="1">
      <c r="A1139" s="31"/>
      <c r="B1139" s="31"/>
      <c r="C1139" s="27"/>
      <c r="D1139" s="31"/>
      <c r="E1139" s="8"/>
      <c r="F1139" s="31"/>
      <c r="G1139" s="8"/>
      <c r="H1139" s="33"/>
      <c r="I1139" s="35"/>
    </row>
    <row r="1140" spans="1:9" ht="15.75" customHeight="1">
      <c r="A1140" s="31"/>
      <c r="B1140" s="31"/>
      <c r="C1140" s="27"/>
      <c r="D1140" s="31"/>
      <c r="E1140" s="8"/>
      <c r="F1140" s="31"/>
      <c r="G1140" s="8"/>
      <c r="H1140" s="32"/>
      <c r="I1140" s="34"/>
    </row>
    <row r="1141" spans="1:9" ht="15.75" customHeight="1">
      <c r="A1141" s="31"/>
      <c r="B1141" s="31"/>
      <c r="C1141" s="27"/>
      <c r="D1141" s="31"/>
      <c r="E1141" s="8"/>
      <c r="F1141" s="31"/>
      <c r="G1141" s="8"/>
      <c r="H1141" s="33"/>
      <c r="I1141" s="35"/>
    </row>
    <row r="1142" spans="1:9" ht="15.75" customHeight="1">
      <c r="A1142" s="31"/>
      <c r="B1142" s="31"/>
      <c r="C1142" s="27"/>
      <c r="D1142" s="31"/>
      <c r="E1142" s="8"/>
      <c r="F1142" s="31"/>
      <c r="G1142" s="8"/>
      <c r="H1142" s="32"/>
      <c r="I1142" s="34"/>
    </row>
    <row r="1143" spans="1:9" ht="15.75" customHeight="1">
      <c r="A1143" s="31"/>
      <c r="B1143" s="31"/>
      <c r="C1143" s="27"/>
      <c r="D1143" s="31"/>
      <c r="E1143" s="8"/>
      <c r="F1143" s="31"/>
      <c r="G1143" s="8"/>
      <c r="H1143" s="33"/>
      <c r="I1143" s="35"/>
    </row>
    <row r="1144" spans="1:9" ht="15.75" customHeight="1">
      <c r="A1144" s="31"/>
      <c r="B1144" s="31"/>
      <c r="C1144" s="27"/>
      <c r="D1144" s="31"/>
      <c r="E1144" s="8"/>
      <c r="F1144" s="31"/>
      <c r="G1144" s="8"/>
      <c r="H1144" s="32"/>
      <c r="I1144" s="34"/>
    </row>
    <row r="1145" spans="1:9" ht="15.75" customHeight="1">
      <c r="A1145" s="31"/>
      <c r="B1145" s="31"/>
      <c r="C1145" s="27"/>
      <c r="D1145" s="31"/>
      <c r="E1145" s="8"/>
      <c r="F1145" s="31"/>
      <c r="G1145" s="8"/>
      <c r="H1145" s="33"/>
      <c r="I1145" s="35"/>
    </row>
    <row r="1146" spans="1:9" ht="15.75" customHeight="1">
      <c r="A1146" s="31"/>
      <c r="B1146" s="31"/>
      <c r="C1146" s="27"/>
      <c r="D1146" s="31"/>
      <c r="E1146" s="8"/>
      <c r="F1146" s="31"/>
      <c r="G1146" s="8"/>
      <c r="H1146" s="32"/>
      <c r="I1146" s="34"/>
    </row>
    <row r="1147" spans="1:9" ht="15.75" customHeight="1">
      <c r="A1147" s="31"/>
      <c r="B1147" s="31"/>
      <c r="C1147" s="27"/>
      <c r="D1147" s="31"/>
      <c r="E1147" s="8"/>
      <c r="F1147" s="31"/>
      <c r="G1147" s="8"/>
      <c r="H1147" s="33"/>
      <c r="I1147" s="35"/>
    </row>
    <row r="1148" spans="1:9" ht="15.75" customHeight="1">
      <c r="A1148" s="31"/>
      <c r="B1148" s="31"/>
      <c r="C1148" s="27"/>
      <c r="D1148" s="31"/>
      <c r="E1148" s="8"/>
      <c r="F1148" s="31"/>
      <c r="G1148" s="8"/>
      <c r="H1148" s="32"/>
      <c r="I1148" s="34"/>
    </row>
    <row r="1149" spans="1:9" ht="15.75" customHeight="1">
      <c r="A1149" s="31"/>
      <c r="B1149" s="31"/>
      <c r="C1149" s="27"/>
      <c r="D1149" s="31"/>
      <c r="E1149" s="8"/>
      <c r="F1149" s="31"/>
      <c r="G1149" s="8"/>
      <c r="H1149" s="33"/>
      <c r="I1149" s="35"/>
    </row>
    <row r="1150" spans="1:9" ht="15.75" customHeight="1">
      <c r="A1150" s="31"/>
      <c r="B1150" s="31"/>
      <c r="C1150" s="27"/>
      <c r="D1150" s="31"/>
      <c r="E1150" s="8"/>
      <c r="F1150" s="31"/>
      <c r="G1150" s="8"/>
      <c r="H1150" s="32"/>
      <c r="I1150" s="34"/>
    </row>
    <row r="1151" spans="1:9" ht="15.75" customHeight="1">
      <c r="A1151" s="31"/>
      <c r="B1151" s="31"/>
      <c r="C1151" s="27"/>
      <c r="D1151" s="31"/>
      <c r="E1151" s="8"/>
      <c r="F1151" s="31"/>
      <c r="G1151" s="8"/>
      <c r="H1151" s="33"/>
      <c r="I1151" s="35"/>
    </row>
    <row r="1152" spans="1:9" ht="15.75" customHeight="1">
      <c r="A1152" s="31"/>
      <c r="B1152" s="31"/>
      <c r="C1152" s="27"/>
      <c r="D1152" s="31"/>
      <c r="E1152" s="8"/>
      <c r="F1152" s="31"/>
      <c r="G1152" s="8"/>
      <c r="H1152" s="32"/>
      <c r="I1152" s="34"/>
    </row>
    <row r="1153" spans="1:9" ht="15.75" customHeight="1">
      <c r="A1153" s="31"/>
      <c r="B1153" s="31"/>
      <c r="C1153" s="27"/>
      <c r="D1153" s="31"/>
      <c r="E1153" s="8"/>
      <c r="F1153" s="31"/>
      <c r="G1153" s="8"/>
      <c r="H1153" s="33"/>
      <c r="I1153" s="35"/>
    </row>
    <row r="1154" spans="1:9" ht="15.75" customHeight="1">
      <c r="A1154" s="31"/>
      <c r="B1154" s="31"/>
      <c r="C1154" s="27"/>
      <c r="D1154" s="31"/>
      <c r="E1154" s="8"/>
      <c r="F1154" s="31"/>
      <c r="G1154" s="8"/>
      <c r="H1154" s="32"/>
      <c r="I1154" s="34"/>
    </row>
    <row r="1155" spans="1:9" ht="15.75" customHeight="1">
      <c r="A1155" s="31"/>
      <c r="B1155" s="31"/>
      <c r="C1155" s="27"/>
      <c r="D1155" s="31"/>
      <c r="E1155" s="8"/>
      <c r="F1155" s="31"/>
      <c r="G1155" s="8"/>
      <c r="H1155" s="33"/>
      <c r="I1155" s="35"/>
    </row>
    <row r="1156" spans="1:9" ht="15.75" customHeight="1">
      <c r="A1156" s="31"/>
      <c r="B1156" s="31"/>
      <c r="C1156" s="27"/>
      <c r="D1156" s="31"/>
      <c r="E1156" s="8"/>
      <c r="F1156" s="31"/>
      <c r="G1156" s="8"/>
      <c r="H1156" s="32"/>
      <c r="I1156" s="34"/>
    </row>
    <row r="1157" spans="1:9" ht="15.75" customHeight="1">
      <c r="A1157" s="31"/>
      <c r="B1157" s="31"/>
      <c r="C1157" s="27"/>
      <c r="D1157" s="31"/>
      <c r="E1157" s="8"/>
      <c r="F1157" s="31"/>
      <c r="G1157" s="8"/>
      <c r="H1157" s="33"/>
      <c r="I1157" s="35"/>
    </row>
    <row r="1158" spans="1:9" ht="15.75" customHeight="1">
      <c r="A1158" s="31"/>
      <c r="B1158" s="31"/>
      <c r="C1158" s="27"/>
      <c r="D1158" s="31"/>
      <c r="E1158" s="8"/>
      <c r="F1158" s="31"/>
      <c r="G1158" s="8"/>
      <c r="H1158" s="32"/>
      <c r="I1158" s="34"/>
    </row>
    <row r="1159" spans="1:9" ht="15.75" customHeight="1">
      <c r="A1159" s="31"/>
      <c r="B1159" s="31"/>
      <c r="C1159" s="27"/>
      <c r="D1159" s="31"/>
      <c r="E1159" s="8"/>
      <c r="F1159" s="31"/>
      <c r="G1159" s="8"/>
      <c r="H1159" s="33"/>
      <c r="I1159" s="35"/>
    </row>
    <row r="1160" spans="1:9" ht="15.75" customHeight="1">
      <c r="A1160" s="31"/>
      <c r="B1160" s="31"/>
      <c r="C1160" s="27"/>
      <c r="D1160" s="31"/>
      <c r="E1160" s="8"/>
      <c r="F1160" s="31"/>
      <c r="G1160" s="8"/>
      <c r="H1160" s="32"/>
      <c r="I1160" s="34"/>
    </row>
    <row r="1161" spans="1:9" ht="15.75" customHeight="1">
      <c r="A1161" s="31"/>
      <c r="B1161" s="31"/>
      <c r="C1161" s="27"/>
      <c r="D1161" s="31"/>
      <c r="E1161" s="8"/>
      <c r="F1161" s="31"/>
      <c r="G1161" s="8"/>
      <c r="H1161" s="33"/>
      <c r="I1161" s="35"/>
    </row>
    <row r="1162" spans="1:9" ht="15.75" customHeight="1">
      <c r="A1162" s="31"/>
      <c r="B1162" s="31"/>
      <c r="C1162" s="27"/>
      <c r="D1162" s="31"/>
      <c r="E1162" s="8"/>
      <c r="F1162" s="31"/>
      <c r="G1162" s="8"/>
      <c r="H1162" s="32"/>
      <c r="I1162" s="34"/>
    </row>
    <row r="1163" spans="1:9" ht="15.75" customHeight="1">
      <c r="A1163" s="31"/>
      <c r="B1163" s="31"/>
      <c r="C1163" s="27"/>
      <c r="D1163" s="31"/>
      <c r="E1163" s="8"/>
      <c r="F1163" s="31"/>
      <c r="G1163" s="8"/>
      <c r="H1163" s="33"/>
      <c r="I1163" s="35"/>
    </row>
    <row r="1164" spans="1:9" ht="15.75" customHeight="1">
      <c r="A1164" s="31"/>
      <c r="B1164" s="31"/>
      <c r="C1164" s="27"/>
      <c r="D1164" s="31"/>
      <c r="E1164" s="8"/>
      <c r="F1164" s="31"/>
      <c r="G1164" s="8"/>
      <c r="H1164" s="32"/>
      <c r="I1164" s="34"/>
    </row>
    <row r="1165" spans="1:9" ht="15.75" customHeight="1">
      <c r="A1165" s="31"/>
      <c r="B1165" s="31"/>
      <c r="C1165" s="27"/>
      <c r="D1165" s="31"/>
      <c r="E1165" s="8"/>
      <c r="F1165" s="31"/>
      <c r="G1165" s="8"/>
      <c r="H1165" s="33"/>
      <c r="I1165" s="35"/>
    </row>
    <row r="1166" spans="1:9" ht="15.75" customHeight="1">
      <c r="A1166" s="31"/>
      <c r="B1166" s="31"/>
      <c r="C1166" s="27"/>
      <c r="D1166" s="31"/>
      <c r="E1166" s="8"/>
      <c r="F1166" s="31"/>
      <c r="G1166" s="8"/>
      <c r="H1166" s="32"/>
      <c r="I1166" s="34"/>
    </row>
    <row r="1167" spans="1:9" ht="15.75" customHeight="1">
      <c r="A1167" s="31"/>
      <c r="B1167" s="31"/>
      <c r="C1167" s="27"/>
      <c r="D1167" s="31"/>
      <c r="E1167" s="8"/>
      <c r="F1167" s="31"/>
      <c r="G1167" s="8"/>
      <c r="H1167" s="33"/>
      <c r="I1167" s="35"/>
    </row>
    <row r="1168" spans="1:9" ht="15.75" customHeight="1">
      <c r="A1168" s="31"/>
      <c r="B1168" s="31"/>
      <c r="C1168" s="27"/>
      <c r="D1168" s="31"/>
      <c r="E1168" s="8"/>
      <c r="F1168" s="31"/>
      <c r="G1168" s="8"/>
      <c r="H1168" s="32"/>
      <c r="I1168" s="34"/>
    </row>
    <row r="1169" spans="1:9" ht="15.75" customHeight="1">
      <c r="A1169" s="31"/>
      <c r="B1169" s="31"/>
      <c r="C1169" s="27"/>
      <c r="D1169" s="31"/>
      <c r="E1169" s="8"/>
      <c r="F1169" s="31"/>
      <c r="G1169" s="8"/>
      <c r="H1169" s="33"/>
      <c r="I1169" s="35"/>
    </row>
    <row r="1170" spans="1:9" ht="15.75" customHeight="1">
      <c r="A1170" s="31"/>
      <c r="B1170" s="31"/>
      <c r="C1170" s="27"/>
      <c r="D1170" s="31"/>
      <c r="E1170" s="8"/>
      <c r="F1170" s="31"/>
      <c r="G1170" s="8"/>
      <c r="H1170" s="32"/>
      <c r="I1170" s="34"/>
    </row>
    <row r="1171" spans="1:9" ht="15.75" customHeight="1">
      <c r="A1171" s="31"/>
      <c r="B1171" s="31"/>
      <c r="C1171" s="27"/>
      <c r="D1171" s="31"/>
      <c r="E1171" s="8"/>
      <c r="F1171" s="31"/>
      <c r="G1171" s="8"/>
      <c r="H1171" s="33"/>
      <c r="I1171" s="35"/>
    </row>
    <row r="1172" spans="1:9" ht="15.75" customHeight="1">
      <c r="A1172" s="31"/>
      <c r="B1172" s="31"/>
      <c r="C1172" s="27"/>
      <c r="D1172" s="31"/>
      <c r="E1172" s="8"/>
      <c r="F1172" s="31"/>
      <c r="G1172" s="8"/>
      <c r="H1172" s="32"/>
      <c r="I1172" s="34"/>
    </row>
    <row r="1173" spans="1:9" ht="15.75" customHeight="1">
      <c r="A1173" s="31"/>
      <c r="B1173" s="31"/>
      <c r="C1173" s="27"/>
      <c r="D1173" s="31"/>
      <c r="E1173" s="8"/>
      <c r="F1173" s="31"/>
      <c r="G1173" s="8"/>
      <c r="H1173" s="33"/>
      <c r="I1173" s="35"/>
    </row>
    <row r="1174" spans="1:9" ht="15.75" customHeight="1">
      <c r="A1174" s="31"/>
      <c r="B1174" s="31"/>
      <c r="C1174" s="27"/>
      <c r="D1174" s="31"/>
      <c r="E1174" s="8"/>
      <c r="F1174" s="31"/>
      <c r="G1174" s="8"/>
      <c r="H1174" s="32"/>
      <c r="I1174" s="34"/>
    </row>
    <row r="1175" spans="1:9" ht="15.75" customHeight="1">
      <c r="A1175" s="31"/>
      <c r="B1175" s="31"/>
      <c r="C1175" s="27"/>
      <c r="D1175" s="31"/>
      <c r="E1175" s="8"/>
      <c r="F1175" s="31"/>
      <c r="G1175" s="8"/>
      <c r="H1175" s="33"/>
      <c r="I1175" s="35"/>
    </row>
    <row r="1176" spans="1:9" ht="15.75" customHeight="1">
      <c r="A1176" s="31"/>
      <c r="B1176" s="31"/>
      <c r="C1176" s="27"/>
      <c r="D1176" s="31"/>
      <c r="E1176" s="8"/>
      <c r="F1176" s="31"/>
      <c r="G1176" s="8"/>
      <c r="H1176" s="32"/>
      <c r="I1176" s="34"/>
    </row>
    <row r="1177" spans="1:9" ht="15.75" customHeight="1">
      <c r="A1177" s="31"/>
      <c r="B1177" s="31"/>
      <c r="C1177" s="27"/>
      <c r="D1177" s="31"/>
      <c r="E1177" s="8"/>
      <c r="F1177" s="31"/>
      <c r="G1177" s="8"/>
      <c r="H1177" s="33"/>
      <c r="I1177" s="35"/>
    </row>
    <row r="1178" spans="1:9" ht="15.75" customHeight="1">
      <c r="A1178" s="31"/>
      <c r="B1178" s="31"/>
      <c r="C1178" s="27"/>
      <c r="D1178" s="31"/>
      <c r="E1178" s="8"/>
      <c r="F1178" s="31"/>
      <c r="G1178" s="8"/>
      <c r="H1178" s="32"/>
      <c r="I1178" s="34"/>
    </row>
    <row r="1179" spans="1:9" ht="15.75" customHeight="1">
      <c r="A1179" s="31"/>
      <c r="B1179" s="31"/>
      <c r="C1179" s="27"/>
      <c r="D1179" s="31"/>
      <c r="E1179" s="8"/>
      <c r="F1179" s="31"/>
      <c r="G1179" s="8"/>
      <c r="H1179" s="33"/>
      <c r="I1179" s="35"/>
    </row>
    <row r="1180" spans="1:9" ht="15.75" customHeight="1">
      <c r="A1180" s="31"/>
      <c r="B1180" s="31"/>
      <c r="C1180" s="27"/>
      <c r="D1180" s="31"/>
      <c r="E1180" s="8"/>
      <c r="F1180" s="31"/>
      <c r="G1180" s="8"/>
      <c r="H1180" s="32"/>
      <c r="I1180" s="34"/>
    </row>
    <row r="1181" spans="1:9" ht="15.75" customHeight="1">
      <c r="A1181" s="31"/>
      <c r="B1181" s="31"/>
      <c r="C1181" s="27"/>
      <c r="D1181" s="31"/>
      <c r="E1181" s="8"/>
      <c r="F1181" s="31"/>
      <c r="G1181" s="8"/>
      <c r="H1181" s="33"/>
      <c r="I1181" s="35"/>
    </row>
    <row r="1182" spans="1:9" ht="15.75" customHeight="1">
      <c r="A1182" s="31"/>
      <c r="B1182" s="31"/>
      <c r="C1182" s="27"/>
      <c r="D1182" s="31"/>
      <c r="E1182" s="8"/>
      <c r="F1182" s="31"/>
      <c r="G1182" s="8"/>
      <c r="H1182" s="32"/>
      <c r="I1182" s="34"/>
    </row>
    <row r="1183" spans="1:9" ht="15.75" customHeight="1">
      <c r="A1183" s="31"/>
      <c r="B1183" s="31"/>
      <c r="C1183" s="27"/>
      <c r="D1183" s="31"/>
      <c r="E1183" s="8"/>
      <c r="F1183" s="31"/>
      <c r="G1183" s="8"/>
      <c r="H1183" s="33"/>
      <c r="I1183" s="35"/>
    </row>
    <row r="1184" spans="1:9" ht="15.75" customHeight="1">
      <c r="A1184" s="31"/>
      <c r="B1184" s="31"/>
      <c r="C1184" s="27"/>
      <c r="D1184" s="31"/>
      <c r="E1184" s="8"/>
      <c r="F1184" s="31"/>
      <c r="G1184" s="8"/>
      <c r="H1184" s="32"/>
      <c r="I1184" s="34"/>
    </row>
    <row r="1185" spans="1:9" ht="15.75" customHeight="1">
      <c r="A1185" s="31"/>
      <c r="B1185" s="31"/>
      <c r="C1185" s="27"/>
      <c r="D1185" s="31"/>
      <c r="E1185" s="8"/>
      <c r="F1185" s="31"/>
      <c r="G1185" s="8"/>
      <c r="H1185" s="33"/>
      <c r="I1185" s="35"/>
    </row>
    <row r="1186" spans="1:9" ht="15.75" customHeight="1">
      <c r="A1186" s="31"/>
      <c r="B1186" s="31"/>
      <c r="C1186" s="27"/>
      <c r="D1186" s="31"/>
      <c r="E1186" s="8"/>
      <c r="F1186" s="31"/>
      <c r="G1186" s="8"/>
      <c r="H1186" s="32"/>
      <c r="I1186" s="34"/>
    </row>
    <row r="1187" spans="1:9" ht="15.75" customHeight="1">
      <c r="A1187" s="31"/>
      <c r="B1187" s="31"/>
      <c r="C1187" s="27"/>
      <c r="D1187" s="31"/>
      <c r="E1187" s="8"/>
      <c r="F1187" s="31"/>
      <c r="G1187" s="8"/>
      <c r="H1187" s="33"/>
      <c r="I1187" s="35"/>
    </row>
    <row r="1188" spans="1:9" ht="15.75" customHeight="1">
      <c r="A1188" s="31"/>
      <c r="B1188" s="31"/>
      <c r="C1188" s="27"/>
      <c r="D1188" s="31"/>
      <c r="E1188" s="8"/>
      <c r="F1188" s="31"/>
      <c r="G1188" s="8"/>
      <c r="H1188" s="32"/>
      <c r="I1188" s="34"/>
    </row>
    <row r="1189" spans="1:9" ht="15.75" customHeight="1">
      <c r="A1189" s="31"/>
      <c r="B1189" s="31"/>
      <c r="C1189" s="27"/>
      <c r="D1189" s="31"/>
      <c r="E1189" s="8"/>
      <c r="F1189" s="31"/>
      <c r="G1189" s="8"/>
      <c r="H1189" s="33"/>
      <c r="I1189" s="35"/>
    </row>
    <row r="1190" spans="1:9" ht="15.75" customHeight="1">
      <c r="A1190" s="31"/>
      <c r="B1190" s="31"/>
      <c r="C1190" s="27"/>
      <c r="D1190" s="31"/>
      <c r="E1190" s="8"/>
      <c r="F1190" s="31"/>
      <c r="G1190" s="8"/>
      <c r="H1190" s="32"/>
      <c r="I1190" s="34"/>
    </row>
    <row r="1191" spans="1:9" ht="15.75" customHeight="1">
      <c r="A1191" s="31"/>
      <c r="B1191" s="31"/>
      <c r="C1191" s="27"/>
      <c r="D1191" s="31"/>
      <c r="E1191" s="8"/>
      <c r="F1191" s="31"/>
      <c r="G1191" s="8"/>
      <c r="H1191" s="33"/>
      <c r="I1191" s="35"/>
    </row>
    <row r="1192" spans="1:9" ht="15.75" customHeight="1">
      <c r="A1192" s="31"/>
      <c r="B1192" s="31"/>
      <c r="C1192" s="27"/>
      <c r="D1192" s="31"/>
      <c r="E1192" s="8"/>
      <c r="F1192" s="31"/>
      <c r="G1192" s="8"/>
      <c r="H1192" s="32"/>
      <c r="I1192" s="34"/>
    </row>
    <row r="1193" spans="1:9" ht="15.75" customHeight="1">
      <c r="A1193" s="31"/>
      <c r="B1193" s="31"/>
      <c r="C1193" s="27"/>
      <c r="D1193" s="31"/>
      <c r="E1193" s="8"/>
      <c r="F1193" s="31"/>
      <c r="G1193" s="8"/>
      <c r="H1193" s="33"/>
      <c r="I1193" s="35"/>
    </row>
    <row r="1194" spans="1:9" ht="15.75" customHeight="1">
      <c r="A1194" s="31"/>
      <c r="B1194" s="31"/>
      <c r="C1194" s="27"/>
      <c r="D1194" s="31"/>
      <c r="E1194" s="8"/>
      <c r="F1194" s="31"/>
      <c r="G1194" s="8"/>
      <c r="H1194" s="32"/>
      <c r="I1194" s="34"/>
    </row>
    <row r="1195" spans="1:9" ht="15.75" customHeight="1">
      <c r="A1195" s="31"/>
      <c r="B1195" s="31"/>
      <c r="C1195" s="27"/>
      <c r="D1195" s="31"/>
      <c r="E1195" s="8"/>
      <c r="F1195" s="31"/>
      <c r="G1195" s="8"/>
      <c r="H1195" s="33"/>
      <c r="I1195" s="35"/>
    </row>
    <row r="1196" spans="1:9" ht="15.75" customHeight="1">
      <c r="A1196" s="31"/>
      <c r="B1196" s="31"/>
      <c r="C1196" s="27"/>
      <c r="D1196" s="31"/>
      <c r="E1196" s="8"/>
      <c r="F1196" s="31"/>
      <c r="G1196" s="8"/>
      <c r="H1196" s="32"/>
      <c r="I1196" s="34"/>
    </row>
    <row r="1197" spans="1:9" ht="15.75" customHeight="1">
      <c r="A1197" s="31"/>
      <c r="B1197" s="31"/>
      <c r="C1197" s="27"/>
      <c r="D1197" s="31"/>
      <c r="E1197" s="8"/>
      <c r="F1197" s="31"/>
      <c r="G1197" s="8"/>
      <c r="H1197" s="33"/>
      <c r="I1197" s="35"/>
    </row>
    <row r="1198" spans="1:9" ht="15.75" customHeight="1">
      <c r="A1198" s="31"/>
      <c r="B1198" s="31"/>
      <c r="C1198" s="27"/>
      <c r="D1198" s="31"/>
      <c r="E1198" s="8"/>
      <c r="F1198" s="31"/>
      <c r="G1198" s="8"/>
      <c r="H1198" s="32"/>
      <c r="I1198" s="34"/>
    </row>
    <row r="1199" spans="1:9" ht="15.75" customHeight="1">
      <c r="A1199" s="31"/>
      <c r="B1199" s="31"/>
      <c r="C1199" s="27"/>
      <c r="D1199" s="31"/>
      <c r="E1199" s="8"/>
      <c r="F1199" s="31"/>
      <c r="G1199" s="8"/>
      <c r="H1199" s="33"/>
      <c r="I1199" s="35"/>
    </row>
    <row r="1200" spans="1:9" ht="15.75" customHeight="1">
      <c r="A1200" s="31"/>
      <c r="B1200" s="31"/>
      <c r="C1200" s="27"/>
      <c r="D1200" s="31"/>
      <c r="E1200" s="8"/>
      <c r="F1200" s="31"/>
      <c r="G1200" s="8"/>
      <c r="H1200" s="32"/>
      <c r="I1200" s="34"/>
    </row>
    <row r="1201" spans="1:9" ht="15.75" customHeight="1">
      <c r="A1201" s="31"/>
      <c r="B1201" s="31"/>
      <c r="C1201" s="27"/>
      <c r="D1201" s="31"/>
      <c r="E1201" s="8"/>
      <c r="F1201" s="31"/>
      <c r="G1201" s="8"/>
      <c r="H1201" s="33"/>
      <c r="I1201" s="35"/>
    </row>
    <row r="1202" spans="1:9" ht="15.75" customHeight="1">
      <c r="A1202" s="31"/>
      <c r="B1202" s="31"/>
      <c r="C1202" s="27"/>
      <c r="D1202" s="31"/>
      <c r="E1202" s="8"/>
      <c r="F1202" s="31"/>
      <c r="G1202" s="8"/>
      <c r="H1202" s="32"/>
      <c r="I1202" s="34"/>
    </row>
    <row r="1203" spans="1:9" ht="15.75" customHeight="1">
      <c r="A1203" s="31"/>
      <c r="B1203" s="31"/>
      <c r="C1203" s="27"/>
      <c r="D1203" s="31"/>
      <c r="E1203" s="8"/>
      <c r="F1203" s="31"/>
      <c r="G1203" s="8"/>
      <c r="H1203" s="33"/>
      <c r="I1203" s="35"/>
    </row>
    <row r="1204" spans="1:9" ht="15.75" customHeight="1">
      <c r="A1204" s="31"/>
      <c r="B1204" s="31"/>
      <c r="C1204" s="27"/>
      <c r="D1204" s="31"/>
      <c r="E1204" s="8"/>
      <c r="F1204" s="31"/>
      <c r="G1204" s="8"/>
      <c r="H1204" s="32"/>
      <c r="I1204" s="34"/>
    </row>
    <row r="1205" spans="1:9" ht="15.75" customHeight="1">
      <c r="A1205" s="31"/>
      <c r="B1205" s="31"/>
      <c r="C1205" s="27"/>
      <c r="D1205" s="31"/>
      <c r="E1205" s="8"/>
      <c r="F1205" s="31"/>
      <c r="G1205" s="8"/>
      <c r="H1205" s="33"/>
      <c r="I1205" s="35"/>
    </row>
    <row r="1206" spans="1:9" ht="15.75" customHeight="1">
      <c r="A1206" s="31"/>
      <c r="B1206" s="31"/>
      <c r="C1206" s="27"/>
      <c r="D1206" s="31"/>
      <c r="E1206" s="8"/>
      <c r="F1206" s="31"/>
      <c r="G1206" s="8"/>
      <c r="H1206" s="32"/>
      <c r="I1206" s="34"/>
    </row>
    <row r="1207" spans="1:9" ht="15.75" customHeight="1">
      <c r="A1207" s="31"/>
      <c r="B1207" s="31"/>
      <c r="C1207" s="27"/>
      <c r="D1207" s="31"/>
      <c r="E1207" s="8"/>
      <c r="F1207" s="31"/>
      <c r="G1207" s="8"/>
      <c r="H1207" s="33"/>
      <c r="I1207" s="35"/>
    </row>
    <row r="1208" spans="1:9" ht="15.75" customHeight="1">
      <c r="A1208" s="31"/>
      <c r="B1208" s="31"/>
      <c r="C1208" s="27"/>
      <c r="D1208" s="31"/>
      <c r="E1208" s="8"/>
      <c r="F1208" s="31"/>
      <c r="G1208" s="8"/>
      <c r="H1208" s="32"/>
      <c r="I1208" s="34"/>
    </row>
    <row r="1209" spans="1:9" ht="15.75" customHeight="1">
      <c r="A1209" s="31"/>
      <c r="B1209" s="31"/>
      <c r="C1209" s="27"/>
      <c r="D1209" s="31"/>
      <c r="E1209" s="8"/>
      <c r="F1209" s="31"/>
      <c r="G1209" s="8"/>
      <c r="H1209" s="33"/>
      <c r="I1209" s="35"/>
    </row>
    <row r="1210" spans="1:9" ht="15.75" customHeight="1">
      <c r="A1210" s="31"/>
      <c r="B1210" s="31"/>
      <c r="C1210" s="27"/>
      <c r="D1210" s="31"/>
      <c r="E1210" s="8"/>
      <c r="F1210" s="31"/>
      <c r="G1210" s="8"/>
      <c r="H1210" s="32"/>
      <c r="I1210" s="34"/>
    </row>
    <row r="1211" spans="1:9" ht="15.75" customHeight="1">
      <c r="A1211" s="31"/>
      <c r="B1211" s="31"/>
      <c r="C1211" s="27"/>
      <c r="D1211" s="31"/>
      <c r="E1211" s="8"/>
      <c r="F1211" s="31"/>
      <c r="G1211" s="8"/>
      <c r="H1211" s="33"/>
      <c r="I1211" s="35"/>
    </row>
    <row r="1212" spans="1:9" ht="15.75" customHeight="1">
      <c r="A1212" s="31"/>
      <c r="B1212" s="31"/>
      <c r="C1212" s="27"/>
      <c r="D1212" s="31"/>
      <c r="E1212" s="8"/>
      <c r="F1212" s="31"/>
      <c r="G1212" s="8"/>
      <c r="H1212" s="32"/>
      <c r="I1212" s="34"/>
    </row>
    <row r="1213" spans="1:9" ht="15.75" customHeight="1">
      <c r="A1213" s="31"/>
      <c r="B1213" s="31"/>
      <c r="C1213" s="27"/>
      <c r="D1213" s="31"/>
      <c r="E1213" s="8"/>
      <c r="F1213" s="31"/>
      <c r="G1213" s="8"/>
      <c r="H1213" s="33"/>
      <c r="I1213" s="35"/>
    </row>
    <row r="1214" spans="1:9" ht="15.75" customHeight="1">
      <c r="A1214" s="31"/>
      <c r="B1214" s="31"/>
      <c r="C1214" s="27"/>
      <c r="D1214" s="31"/>
      <c r="E1214" s="8"/>
      <c r="F1214" s="31"/>
      <c r="G1214" s="8"/>
      <c r="H1214" s="32"/>
      <c r="I1214" s="34"/>
    </row>
    <row r="1215" spans="1:9" ht="15.75" customHeight="1">
      <c r="A1215" s="31"/>
      <c r="B1215" s="31"/>
      <c r="C1215" s="27"/>
      <c r="D1215" s="31"/>
      <c r="E1215" s="8"/>
      <c r="F1215" s="31"/>
      <c r="G1215" s="8"/>
      <c r="H1215" s="33"/>
      <c r="I1215" s="35"/>
    </row>
    <row r="1216" spans="1:9" ht="15.75" customHeight="1">
      <c r="A1216" s="31"/>
      <c r="B1216" s="31"/>
      <c r="C1216" s="27"/>
      <c r="D1216" s="31"/>
      <c r="E1216" s="8"/>
      <c r="F1216" s="31"/>
      <c r="G1216" s="8"/>
      <c r="H1216" s="32"/>
      <c r="I1216" s="34"/>
    </row>
    <row r="1217" spans="1:9" ht="15.75" customHeight="1">
      <c r="A1217" s="31"/>
      <c r="B1217" s="31"/>
      <c r="C1217" s="27"/>
      <c r="D1217" s="31"/>
      <c r="E1217" s="8"/>
      <c r="F1217" s="31"/>
      <c r="G1217" s="8"/>
      <c r="H1217" s="33"/>
      <c r="I1217" s="35"/>
    </row>
    <row r="1218" spans="1:9" ht="15.75" customHeight="1">
      <c r="A1218" s="31"/>
      <c r="B1218" s="31"/>
      <c r="C1218" s="27"/>
      <c r="D1218" s="31"/>
      <c r="E1218" s="8"/>
      <c r="F1218" s="31"/>
      <c r="G1218" s="8"/>
      <c r="H1218" s="32"/>
      <c r="I1218" s="34"/>
    </row>
    <row r="1219" spans="1:9" ht="15.75" customHeight="1">
      <c r="A1219" s="31"/>
      <c r="B1219" s="31"/>
      <c r="C1219" s="27"/>
      <c r="D1219" s="31"/>
      <c r="E1219" s="8"/>
      <c r="F1219" s="31"/>
      <c r="G1219" s="8"/>
      <c r="H1219" s="33"/>
      <c r="I1219" s="35"/>
    </row>
    <row r="1220" spans="1:9" ht="15.75" customHeight="1">
      <c r="A1220" s="31"/>
      <c r="B1220" s="31"/>
      <c r="C1220" s="27"/>
      <c r="D1220" s="31"/>
      <c r="E1220" s="8"/>
      <c r="F1220" s="31"/>
      <c r="G1220" s="8"/>
      <c r="H1220" s="32"/>
      <c r="I1220" s="34"/>
    </row>
    <row r="1221" spans="1:9" ht="15.75" customHeight="1">
      <c r="A1221" s="31"/>
      <c r="B1221" s="31"/>
      <c r="C1221" s="27"/>
      <c r="D1221" s="31"/>
      <c r="E1221" s="8"/>
      <c r="F1221" s="31"/>
      <c r="G1221" s="8"/>
      <c r="H1221" s="33"/>
      <c r="I1221" s="35"/>
    </row>
    <row r="1222" spans="1:9" ht="15.75" customHeight="1">
      <c r="A1222" s="31"/>
      <c r="B1222" s="31"/>
      <c r="C1222" s="27"/>
      <c r="D1222" s="31"/>
      <c r="E1222" s="8"/>
      <c r="F1222" s="31"/>
      <c r="G1222" s="8"/>
      <c r="H1222" s="32"/>
      <c r="I1222" s="34"/>
    </row>
    <row r="1223" spans="1:9" ht="15.75" customHeight="1">
      <c r="A1223" s="31"/>
      <c r="B1223" s="31"/>
      <c r="C1223" s="27"/>
      <c r="D1223" s="31"/>
      <c r="E1223" s="8"/>
      <c r="F1223" s="31"/>
      <c r="G1223" s="8"/>
      <c r="H1223" s="33"/>
      <c r="I1223" s="35"/>
    </row>
    <row r="1224" spans="1:9" ht="15.75" customHeight="1">
      <c r="A1224" s="31"/>
      <c r="B1224" s="31"/>
      <c r="C1224" s="27"/>
      <c r="D1224" s="31"/>
      <c r="E1224" s="8"/>
      <c r="F1224" s="31"/>
      <c r="G1224" s="8"/>
      <c r="H1224" s="32"/>
      <c r="I1224" s="34"/>
    </row>
    <row r="1225" spans="1:9" ht="15.75" customHeight="1">
      <c r="A1225" s="31"/>
      <c r="B1225" s="31"/>
      <c r="C1225" s="27"/>
      <c r="D1225" s="31"/>
      <c r="E1225" s="8"/>
      <c r="F1225" s="31"/>
      <c r="G1225" s="8"/>
      <c r="H1225" s="33"/>
      <c r="I1225" s="35"/>
    </row>
    <row r="1226" spans="1:9" ht="15.75" customHeight="1">
      <c r="A1226" s="31"/>
      <c r="B1226" s="31"/>
      <c r="C1226" s="27"/>
      <c r="D1226" s="31"/>
      <c r="E1226" s="8"/>
      <c r="F1226" s="31"/>
      <c r="G1226" s="8"/>
      <c r="H1226" s="32"/>
      <c r="I1226" s="34"/>
    </row>
    <row r="1227" spans="1:9" ht="15.75" customHeight="1">
      <c r="A1227" s="31"/>
      <c r="B1227" s="31"/>
      <c r="C1227" s="27"/>
      <c r="D1227" s="31"/>
      <c r="E1227" s="8"/>
      <c r="F1227" s="31"/>
      <c r="G1227" s="8"/>
      <c r="H1227" s="33"/>
      <c r="I1227" s="35"/>
    </row>
    <row r="1228" spans="1:9" ht="15.75" customHeight="1">
      <c r="A1228" s="31"/>
      <c r="B1228" s="31"/>
      <c r="C1228" s="27"/>
      <c r="D1228" s="31"/>
      <c r="E1228" s="8"/>
      <c r="F1228" s="31"/>
      <c r="G1228" s="8"/>
      <c r="H1228" s="32"/>
      <c r="I1228" s="34"/>
    </row>
    <row r="1229" spans="1:9" ht="15.75" customHeight="1">
      <c r="A1229" s="31"/>
      <c r="B1229" s="31"/>
      <c r="C1229" s="27"/>
      <c r="D1229" s="31"/>
      <c r="E1229" s="8"/>
      <c r="F1229" s="31"/>
      <c r="G1229" s="8"/>
      <c r="H1229" s="33"/>
      <c r="I1229" s="35"/>
    </row>
    <row r="1230" spans="1:9" ht="15.75" customHeight="1">
      <c r="A1230" s="31"/>
      <c r="B1230" s="31"/>
      <c r="C1230" s="27"/>
      <c r="D1230" s="31"/>
      <c r="E1230" s="8"/>
      <c r="F1230" s="31"/>
      <c r="G1230" s="8"/>
      <c r="H1230" s="32"/>
      <c r="I1230" s="34"/>
    </row>
    <row r="1231" spans="1:9" ht="15.75" customHeight="1">
      <c r="A1231" s="31"/>
      <c r="B1231" s="31"/>
      <c r="C1231" s="27"/>
      <c r="D1231" s="31"/>
      <c r="E1231" s="8"/>
      <c r="F1231" s="31"/>
      <c r="G1231" s="8"/>
      <c r="H1231" s="33"/>
      <c r="I1231" s="35"/>
    </row>
    <row r="1232" spans="1:9" ht="15.75" customHeight="1">
      <c r="A1232" s="31"/>
      <c r="B1232" s="31"/>
      <c r="C1232" s="27"/>
      <c r="D1232" s="31"/>
      <c r="E1232" s="8"/>
      <c r="F1232" s="31"/>
      <c r="G1232" s="8"/>
      <c r="H1232" s="32"/>
      <c r="I1232" s="34"/>
    </row>
    <row r="1233" spans="1:9" ht="15.75" customHeight="1">
      <c r="A1233" s="31"/>
      <c r="B1233" s="31"/>
      <c r="C1233" s="27"/>
      <c r="D1233" s="31"/>
      <c r="E1233" s="8"/>
      <c r="F1233" s="31"/>
      <c r="G1233" s="8"/>
      <c r="H1233" s="33"/>
      <c r="I1233" s="35"/>
    </row>
    <row r="1234" spans="1:9" ht="15.75" customHeight="1">
      <c r="A1234" s="31"/>
      <c r="B1234" s="31"/>
      <c r="C1234" s="27"/>
      <c r="D1234" s="31"/>
      <c r="E1234" s="8"/>
      <c r="F1234" s="31"/>
      <c r="G1234" s="8"/>
      <c r="H1234" s="32"/>
      <c r="I1234" s="34"/>
    </row>
    <row r="1235" spans="1:9" ht="15.75" customHeight="1">
      <c r="A1235" s="31"/>
      <c r="B1235" s="31"/>
      <c r="C1235" s="27"/>
      <c r="D1235" s="31"/>
      <c r="E1235" s="8"/>
      <c r="F1235" s="31"/>
      <c r="G1235" s="8"/>
      <c r="H1235" s="33"/>
      <c r="I1235" s="35"/>
    </row>
    <row r="1236" spans="1:9" ht="15.75" customHeight="1">
      <c r="A1236" s="31"/>
      <c r="B1236" s="31"/>
      <c r="C1236" s="27"/>
      <c r="D1236" s="31"/>
      <c r="E1236" s="8"/>
      <c r="F1236" s="31"/>
      <c r="G1236" s="8"/>
      <c r="H1236" s="32"/>
      <c r="I1236" s="34"/>
    </row>
    <row r="1237" spans="1:9" ht="15.75" customHeight="1">
      <c r="A1237" s="31"/>
      <c r="B1237" s="31"/>
      <c r="C1237" s="27"/>
      <c r="D1237" s="31"/>
      <c r="E1237" s="8"/>
      <c r="F1237" s="31"/>
      <c r="G1237" s="8"/>
      <c r="H1237" s="33"/>
      <c r="I1237" s="35"/>
    </row>
    <row r="1238" spans="1:9" ht="15.75" customHeight="1">
      <c r="A1238" s="31"/>
      <c r="B1238" s="31"/>
      <c r="C1238" s="27"/>
      <c r="D1238" s="31"/>
      <c r="E1238" s="8"/>
      <c r="F1238" s="31"/>
      <c r="G1238" s="8"/>
      <c r="H1238" s="32"/>
      <c r="I1238" s="34"/>
    </row>
    <row r="1239" spans="1:9" ht="15.75" customHeight="1">
      <c r="A1239" s="31"/>
      <c r="B1239" s="31"/>
      <c r="C1239" s="27"/>
      <c r="D1239" s="31"/>
      <c r="E1239" s="8"/>
      <c r="F1239" s="31"/>
      <c r="G1239" s="8"/>
      <c r="H1239" s="33"/>
      <c r="I1239" s="35"/>
    </row>
    <row r="1240" spans="1:9" ht="15.75" customHeight="1">
      <c r="A1240" s="31"/>
      <c r="B1240" s="31"/>
      <c r="C1240" s="27"/>
      <c r="D1240" s="31"/>
      <c r="E1240" s="8"/>
      <c r="F1240" s="31"/>
      <c r="G1240" s="8"/>
      <c r="H1240" s="32"/>
      <c r="I1240" s="34"/>
    </row>
    <row r="1241" spans="1:9" ht="15.75" customHeight="1">
      <c r="A1241" s="31"/>
      <c r="B1241" s="31"/>
      <c r="C1241" s="27"/>
      <c r="D1241" s="31"/>
      <c r="E1241" s="8"/>
      <c r="F1241" s="31"/>
      <c r="G1241" s="8"/>
      <c r="H1241" s="33"/>
      <c r="I1241" s="35"/>
    </row>
    <row r="1242" spans="1:9" ht="15.75" customHeight="1">
      <c r="A1242" s="31"/>
      <c r="B1242" s="31"/>
      <c r="C1242" s="27"/>
      <c r="D1242" s="31"/>
      <c r="E1242" s="8"/>
      <c r="F1242" s="31"/>
      <c r="G1242" s="8"/>
      <c r="H1242" s="32"/>
      <c r="I1242" s="34"/>
    </row>
    <row r="1243" spans="1:9" ht="15.75" customHeight="1">
      <c r="A1243" s="31"/>
      <c r="B1243" s="31"/>
      <c r="C1243" s="27"/>
      <c r="D1243" s="31"/>
      <c r="E1243" s="8"/>
      <c r="F1243" s="31"/>
      <c r="G1243" s="8"/>
      <c r="H1243" s="33"/>
      <c r="I1243" s="35"/>
    </row>
    <row r="1244" spans="1:9" ht="15.75" customHeight="1">
      <c r="A1244" s="31"/>
      <c r="B1244" s="31"/>
      <c r="C1244" s="27"/>
      <c r="D1244" s="31"/>
      <c r="E1244" s="8"/>
      <c r="F1244" s="31"/>
      <c r="G1244" s="8"/>
      <c r="H1244" s="32"/>
      <c r="I1244" s="34"/>
    </row>
    <row r="1245" spans="1:9" ht="15.75" customHeight="1">
      <c r="A1245" s="31"/>
      <c r="B1245" s="31"/>
      <c r="C1245" s="27"/>
      <c r="D1245" s="31"/>
      <c r="E1245" s="8"/>
      <c r="F1245" s="31"/>
      <c r="G1245" s="8"/>
      <c r="H1245" s="33"/>
      <c r="I1245" s="35"/>
    </row>
    <row r="1246" spans="1:9" ht="15.75" customHeight="1">
      <c r="A1246" s="31"/>
      <c r="B1246" s="31"/>
      <c r="C1246" s="27"/>
      <c r="D1246" s="31"/>
      <c r="E1246" s="8"/>
      <c r="F1246" s="31"/>
      <c r="G1246" s="8"/>
      <c r="H1246" s="32"/>
      <c r="I1246" s="34"/>
    </row>
    <row r="1247" spans="1:9" ht="15.75" customHeight="1">
      <c r="A1247" s="31"/>
      <c r="B1247" s="31"/>
      <c r="C1247" s="27"/>
      <c r="D1247" s="31"/>
      <c r="E1247" s="8"/>
      <c r="F1247" s="31"/>
      <c r="G1247" s="8"/>
      <c r="H1247" s="33"/>
      <c r="I1247" s="35"/>
    </row>
    <row r="1248" spans="1:9" ht="15.75" customHeight="1">
      <c r="A1248" s="31"/>
      <c r="B1248" s="31"/>
      <c r="C1248" s="27"/>
      <c r="D1248" s="31"/>
      <c r="E1248" s="8"/>
      <c r="F1248" s="31"/>
      <c r="G1248" s="8"/>
      <c r="H1248" s="32"/>
      <c r="I1248" s="34"/>
    </row>
    <row r="1249" spans="1:9" ht="15.75" customHeight="1">
      <c r="A1249" s="31"/>
      <c r="B1249" s="31"/>
      <c r="C1249" s="27"/>
      <c r="D1249" s="31"/>
      <c r="E1249" s="8"/>
      <c r="F1249" s="31"/>
      <c r="G1249" s="8"/>
      <c r="H1249" s="33"/>
      <c r="I1249" s="35"/>
    </row>
    <row r="1250" spans="1:9" ht="15.75" customHeight="1">
      <c r="A1250" s="31"/>
      <c r="B1250" s="31"/>
      <c r="C1250" s="27"/>
      <c r="D1250" s="31"/>
      <c r="E1250" s="8"/>
      <c r="F1250" s="31"/>
      <c r="G1250" s="8"/>
      <c r="H1250" s="32"/>
      <c r="I1250" s="34"/>
    </row>
    <row r="1251" spans="1:9" ht="15.75" customHeight="1">
      <c r="A1251" s="31"/>
      <c r="B1251" s="31"/>
      <c r="C1251" s="27"/>
      <c r="D1251" s="31"/>
      <c r="E1251" s="8"/>
      <c r="F1251" s="31"/>
      <c r="G1251" s="8"/>
      <c r="H1251" s="33"/>
      <c r="I1251" s="35"/>
    </row>
    <row r="1252" spans="1:9" ht="15.75" customHeight="1">
      <c r="A1252" s="31"/>
      <c r="B1252" s="31"/>
      <c r="C1252" s="27"/>
      <c r="D1252" s="31"/>
      <c r="E1252" s="8"/>
      <c r="F1252" s="31"/>
      <c r="G1252" s="8"/>
      <c r="H1252" s="32"/>
      <c r="I1252" s="34"/>
    </row>
    <row r="1253" spans="1:9" ht="15.75" customHeight="1">
      <c r="A1253" s="31"/>
      <c r="B1253" s="31"/>
      <c r="C1253" s="27"/>
      <c r="D1253" s="31"/>
      <c r="E1253" s="8"/>
      <c r="F1253" s="31"/>
      <c r="G1253" s="8"/>
      <c r="H1253" s="33"/>
      <c r="I1253" s="35"/>
    </row>
    <row r="1254" spans="1:9" ht="15.75" customHeight="1">
      <c r="A1254" s="31"/>
      <c r="B1254" s="31"/>
      <c r="C1254" s="27"/>
      <c r="D1254" s="31"/>
      <c r="E1254" s="8"/>
      <c r="F1254" s="31"/>
      <c r="G1254" s="8"/>
      <c r="H1254" s="32"/>
      <c r="I1254" s="34"/>
    </row>
    <row r="1255" spans="1:9" ht="15.75" customHeight="1">
      <c r="A1255" s="31"/>
      <c r="B1255" s="31"/>
      <c r="C1255" s="27"/>
      <c r="D1255" s="31"/>
      <c r="E1255" s="8"/>
      <c r="F1255" s="31"/>
      <c r="G1255" s="8"/>
      <c r="H1255" s="33"/>
      <c r="I1255" s="35"/>
    </row>
    <row r="1256" spans="1:9" ht="15.75" customHeight="1">
      <c r="A1256" s="31"/>
      <c r="B1256" s="31"/>
      <c r="C1256" s="27"/>
      <c r="D1256" s="31"/>
      <c r="E1256" s="8"/>
      <c r="F1256" s="31"/>
      <c r="G1256" s="8"/>
      <c r="H1256" s="32"/>
      <c r="I1256" s="34"/>
    </row>
    <row r="1257" spans="1:9" ht="15.75" customHeight="1">
      <c r="A1257" s="31"/>
      <c r="B1257" s="31"/>
      <c r="C1257" s="27"/>
      <c r="D1257" s="31"/>
      <c r="E1257" s="8"/>
      <c r="F1257" s="31"/>
      <c r="G1257" s="8"/>
      <c r="H1257" s="33"/>
      <c r="I1257" s="35"/>
    </row>
    <row r="1258" spans="1:9" ht="15.75" customHeight="1">
      <c r="A1258" s="31"/>
      <c r="B1258" s="31"/>
      <c r="C1258" s="27"/>
      <c r="D1258" s="31"/>
      <c r="E1258" s="8"/>
      <c r="F1258" s="31"/>
      <c r="G1258" s="8"/>
      <c r="H1258" s="32"/>
      <c r="I1258" s="34"/>
    </row>
    <row r="1259" spans="1:9" ht="15.75" customHeight="1">
      <c r="A1259" s="31"/>
      <c r="B1259" s="31"/>
      <c r="C1259" s="27"/>
      <c r="D1259" s="31"/>
      <c r="E1259" s="8"/>
      <c r="F1259" s="31"/>
      <c r="G1259" s="8"/>
      <c r="H1259" s="33"/>
      <c r="I1259" s="35"/>
    </row>
    <row r="1260" spans="1:9" ht="15.75" customHeight="1">
      <c r="A1260" s="31"/>
      <c r="B1260" s="31"/>
      <c r="C1260" s="27"/>
      <c r="D1260" s="31"/>
      <c r="E1260" s="8"/>
      <c r="F1260" s="31"/>
      <c r="G1260" s="8"/>
      <c r="H1260" s="32"/>
      <c r="I1260" s="34"/>
    </row>
    <row r="1261" spans="1:9" ht="15.75" customHeight="1">
      <c r="A1261" s="31"/>
      <c r="B1261" s="31"/>
      <c r="C1261" s="27"/>
      <c r="D1261" s="31"/>
      <c r="E1261" s="8"/>
      <c r="F1261" s="31"/>
      <c r="G1261" s="8"/>
      <c r="H1261" s="33"/>
      <c r="I1261" s="35"/>
    </row>
    <row r="1262" spans="1:9" ht="15.75" customHeight="1">
      <c r="A1262" s="31"/>
      <c r="B1262" s="31"/>
      <c r="C1262" s="27"/>
      <c r="D1262" s="31"/>
      <c r="E1262" s="8"/>
      <c r="F1262" s="31"/>
      <c r="G1262" s="8"/>
      <c r="H1262" s="32"/>
      <c r="I1262" s="34"/>
    </row>
    <row r="1263" spans="1:9" ht="15.75" customHeight="1">
      <c r="A1263" s="31"/>
      <c r="B1263" s="31"/>
      <c r="C1263" s="27"/>
      <c r="D1263" s="31"/>
      <c r="E1263" s="8"/>
      <c r="F1263" s="31"/>
      <c r="G1263" s="8"/>
      <c r="H1263" s="33"/>
      <c r="I1263" s="35"/>
    </row>
    <row r="1264" spans="1:9" ht="15.75" customHeight="1">
      <c r="A1264" s="31"/>
      <c r="B1264" s="31"/>
      <c r="C1264" s="27"/>
      <c r="D1264" s="31"/>
      <c r="E1264" s="8"/>
      <c r="F1264" s="31"/>
      <c r="G1264" s="8"/>
      <c r="H1264" s="32"/>
      <c r="I1264" s="34"/>
    </row>
    <row r="1265" spans="1:9" ht="15.75" customHeight="1">
      <c r="A1265" s="31"/>
      <c r="B1265" s="31"/>
      <c r="C1265" s="27"/>
      <c r="D1265" s="31"/>
      <c r="E1265" s="8"/>
      <c r="F1265" s="31"/>
      <c r="G1265" s="8"/>
      <c r="H1265" s="33"/>
      <c r="I1265" s="35"/>
    </row>
    <row r="1266" spans="1:9" ht="15.75" customHeight="1">
      <c r="A1266" s="31"/>
      <c r="B1266" s="31"/>
      <c r="C1266" s="27"/>
      <c r="D1266" s="31"/>
      <c r="E1266" s="8"/>
      <c r="F1266" s="31"/>
      <c r="G1266" s="8"/>
      <c r="H1266" s="32"/>
      <c r="I1266" s="34"/>
    </row>
    <row r="1267" spans="1:9" ht="15.75" customHeight="1">
      <c r="A1267" s="31"/>
      <c r="B1267" s="31"/>
      <c r="C1267" s="27"/>
      <c r="D1267" s="31"/>
      <c r="E1267" s="8"/>
      <c r="F1267" s="31"/>
      <c r="G1267" s="8"/>
      <c r="H1267" s="33"/>
      <c r="I1267" s="35"/>
    </row>
    <row r="1268" spans="1:9" ht="15.75" customHeight="1">
      <c r="A1268" s="31"/>
      <c r="B1268" s="31"/>
      <c r="C1268" s="27"/>
      <c r="D1268" s="31"/>
      <c r="E1268" s="8"/>
      <c r="F1268" s="31"/>
      <c r="G1268" s="8"/>
      <c r="H1268" s="32"/>
      <c r="I1268" s="34"/>
    </row>
    <row r="1269" spans="1:9" ht="15.75" customHeight="1">
      <c r="A1269" s="31"/>
      <c r="B1269" s="31"/>
      <c r="C1269" s="27"/>
      <c r="D1269" s="31"/>
      <c r="E1269" s="8"/>
      <c r="F1269" s="31"/>
      <c r="G1269" s="8"/>
      <c r="H1269" s="33"/>
      <c r="I1269" s="35"/>
    </row>
    <row r="1270" spans="1:9" ht="15.75" customHeight="1">
      <c r="A1270" s="31"/>
      <c r="B1270" s="31"/>
      <c r="C1270" s="27"/>
      <c r="D1270" s="31"/>
      <c r="E1270" s="8"/>
      <c r="F1270" s="31"/>
      <c r="G1270" s="8"/>
      <c r="H1270" s="32"/>
      <c r="I1270" s="34"/>
    </row>
    <row r="1271" spans="1:9" ht="15.75" customHeight="1">
      <c r="A1271" s="31"/>
      <c r="B1271" s="31"/>
      <c r="C1271" s="27"/>
      <c r="D1271" s="31"/>
      <c r="E1271" s="8"/>
      <c r="F1271" s="31"/>
      <c r="G1271" s="8"/>
      <c r="H1271" s="33"/>
      <c r="I1271" s="35"/>
    </row>
    <row r="1272" spans="1:9" ht="15.75" customHeight="1">
      <c r="A1272" s="31"/>
      <c r="B1272" s="31"/>
      <c r="C1272" s="27"/>
      <c r="D1272" s="31"/>
      <c r="E1272" s="8"/>
      <c r="F1272" s="31"/>
      <c r="G1272" s="8"/>
      <c r="H1272" s="32"/>
      <c r="I1272" s="34"/>
    </row>
    <row r="1273" spans="1:9" ht="15.75" customHeight="1">
      <c r="A1273" s="31"/>
      <c r="B1273" s="31"/>
      <c r="C1273" s="27"/>
      <c r="D1273" s="31"/>
      <c r="E1273" s="8"/>
      <c r="F1273" s="31"/>
      <c r="G1273" s="8"/>
      <c r="H1273" s="33"/>
      <c r="I1273" s="35"/>
    </row>
    <row r="1274" spans="1:9" ht="15.75" customHeight="1">
      <c r="A1274" s="31"/>
      <c r="B1274" s="31"/>
      <c r="C1274" s="27"/>
      <c r="D1274" s="31"/>
      <c r="E1274" s="8"/>
      <c r="F1274" s="31"/>
      <c r="G1274" s="8"/>
      <c r="H1274" s="32"/>
      <c r="I1274" s="34"/>
    </row>
    <row r="1275" spans="1:9" ht="15.75" customHeight="1">
      <c r="A1275" s="31"/>
      <c r="B1275" s="31"/>
      <c r="C1275" s="27"/>
      <c r="D1275" s="31"/>
      <c r="E1275" s="8"/>
      <c r="F1275" s="31"/>
      <c r="G1275" s="8"/>
      <c r="H1275" s="33"/>
      <c r="I1275" s="35"/>
    </row>
    <row r="1276" spans="1:9" ht="15.75" customHeight="1">
      <c r="A1276" s="31"/>
      <c r="B1276" s="31"/>
      <c r="C1276" s="27"/>
      <c r="D1276" s="31"/>
      <c r="E1276" s="8"/>
      <c r="F1276" s="31"/>
      <c r="G1276" s="8"/>
      <c r="H1276" s="32"/>
      <c r="I1276" s="34"/>
    </row>
    <row r="1277" spans="1:9" ht="15.75" customHeight="1">
      <c r="A1277" s="31"/>
      <c r="B1277" s="31"/>
      <c r="C1277" s="27"/>
      <c r="D1277" s="31"/>
      <c r="E1277" s="8"/>
      <c r="F1277" s="31"/>
      <c r="G1277" s="8"/>
      <c r="H1277" s="33"/>
      <c r="I1277" s="35"/>
    </row>
    <row r="1278" spans="1:9" ht="15.75" customHeight="1">
      <c r="A1278" s="31"/>
      <c r="B1278" s="31"/>
      <c r="C1278" s="27"/>
      <c r="D1278" s="31"/>
      <c r="E1278" s="8"/>
      <c r="F1278" s="31"/>
      <c r="G1278" s="8"/>
      <c r="H1278" s="32"/>
      <c r="I1278" s="34"/>
    </row>
    <row r="1279" spans="1:9" ht="15.75" customHeight="1">
      <c r="A1279" s="31"/>
      <c r="B1279" s="31"/>
      <c r="C1279" s="27"/>
      <c r="D1279" s="31"/>
      <c r="E1279" s="8"/>
      <c r="F1279" s="31"/>
      <c r="G1279" s="8"/>
      <c r="H1279" s="33"/>
      <c r="I1279" s="35"/>
    </row>
    <row r="1280" spans="1:9" ht="15.75" customHeight="1">
      <c r="A1280" s="31"/>
      <c r="B1280" s="31"/>
      <c r="C1280" s="27"/>
      <c r="D1280" s="31"/>
      <c r="E1280" s="8"/>
      <c r="F1280" s="31"/>
      <c r="G1280" s="8"/>
      <c r="H1280" s="32"/>
      <c r="I1280" s="34"/>
    </row>
    <row r="1281" spans="1:9" ht="15.75" customHeight="1">
      <c r="A1281" s="31"/>
      <c r="B1281" s="31"/>
      <c r="C1281" s="27"/>
      <c r="D1281" s="31"/>
      <c r="E1281" s="8"/>
      <c r="F1281" s="31"/>
      <c r="G1281" s="8"/>
      <c r="H1281" s="33"/>
      <c r="I1281" s="35"/>
    </row>
    <row r="1282" spans="1:9" ht="15.75" customHeight="1">
      <c r="A1282" s="31"/>
      <c r="B1282" s="31"/>
      <c r="C1282" s="27"/>
      <c r="D1282" s="31"/>
      <c r="E1282" s="8"/>
      <c r="F1282" s="31"/>
      <c r="G1282" s="8"/>
      <c r="H1282" s="32"/>
      <c r="I1282" s="34"/>
    </row>
    <row r="1283" spans="1:9" ht="15.75" customHeight="1">
      <c r="A1283" s="31"/>
      <c r="B1283" s="31"/>
      <c r="C1283" s="27"/>
      <c r="D1283" s="31"/>
      <c r="E1283" s="8"/>
      <c r="F1283" s="31"/>
      <c r="G1283" s="8"/>
      <c r="H1283" s="33"/>
      <c r="I1283" s="35"/>
    </row>
    <row r="1284" spans="1:9" ht="15.75" customHeight="1">
      <c r="A1284" s="31"/>
      <c r="B1284" s="31"/>
      <c r="C1284" s="27"/>
      <c r="D1284" s="31"/>
      <c r="E1284" s="8"/>
      <c r="F1284" s="31"/>
      <c r="G1284" s="8"/>
      <c r="H1284" s="32"/>
      <c r="I1284" s="34"/>
    </row>
    <row r="1285" spans="1:9" ht="15.75" customHeight="1">
      <c r="A1285" s="31"/>
      <c r="B1285" s="31"/>
      <c r="C1285" s="27"/>
      <c r="D1285" s="31"/>
      <c r="E1285" s="8"/>
      <c r="F1285" s="31"/>
      <c r="G1285" s="8"/>
      <c r="H1285" s="33"/>
      <c r="I1285" s="35"/>
    </row>
    <row r="1286" spans="1:9" ht="15.75" customHeight="1">
      <c r="A1286" s="31"/>
      <c r="B1286" s="31"/>
      <c r="C1286" s="27"/>
      <c r="D1286" s="31"/>
      <c r="E1286" s="8"/>
      <c r="F1286" s="31"/>
      <c r="G1286" s="8"/>
      <c r="H1286" s="32"/>
      <c r="I1286" s="34"/>
    </row>
    <row r="1287" spans="1:9" ht="15.75" customHeight="1">
      <c r="A1287" s="31"/>
      <c r="B1287" s="31"/>
      <c r="C1287" s="27"/>
      <c r="D1287" s="31"/>
      <c r="E1287" s="8"/>
      <c r="F1287" s="31"/>
      <c r="G1287" s="8"/>
      <c r="H1287" s="33"/>
      <c r="I1287" s="35"/>
    </row>
    <row r="1288" spans="1:9" ht="15.75" customHeight="1">
      <c r="A1288" s="31"/>
      <c r="B1288" s="31"/>
      <c r="C1288" s="27"/>
      <c r="D1288" s="31"/>
      <c r="E1288" s="8"/>
      <c r="F1288" s="31"/>
      <c r="G1288" s="8"/>
      <c r="H1288" s="32"/>
      <c r="I1288" s="34"/>
    </row>
    <row r="1289" spans="1:9" ht="15.75" customHeight="1">
      <c r="A1289" s="31"/>
      <c r="B1289" s="31"/>
      <c r="C1289" s="27"/>
      <c r="D1289" s="31"/>
      <c r="E1289" s="8"/>
      <c r="F1289" s="31"/>
      <c r="G1289" s="8"/>
      <c r="H1289" s="33"/>
      <c r="I1289" s="35"/>
    </row>
    <row r="1290" spans="1:9" ht="15.75" customHeight="1">
      <c r="A1290" s="31"/>
      <c r="B1290" s="31"/>
      <c r="C1290" s="27"/>
      <c r="D1290" s="31"/>
      <c r="E1290" s="8"/>
      <c r="F1290" s="31"/>
      <c r="G1290" s="8"/>
      <c r="H1290" s="32"/>
      <c r="I1290" s="34"/>
    </row>
    <row r="1291" spans="1:9" ht="15.75" customHeight="1">
      <c r="A1291" s="31"/>
      <c r="B1291" s="31"/>
      <c r="C1291" s="27"/>
      <c r="D1291" s="31"/>
      <c r="E1291" s="8"/>
      <c r="F1291" s="31"/>
      <c r="G1291" s="8"/>
      <c r="H1291" s="33"/>
      <c r="I1291" s="35"/>
    </row>
    <row r="1292" spans="1:9" ht="15.75" customHeight="1">
      <c r="A1292" s="31"/>
      <c r="B1292" s="31"/>
      <c r="C1292" s="27"/>
      <c r="D1292" s="31"/>
      <c r="E1292" s="8"/>
      <c r="F1292" s="31"/>
      <c r="G1292" s="8"/>
      <c r="H1292" s="32"/>
      <c r="I1292" s="34"/>
    </row>
    <row r="1293" spans="1:9" ht="15.75" customHeight="1">
      <c r="A1293" s="31"/>
      <c r="B1293" s="31"/>
      <c r="C1293" s="27"/>
      <c r="D1293" s="31"/>
      <c r="E1293" s="8"/>
      <c r="F1293" s="31"/>
      <c r="G1293" s="8"/>
      <c r="H1293" s="33"/>
      <c r="I1293" s="35"/>
    </row>
    <row r="1294" spans="1:9" ht="15.75" customHeight="1">
      <c r="A1294" s="31"/>
      <c r="B1294" s="31"/>
      <c r="C1294" s="27"/>
      <c r="D1294" s="31"/>
      <c r="E1294" s="8"/>
      <c r="F1294" s="31"/>
      <c r="G1294" s="8"/>
      <c r="H1294" s="32"/>
      <c r="I1294" s="34"/>
    </row>
    <row r="1295" spans="1:9" ht="15.75" customHeight="1">
      <c r="A1295" s="31"/>
      <c r="B1295" s="31"/>
      <c r="C1295" s="27"/>
      <c r="D1295" s="31"/>
      <c r="E1295" s="8"/>
      <c r="F1295" s="31"/>
      <c r="G1295" s="8"/>
      <c r="H1295" s="33"/>
      <c r="I1295" s="35"/>
    </row>
    <row r="1296" spans="1:9" ht="15.75" customHeight="1">
      <c r="A1296" s="31"/>
      <c r="B1296" s="31"/>
      <c r="C1296" s="27"/>
      <c r="D1296" s="31"/>
      <c r="E1296" s="8"/>
      <c r="F1296" s="31"/>
      <c r="G1296" s="8"/>
      <c r="H1296" s="32"/>
      <c r="I1296" s="34"/>
    </row>
    <row r="1297" spans="1:9" ht="15.75" customHeight="1">
      <c r="A1297" s="31"/>
      <c r="B1297" s="31"/>
      <c r="C1297" s="27"/>
      <c r="D1297" s="31"/>
      <c r="E1297" s="8"/>
      <c r="F1297" s="31"/>
      <c r="G1297" s="8"/>
      <c r="H1297" s="33"/>
      <c r="I1297" s="35"/>
    </row>
    <row r="1298" spans="1:9" ht="15.75" customHeight="1">
      <c r="A1298" s="31"/>
      <c r="B1298" s="31"/>
      <c r="C1298" s="27"/>
      <c r="D1298" s="31"/>
      <c r="E1298" s="8"/>
      <c r="F1298" s="31"/>
      <c r="G1298" s="8"/>
      <c r="H1298" s="32"/>
      <c r="I1298" s="34"/>
    </row>
    <row r="1299" spans="1:9" ht="15.75" customHeight="1">
      <c r="A1299" s="31"/>
      <c r="B1299" s="31"/>
      <c r="C1299" s="27"/>
      <c r="D1299" s="31"/>
      <c r="E1299" s="8"/>
      <c r="F1299" s="31"/>
      <c r="G1299" s="8"/>
      <c r="H1299" s="33"/>
      <c r="I1299" s="35"/>
    </row>
    <row r="1300" spans="1:9" ht="15.75" customHeight="1">
      <c r="A1300" s="31"/>
      <c r="B1300" s="31"/>
      <c r="C1300" s="27"/>
      <c r="D1300" s="31"/>
      <c r="E1300" s="8"/>
      <c r="F1300" s="31"/>
      <c r="G1300" s="8"/>
      <c r="H1300" s="32"/>
      <c r="I1300" s="34"/>
    </row>
    <row r="1301" spans="1:9" ht="15.75" customHeight="1">
      <c r="A1301" s="31"/>
      <c r="B1301" s="31"/>
      <c r="C1301" s="27"/>
      <c r="D1301" s="31"/>
      <c r="E1301" s="8"/>
      <c r="F1301" s="31"/>
      <c r="G1301" s="8"/>
      <c r="H1301" s="33"/>
      <c r="I1301" s="35"/>
    </row>
    <row r="1302" spans="1:9" ht="15.75" customHeight="1">
      <c r="A1302" s="31"/>
      <c r="B1302" s="31"/>
      <c r="C1302" s="27"/>
      <c r="D1302" s="31"/>
      <c r="E1302" s="8"/>
      <c r="F1302" s="31"/>
      <c r="G1302" s="8"/>
      <c r="H1302" s="32"/>
      <c r="I1302" s="34"/>
    </row>
    <row r="1303" spans="1:9" ht="15.75" customHeight="1">
      <c r="A1303" s="31"/>
      <c r="B1303" s="31"/>
      <c r="C1303" s="27"/>
      <c r="D1303" s="31"/>
      <c r="E1303" s="8"/>
      <c r="F1303" s="31"/>
      <c r="G1303" s="8"/>
      <c r="H1303" s="33"/>
      <c r="I1303" s="35"/>
    </row>
    <row r="1304" spans="1:9" ht="15.75" customHeight="1">
      <c r="A1304" s="31"/>
      <c r="B1304" s="31"/>
      <c r="C1304" s="27"/>
      <c r="D1304" s="31"/>
      <c r="E1304" s="8"/>
      <c r="F1304" s="31"/>
      <c r="G1304" s="8"/>
      <c r="H1304" s="32"/>
      <c r="I1304" s="34"/>
    </row>
    <row r="1305" spans="1:9" ht="15.75" customHeight="1">
      <c r="A1305" s="31"/>
      <c r="B1305" s="31"/>
      <c r="C1305" s="27"/>
      <c r="D1305" s="31"/>
      <c r="E1305" s="8"/>
      <c r="F1305" s="31"/>
      <c r="G1305" s="8"/>
      <c r="H1305" s="33"/>
      <c r="I1305" s="35"/>
    </row>
    <row r="1306" spans="1:9" ht="15.75" customHeight="1">
      <c r="A1306" s="31"/>
      <c r="B1306" s="31"/>
      <c r="C1306" s="27"/>
      <c r="D1306" s="31"/>
      <c r="E1306" s="8"/>
      <c r="F1306" s="31"/>
      <c r="G1306" s="8"/>
      <c r="H1306" s="32"/>
      <c r="I1306" s="34"/>
    </row>
    <row r="1307" spans="1:9" ht="15.75" customHeight="1">
      <c r="A1307" s="31"/>
      <c r="B1307" s="31"/>
      <c r="C1307" s="27"/>
      <c r="D1307" s="31"/>
      <c r="E1307" s="8"/>
      <c r="F1307" s="31"/>
      <c r="G1307" s="8"/>
      <c r="H1307" s="33"/>
      <c r="I1307" s="35"/>
    </row>
    <row r="1308" spans="1:9" ht="15.75" customHeight="1">
      <c r="A1308" s="31"/>
      <c r="B1308" s="31"/>
      <c r="C1308" s="27"/>
      <c r="D1308" s="31"/>
      <c r="E1308" s="8"/>
      <c r="F1308" s="31"/>
      <c r="G1308" s="8"/>
      <c r="H1308" s="32"/>
      <c r="I1308" s="34"/>
    </row>
    <row r="1309" spans="1:9" ht="15.75" customHeight="1">
      <c r="A1309" s="31"/>
      <c r="B1309" s="31"/>
      <c r="C1309" s="27"/>
      <c r="D1309" s="31"/>
      <c r="E1309" s="8"/>
      <c r="F1309" s="31"/>
      <c r="G1309" s="8"/>
      <c r="H1309" s="33"/>
      <c r="I1309" s="35"/>
    </row>
    <row r="1310" spans="1:9" ht="15.75" customHeight="1">
      <c r="A1310" s="31"/>
      <c r="B1310" s="31"/>
      <c r="C1310" s="27"/>
      <c r="D1310" s="31"/>
      <c r="E1310" s="8"/>
      <c r="F1310" s="31"/>
      <c r="G1310" s="8"/>
      <c r="H1310" s="32"/>
      <c r="I1310" s="34"/>
    </row>
    <row r="1311" spans="1:9" ht="15.75" customHeight="1">
      <c r="A1311" s="31"/>
      <c r="B1311" s="31"/>
      <c r="C1311" s="27"/>
      <c r="D1311" s="31"/>
      <c r="E1311" s="8"/>
      <c r="F1311" s="31"/>
      <c r="G1311" s="8"/>
      <c r="H1311" s="33"/>
      <c r="I1311" s="35"/>
    </row>
    <row r="1312" spans="1:9" ht="15.75" customHeight="1">
      <c r="A1312" s="31"/>
      <c r="B1312" s="31"/>
      <c r="C1312" s="27"/>
      <c r="D1312" s="31"/>
      <c r="E1312" s="8"/>
      <c r="F1312" s="31"/>
      <c r="G1312" s="8"/>
      <c r="H1312" s="32"/>
      <c r="I1312" s="34"/>
    </row>
    <row r="1313" spans="1:9" ht="15.75" customHeight="1">
      <c r="A1313" s="31"/>
      <c r="B1313" s="31"/>
      <c r="C1313" s="27"/>
      <c r="D1313" s="31"/>
      <c r="E1313" s="8"/>
      <c r="F1313" s="31"/>
      <c r="G1313" s="8"/>
      <c r="H1313" s="33"/>
      <c r="I1313" s="35"/>
    </row>
    <row r="1314" spans="1:9" ht="15.75" customHeight="1">
      <c r="A1314" s="31"/>
      <c r="B1314" s="31"/>
      <c r="C1314" s="27"/>
      <c r="D1314" s="31"/>
      <c r="E1314" s="8"/>
      <c r="F1314" s="31"/>
      <c r="G1314" s="8"/>
      <c r="H1314" s="32"/>
      <c r="I1314" s="34"/>
    </row>
    <row r="1315" spans="1:9" ht="15.75" customHeight="1">
      <c r="A1315" s="31"/>
      <c r="B1315" s="31"/>
      <c r="C1315" s="27"/>
      <c r="D1315" s="31"/>
      <c r="E1315" s="8"/>
      <c r="F1315" s="31"/>
      <c r="G1315" s="8"/>
      <c r="H1315" s="33"/>
      <c r="I1315" s="35"/>
    </row>
    <row r="1316" spans="1:9" ht="15.75" customHeight="1">
      <c r="A1316" s="31"/>
      <c r="B1316" s="31"/>
      <c r="C1316" s="27"/>
      <c r="D1316" s="31"/>
      <c r="E1316" s="8"/>
      <c r="F1316" s="31"/>
      <c r="G1316" s="8"/>
      <c r="H1316" s="32"/>
      <c r="I1316" s="34"/>
    </row>
    <row r="1317" spans="1:9" ht="15.75" customHeight="1">
      <c r="A1317" s="31"/>
      <c r="B1317" s="31"/>
      <c r="C1317" s="27"/>
      <c r="D1317" s="31"/>
      <c r="E1317" s="8"/>
      <c r="F1317" s="31"/>
      <c r="G1317" s="8"/>
      <c r="H1317" s="33"/>
      <c r="I1317" s="35"/>
    </row>
    <row r="1318" spans="1:9" ht="15.75" customHeight="1">
      <c r="A1318" s="31"/>
      <c r="B1318" s="31"/>
      <c r="C1318" s="27"/>
      <c r="D1318" s="31"/>
      <c r="E1318" s="8"/>
      <c r="F1318" s="31"/>
      <c r="G1318" s="8"/>
      <c r="H1318" s="32"/>
      <c r="I1318" s="34"/>
    </row>
    <row r="1319" spans="1:9" ht="15.75" customHeight="1">
      <c r="A1319" s="31"/>
      <c r="B1319" s="31"/>
      <c r="C1319" s="27"/>
      <c r="D1319" s="31"/>
      <c r="E1319" s="8"/>
      <c r="F1319" s="31"/>
      <c r="G1319" s="8"/>
      <c r="H1319" s="33"/>
      <c r="I1319" s="35"/>
    </row>
    <row r="1320" spans="1:9" ht="15.75" customHeight="1">
      <c r="A1320" s="31"/>
      <c r="B1320" s="31"/>
      <c r="C1320" s="27"/>
      <c r="D1320" s="31"/>
      <c r="E1320" s="8"/>
      <c r="F1320" s="31"/>
      <c r="G1320" s="8"/>
      <c r="H1320" s="32"/>
      <c r="I1320" s="34"/>
    </row>
    <row r="1321" spans="1:9" ht="15.75" customHeight="1">
      <c r="A1321" s="31"/>
      <c r="B1321" s="31"/>
      <c r="C1321" s="27"/>
      <c r="D1321" s="31"/>
      <c r="E1321" s="8"/>
      <c r="F1321" s="31"/>
      <c r="G1321" s="8"/>
      <c r="H1321" s="33"/>
      <c r="I1321" s="35"/>
    </row>
    <row r="1322" spans="1:9" ht="15.75" customHeight="1">
      <c r="A1322" s="31"/>
      <c r="B1322" s="31"/>
      <c r="C1322" s="27"/>
      <c r="D1322" s="31"/>
      <c r="E1322" s="8"/>
      <c r="F1322" s="31"/>
      <c r="G1322" s="8"/>
      <c r="H1322" s="32"/>
      <c r="I1322" s="34"/>
    </row>
    <row r="1323" spans="1:9" ht="15.75" customHeight="1">
      <c r="A1323" s="31"/>
      <c r="B1323" s="31"/>
      <c r="C1323" s="27"/>
      <c r="D1323" s="31"/>
      <c r="E1323" s="8"/>
      <c r="F1323" s="31"/>
      <c r="G1323" s="8"/>
      <c r="H1323" s="33"/>
      <c r="I1323" s="35"/>
    </row>
    <row r="1324" spans="1:9" ht="15.75" customHeight="1">
      <c r="A1324" s="31"/>
      <c r="B1324" s="31"/>
      <c r="C1324" s="27"/>
      <c r="D1324" s="31"/>
      <c r="E1324" s="8"/>
      <c r="F1324" s="31"/>
      <c r="G1324" s="8"/>
      <c r="H1324" s="32"/>
      <c r="I1324" s="34"/>
    </row>
    <row r="1325" spans="1:9" ht="15.75" customHeight="1">
      <c r="A1325" s="31"/>
      <c r="B1325" s="31"/>
      <c r="C1325" s="27"/>
      <c r="D1325" s="31"/>
      <c r="E1325" s="8"/>
      <c r="F1325" s="31"/>
      <c r="G1325" s="8"/>
      <c r="H1325" s="33"/>
      <c r="I1325" s="35"/>
    </row>
    <row r="1326" spans="1:9" ht="15.75" customHeight="1">
      <c r="A1326" s="31"/>
      <c r="B1326" s="31"/>
      <c r="C1326" s="27"/>
      <c r="D1326" s="31"/>
      <c r="E1326" s="8"/>
      <c r="F1326" s="31"/>
      <c r="G1326" s="8"/>
      <c r="H1326" s="32"/>
      <c r="I1326" s="34"/>
    </row>
    <row r="1327" spans="1:9" ht="15.75" customHeight="1">
      <c r="A1327" s="31"/>
      <c r="B1327" s="31"/>
      <c r="C1327" s="27"/>
      <c r="D1327" s="31"/>
      <c r="E1327" s="8"/>
      <c r="F1327" s="31"/>
      <c r="G1327" s="8"/>
      <c r="H1327" s="33"/>
      <c r="I1327" s="35"/>
    </row>
    <row r="1328" spans="1:9" ht="15.75" customHeight="1">
      <c r="A1328" s="31"/>
      <c r="B1328" s="31"/>
      <c r="C1328" s="27"/>
      <c r="D1328" s="31"/>
      <c r="E1328" s="8"/>
      <c r="F1328" s="31"/>
      <c r="G1328" s="8"/>
      <c r="H1328" s="32"/>
      <c r="I1328" s="34"/>
    </row>
    <row r="1329" spans="1:9" ht="15.75" customHeight="1">
      <c r="A1329" s="31"/>
      <c r="B1329" s="31"/>
      <c r="C1329" s="27"/>
      <c r="D1329" s="31"/>
      <c r="E1329" s="8"/>
      <c r="F1329" s="31"/>
      <c r="G1329" s="8"/>
      <c r="H1329" s="33"/>
      <c r="I1329" s="35"/>
    </row>
    <row r="1330" spans="1:9" ht="15.75" customHeight="1">
      <c r="A1330" s="31"/>
      <c r="B1330" s="31"/>
      <c r="C1330" s="27"/>
      <c r="D1330" s="31"/>
      <c r="E1330" s="8"/>
      <c r="F1330" s="31"/>
      <c r="G1330" s="8"/>
      <c r="H1330" s="32"/>
      <c r="I1330" s="34"/>
    </row>
    <row r="1331" spans="1:9" ht="15.75" customHeight="1">
      <c r="A1331" s="31"/>
      <c r="B1331" s="31"/>
      <c r="C1331" s="27"/>
      <c r="D1331" s="31"/>
      <c r="E1331" s="8"/>
      <c r="F1331" s="31"/>
      <c r="G1331" s="8"/>
      <c r="H1331" s="33"/>
      <c r="I1331" s="35"/>
    </row>
    <row r="1332" spans="1:9" ht="15.75" customHeight="1">
      <c r="A1332" s="31"/>
      <c r="B1332" s="31"/>
      <c r="C1332" s="27"/>
      <c r="D1332" s="31"/>
      <c r="E1332" s="8"/>
      <c r="F1332" s="31"/>
      <c r="G1332" s="8"/>
      <c r="H1332" s="32"/>
      <c r="I1332" s="34"/>
    </row>
    <row r="1333" spans="1:9" ht="15.75" customHeight="1">
      <c r="A1333" s="31"/>
      <c r="B1333" s="31"/>
      <c r="C1333" s="27"/>
      <c r="D1333" s="31"/>
      <c r="E1333" s="8"/>
      <c r="F1333" s="31"/>
      <c r="G1333" s="8"/>
      <c r="H1333" s="33"/>
      <c r="I1333" s="35"/>
    </row>
    <row r="1334" spans="1:9" ht="15.75" customHeight="1">
      <c r="A1334" s="31"/>
      <c r="B1334" s="31"/>
      <c r="C1334" s="27"/>
      <c r="D1334" s="31"/>
      <c r="E1334" s="8"/>
      <c r="F1334" s="31"/>
      <c r="G1334" s="8"/>
      <c r="H1334" s="32"/>
      <c r="I1334" s="34"/>
    </row>
    <row r="1335" spans="1:9" ht="15.75" customHeight="1">
      <c r="A1335" s="31"/>
      <c r="B1335" s="31"/>
      <c r="C1335" s="27"/>
      <c r="D1335" s="31"/>
      <c r="E1335" s="8"/>
      <c r="F1335" s="31"/>
      <c r="G1335" s="8"/>
      <c r="H1335" s="33"/>
      <c r="I1335" s="35"/>
    </row>
    <row r="1336" spans="1:9" ht="15.75" customHeight="1">
      <c r="A1336" s="31"/>
      <c r="B1336" s="31"/>
      <c r="C1336" s="27"/>
      <c r="D1336" s="31"/>
      <c r="E1336" s="8"/>
      <c r="F1336" s="31"/>
      <c r="G1336" s="8"/>
      <c r="H1336" s="32"/>
      <c r="I1336" s="34"/>
    </row>
    <row r="1337" spans="1:9" ht="15.75" customHeight="1">
      <c r="A1337" s="31"/>
      <c r="B1337" s="31"/>
      <c r="C1337" s="27"/>
      <c r="D1337" s="31"/>
      <c r="E1337" s="8"/>
      <c r="F1337" s="31"/>
      <c r="G1337" s="8"/>
      <c r="H1337" s="33"/>
      <c r="I1337" s="35"/>
    </row>
    <row r="1338" spans="1:9" ht="15.75" customHeight="1">
      <c r="A1338" s="31"/>
      <c r="B1338" s="31"/>
      <c r="C1338" s="27"/>
      <c r="D1338" s="31"/>
      <c r="E1338" s="8"/>
      <c r="F1338" s="31"/>
      <c r="G1338" s="8"/>
      <c r="H1338" s="32"/>
      <c r="I1338" s="34"/>
    </row>
    <row r="1339" spans="1:9" ht="15.75" customHeight="1">
      <c r="A1339" s="31"/>
      <c r="B1339" s="31"/>
      <c r="C1339" s="27"/>
      <c r="D1339" s="31"/>
      <c r="E1339" s="8"/>
      <c r="F1339" s="31"/>
      <c r="G1339" s="8"/>
      <c r="H1339" s="33"/>
      <c r="I1339" s="35"/>
    </row>
    <row r="1340" spans="1:9" ht="15.75" customHeight="1">
      <c r="A1340" s="31"/>
      <c r="B1340" s="31"/>
      <c r="C1340" s="27"/>
      <c r="D1340" s="31"/>
      <c r="E1340" s="8"/>
      <c r="F1340" s="31"/>
      <c r="G1340" s="8"/>
      <c r="H1340" s="32"/>
      <c r="I1340" s="34"/>
    </row>
    <row r="1341" spans="1:9" ht="15.75" customHeight="1">
      <c r="A1341" s="31"/>
      <c r="B1341" s="31"/>
      <c r="C1341" s="27"/>
      <c r="D1341" s="31"/>
      <c r="E1341" s="8"/>
      <c r="F1341" s="31"/>
      <c r="G1341" s="8"/>
      <c r="H1341" s="33"/>
      <c r="I1341" s="35"/>
    </row>
    <row r="1342" spans="1:9" ht="15.75" customHeight="1">
      <c r="A1342" s="31"/>
      <c r="B1342" s="31"/>
      <c r="C1342" s="27"/>
      <c r="D1342" s="31"/>
      <c r="E1342" s="8"/>
      <c r="F1342" s="31"/>
      <c r="G1342" s="8"/>
      <c r="H1342" s="32"/>
      <c r="I1342" s="34"/>
    </row>
    <row r="1343" spans="1:9" ht="15.75" customHeight="1">
      <c r="A1343" s="31"/>
      <c r="B1343" s="31"/>
      <c r="C1343" s="27"/>
      <c r="D1343" s="31"/>
      <c r="E1343" s="8"/>
      <c r="F1343" s="31"/>
      <c r="G1343" s="8"/>
      <c r="H1343" s="33"/>
      <c r="I1343" s="35"/>
    </row>
    <row r="1344" spans="1:9" ht="15.75" customHeight="1">
      <c r="A1344" s="31"/>
      <c r="B1344" s="31"/>
      <c r="C1344" s="27"/>
      <c r="D1344" s="31"/>
      <c r="E1344" s="8"/>
      <c r="F1344" s="31"/>
      <c r="G1344" s="8"/>
      <c r="H1344" s="32"/>
      <c r="I1344" s="34"/>
    </row>
    <row r="1345" spans="1:9" ht="15.75" customHeight="1">
      <c r="A1345" s="31"/>
      <c r="B1345" s="31"/>
      <c r="C1345" s="27"/>
      <c r="D1345" s="31"/>
      <c r="E1345" s="8"/>
      <c r="F1345" s="31"/>
      <c r="G1345" s="8"/>
      <c r="H1345" s="33"/>
      <c r="I1345" s="35"/>
    </row>
    <row r="1346" spans="1:9" ht="15.75" customHeight="1">
      <c r="A1346" s="31"/>
      <c r="B1346" s="31"/>
      <c r="C1346" s="27"/>
      <c r="D1346" s="31"/>
      <c r="E1346" s="8"/>
      <c r="F1346" s="31"/>
      <c r="G1346" s="8"/>
      <c r="H1346" s="32"/>
      <c r="I1346" s="34"/>
    </row>
    <row r="1347" spans="1:9" ht="15.75" customHeight="1">
      <c r="A1347" s="31"/>
      <c r="B1347" s="31"/>
      <c r="C1347" s="27"/>
      <c r="D1347" s="31"/>
      <c r="E1347" s="8"/>
      <c r="F1347" s="31"/>
      <c r="G1347" s="8"/>
      <c r="H1347" s="33"/>
      <c r="I1347" s="35"/>
    </row>
    <row r="1348" spans="1:9" ht="15.75" customHeight="1">
      <c r="A1348" s="31"/>
      <c r="B1348" s="31"/>
      <c r="C1348" s="27"/>
      <c r="D1348" s="31"/>
      <c r="E1348" s="8"/>
      <c r="F1348" s="31"/>
      <c r="G1348" s="8"/>
      <c r="H1348" s="32"/>
      <c r="I1348" s="34"/>
    </row>
    <row r="1349" spans="1:9" ht="15.75" customHeight="1">
      <c r="A1349" s="31"/>
      <c r="B1349" s="31"/>
      <c r="C1349" s="27"/>
      <c r="D1349" s="31"/>
      <c r="E1349" s="8"/>
      <c r="F1349" s="31"/>
      <c r="G1349" s="8"/>
      <c r="H1349" s="33"/>
      <c r="I1349" s="35"/>
    </row>
    <row r="1350" spans="1:9" ht="15.75" customHeight="1">
      <c r="A1350" s="31"/>
      <c r="B1350" s="31"/>
      <c r="C1350" s="27"/>
      <c r="D1350" s="31"/>
      <c r="E1350" s="8"/>
      <c r="F1350" s="31"/>
      <c r="G1350" s="8"/>
      <c r="H1350" s="32"/>
      <c r="I1350" s="34"/>
    </row>
    <row r="1351" spans="1:9" ht="15.75" customHeight="1">
      <c r="A1351" s="31"/>
      <c r="B1351" s="31"/>
      <c r="C1351" s="27"/>
      <c r="D1351" s="31"/>
      <c r="E1351" s="8"/>
      <c r="F1351" s="31"/>
      <c r="G1351" s="8"/>
      <c r="H1351" s="33"/>
      <c r="I1351" s="35"/>
    </row>
    <row r="1352" spans="1:9" ht="15.75" customHeight="1">
      <c r="A1352" s="31"/>
      <c r="B1352" s="31"/>
      <c r="C1352" s="27"/>
      <c r="D1352" s="31"/>
      <c r="E1352" s="8"/>
      <c r="F1352" s="31"/>
      <c r="G1352" s="8"/>
      <c r="H1352" s="32"/>
      <c r="I1352" s="34"/>
    </row>
    <row r="1353" spans="1:9" ht="15.75" customHeight="1">
      <c r="A1353" s="31"/>
      <c r="B1353" s="31"/>
      <c r="C1353" s="27"/>
      <c r="D1353" s="31"/>
      <c r="E1353" s="8"/>
      <c r="F1353" s="31"/>
      <c r="G1353" s="8"/>
      <c r="H1353" s="33"/>
      <c r="I1353" s="35"/>
    </row>
    <row r="1354" spans="1:9" ht="15.75" customHeight="1">
      <c r="A1354" s="31"/>
      <c r="B1354" s="31"/>
      <c r="C1354" s="27"/>
      <c r="D1354" s="31"/>
      <c r="E1354" s="8"/>
      <c r="F1354" s="31"/>
      <c r="G1354" s="8"/>
      <c r="H1354" s="32"/>
      <c r="I1354" s="34"/>
    </row>
    <row r="1355" spans="1:9" ht="15.75" customHeight="1">
      <c r="A1355" s="31"/>
      <c r="B1355" s="31"/>
      <c r="C1355" s="27"/>
      <c r="D1355" s="31"/>
      <c r="E1355" s="8"/>
      <c r="F1355" s="31"/>
      <c r="G1355" s="8"/>
      <c r="H1355" s="33"/>
      <c r="I1355" s="35"/>
    </row>
    <row r="1356" spans="1:9" ht="15.75" customHeight="1">
      <c r="A1356" s="31"/>
      <c r="B1356" s="31"/>
      <c r="C1356" s="27"/>
      <c r="D1356" s="31"/>
      <c r="E1356" s="8"/>
      <c r="F1356" s="31"/>
      <c r="G1356" s="8"/>
      <c r="H1356" s="32"/>
      <c r="I1356" s="34"/>
    </row>
    <row r="1357" spans="1:9" ht="15.75" customHeight="1">
      <c r="A1357" s="31"/>
      <c r="B1357" s="31"/>
      <c r="C1357" s="27"/>
      <c r="D1357" s="31"/>
      <c r="E1357" s="8"/>
      <c r="F1357" s="31"/>
      <c r="G1357" s="8"/>
      <c r="H1357" s="33"/>
      <c r="I1357" s="35"/>
    </row>
    <row r="1358" spans="1:9" ht="15.75" customHeight="1">
      <c r="A1358" s="31"/>
      <c r="B1358" s="31"/>
      <c r="C1358" s="27"/>
      <c r="D1358" s="31"/>
      <c r="E1358" s="8"/>
      <c r="F1358" s="31"/>
      <c r="G1358" s="8"/>
      <c r="H1358" s="32"/>
      <c r="I1358" s="34"/>
    </row>
    <row r="1359" spans="1:9" ht="15.75" customHeight="1">
      <c r="A1359" s="31"/>
      <c r="B1359" s="31"/>
      <c r="C1359" s="27"/>
      <c r="D1359" s="31"/>
      <c r="E1359" s="8"/>
      <c r="F1359" s="31"/>
      <c r="G1359" s="8"/>
      <c r="H1359" s="33"/>
      <c r="I1359" s="35"/>
    </row>
    <row r="1360" spans="1:9" ht="15.75" customHeight="1">
      <c r="A1360" s="31"/>
      <c r="B1360" s="31"/>
      <c r="C1360" s="27"/>
      <c r="D1360" s="31"/>
      <c r="E1360" s="8"/>
      <c r="F1360" s="31"/>
      <c r="G1360" s="8"/>
      <c r="H1360" s="32"/>
      <c r="I1360" s="34"/>
    </row>
    <row r="1361" spans="1:9" ht="15.75" customHeight="1">
      <c r="A1361" s="31"/>
      <c r="B1361" s="31"/>
      <c r="C1361" s="27"/>
      <c r="D1361" s="31"/>
      <c r="E1361" s="8"/>
      <c r="F1361" s="31"/>
      <c r="G1361" s="8"/>
      <c r="H1361" s="33"/>
      <c r="I1361" s="35"/>
    </row>
    <row r="1362" spans="1:9" ht="15.75" customHeight="1">
      <c r="A1362" s="31"/>
      <c r="B1362" s="31"/>
      <c r="C1362" s="27"/>
      <c r="D1362" s="31"/>
      <c r="E1362" s="8"/>
      <c r="F1362" s="31"/>
      <c r="G1362" s="8"/>
      <c r="H1362" s="32"/>
      <c r="I1362" s="34"/>
    </row>
    <row r="1363" spans="1:9" ht="15.75" customHeight="1">
      <c r="A1363" s="31"/>
      <c r="B1363" s="31"/>
      <c r="C1363" s="27"/>
      <c r="D1363" s="31"/>
      <c r="E1363" s="8"/>
      <c r="F1363" s="31"/>
      <c r="G1363" s="8"/>
      <c r="H1363" s="33"/>
      <c r="I1363" s="35"/>
    </row>
    <row r="1364" spans="1:9" ht="15.75" customHeight="1">
      <c r="A1364" s="31"/>
      <c r="B1364" s="31"/>
      <c r="C1364" s="27"/>
      <c r="D1364" s="31"/>
      <c r="E1364" s="8"/>
      <c r="F1364" s="31"/>
      <c r="G1364" s="8"/>
      <c r="H1364" s="32"/>
      <c r="I1364" s="34"/>
    </row>
    <row r="1365" spans="1:9" ht="15.75" customHeight="1">
      <c r="A1365" s="31"/>
      <c r="B1365" s="31"/>
      <c r="C1365" s="27"/>
      <c r="D1365" s="31"/>
      <c r="E1365" s="8"/>
      <c r="F1365" s="31"/>
      <c r="G1365" s="8"/>
      <c r="H1365" s="33"/>
      <c r="I1365" s="35"/>
    </row>
    <row r="1366" spans="1:9" ht="15.75" customHeight="1">
      <c r="A1366" s="31"/>
      <c r="B1366" s="31"/>
      <c r="C1366" s="27"/>
      <c r="D1366" s="31"/>
      <c r="E1366" s="8"/>
      <c r="F1366" s="31"/>
      <c r="G1366" s="8"/>
      <c r="H1366" s="32"/>
      <c r="I1366" s="34"/>
    </row>
    <row r="1367" spans="1:9" ht="15.75" customHeight="1">
      <c r="A1367" s="31"/>
      <c r="B1367" s="31"/>
      <c r="C1367" s="27"/>
      <c r="D1367" s="31"/>
      <c r="E1367" s="8"/>
      <c r="F1367" s="31"/>
      <c r="G1367" s="8"/>
      <c r="H1367" s="33"/>
      <c r="I1367" s="35"/>
    </row>
    <row r="1368" spans="1:9" ht="15.75" customHeight="1">
      <c r="A1368" s="31"/>
      <c r="B1368" s="31"/>
      <c r="C1368" s="27"/>
      <c r="D1368" s="31"/>
      <c r="E1368" s="8"/>
      <c r="F1368" s="31"/>
      <c r="G1368" s="8"/>
      <c r="H1368" s="32"/>
      <c r="I1368" s="34"/>
    </row>
    <row r="1369" spans="1:9" ht="15.75" customHeight="1">
      <c r="A1369" s="31"/>
      <c r="B1369" s="31"/>
      <c r="C1369" s="27"/>
      <c r="D1369" s="31"/>
      <c r="E1369" s="8"/>
      <c r="F1369" s="31"/>
      <c r="G1369" s="8"/>
      <c r="H1369" s="33"/>
      <c r="I1369" s="35"/>
    </row>
    <row r="1370" spans="1:9" ht="15.75" customHeight="1">
      <c r="A1370" s="31"/>
      <c r="B1370" s="31"/>
      <c r="C1370" s="27"/>
      <c r="D1370" s="31"/>
      <c r="E1370" s="8"/>
      <c r="F1370" s="31"/>
      <c r="G1370" s="8"/>
      <c r="H1370" s="32"/>
      <c r="I1370" s="34"/>
    </row>
    <row r="1371" spans="1:9" ht="15.75" customHeight="1">
      <c r="A1371" s="31"/>
      <c r="B1371" s="31"/>
      <c r="C1371" s="27"/>
      <c r="D1371" s="31"/>
      <c r="E1371" s="8"/>
      <c r="F1371" s="31"/>
      <c r="G1371" s="8"/>
      <c r="H1371" s="33"/>
      <c r="I1371" s="35"/>
    </row>
    <row r="1372" spans="1:9" ht="15.75" customHeight="1">
      <c r="A1372" s="31"/>
      <c r="B1372" s="31"/>
      <c r="C1372" s="27"/>
      <c r="D1372" s="31"/>
      <c r="E1372" s="8"/>
      <c r="F1372" s="31"/>
      <c r="G1372" s="8"/>
      <c r="H1372" s="32"/>
      <c r="I1372" s="34"/>
    </row>
    <row r="1373" spans="1:9" ht="15.75" customHeight="1">
      <c r="A1373" s="31"/>
      <c r="B1373" s="31"/>
      <c r="C1373" s="27"/>
      <c r="D1373" s="31"/>
      <c r="E1373" s="8"/>
      <c r="F1373" s="31"/>
      <c r="G1373" s="8"/>
      <c r="H1373" s="33"/>
      <c r="I1373" s="35"/>
    </row>
    <row r="1374" spans="1:9" ht="15.75" customHeight="1">
      <c r="A1374" s="31"/>
      <c r="B1374" s="31"/>
      <c r="C1374" s="27"/>
      <c r="D1374" s="31"/>
      <c r="E1374" s="8"/>
      <c r="F1374" s="31"/>
      <c r="G1374" s="8"/>
      <c r="H1374" s="32"/>
      <c r="I1374" s="34"/>
    </row>
    <row r="1375" spans="1:9" ht="15.75" customHeight="1">
      <c r="A1375" s="31"/>
      <c r="B1375" s="31"/>
      <c r="C1375" s="27"/>
      <c r="D1375" s="31"/>
      <c r="E1375" s="8"/>
      <c r="F1375" s="31"/>
      <c r="G1375" s="8"/>
      <c r="H1375" s="33"/>
      <c r="I1375" s="35"/>
    </row>
    <row r="1376" spans="1:9" ht="15.75" customHeight="1">
      <c r="A1376" s="31"/>
      <c r="B1376" s="31"/>
      <c r="C1376" s="27"/>
      <c r="D1376" s="31"/>
      <c r="E1376" s="8"/>
      <c r="F1376" s="31"/>
      <c r="G1376" s="8"/>
      <c r="H1376" s="32"/>
      <c r="I1376" s="34"/>
    </row>
    <row r="1377" spans="1:9" ht="15.75" customHeight="1">
      <c r="A1377" s="31"/>
      <c r="B1377" s="31"/>
      <c r="C1377" s="27"/>
      <c r="D1377" s="31"/>
      <c r="E1377" s="8"/>
      <c r="F1377" s="31"/>
      <c r="G1377" s="8"/>
      <c r="H1377" s="33"/>
      <c r="I1377" s="35"/>
    </row>
    <row r="1378" spans="1:9" ht="15.75" customHeight="1">
      <c r="A1378" s="31"/>
      <c r="B1378" s="31"/>
      <c r="C1378" s="27"/>
      <c r="D1378" s="31"/>
      <c r="E1378" s="8"/>
      <c r="F1378" s="31"/>
      <c r="G1378" s="8"/>
      <c r="H1378" s="32"/>
      <c r="I1378" s="34"/>
    </row>
    <row r="1379" spans="1:9" ht="15.75" customHeight="1">
      <c r="A1379" s="31"/>
      <c r="B1379" s="31"/>
      <c r="C1379" s="27"/>
      <c r="D1379" s="31"/>
      <c r="E1379" s="8"/>
      <c r="F1379" s="31"/>
      <c r="G1379" s="8"/>
      <c r="H1379" s="33"/>
      <c r="I1379" s="35"/>
    </row>
    <row r="1380" spans="1:9" ht="15.75" customHeight="1">
      <c r="A1380" s="31"/>
      <c r="B1380" s="31"/>
      <c r="C1380" s="27"/>
      <c r="D1380" s="31"/>
      <c r="E1380" s="8"/>
      <c r="F1380" s="31"/>
      <c r="G1380" s="8"/>
      <c r="H1380" s="32"/>
      <c r="I1380" s="34"/>
    </row>
    <row r="1381" spans="1:9" ht="15.75" customHeight="1">
      <c r="A1381" s="31"/>
      <c r="B1381" s="31"/>
      <c r="C1381" s="27"/>
      <c r="D1381" s="31"/>
      <c r="E1381" s="8"/>
      <c r="F1381" s="31"/>
      <c r="G1381" s="8"/>
      <c r="H1381" s="33"/>
      <c r="I1381" s="35"/>
    </row>
    <row r="1382" spans="1:9" ht="15.75" customHeight="1">
      <c r="A1382" s="31"/>
      <c r="B1382" s="31"/>
      <c r="C1382" s="27"/>
      <c r="D1382" s="31"/>
      <c r="E1382" s="8"/>
      <c r="F1382" s="31"/>
      <c r="G1382" s="8"/>
      <c r="H1382" s="32"/>
      <c r="I1382" s="34"/>
    </row>
    <row r="1383" spans="1:9" ht="15.75" customHeight="1">
      <c r="A1383" s="31"/>
      <c r="B1383" s="31"/>
      <c r="C1383" s="27"/>
      <c r="D1383" s="31"/>
      <c r="E1383" s="8"/>
      <c r="F1383" s="31"/>
      <c r="G1383" s="8"/>
      <c r="H1383" s="33"/>
      <c r="I1383" s="35"/>
    </row>
    <row r="1384" spans="1:9" ht="15.75" customHeight="1">
      <c r="A1384" s="31"/>
      <c r="B1384" s="31"/>
      <c r="C1384" s="27"/>
      <c r="D1384" s="31"/>
      <c r="E1384" s="8"/>
      <c r="F1384" s="31"/>
      <c r="G1384" s="8"/>
      <c r="H1384" s="32"/>
      <c r="I1384" s="34"/>
    </row>
    <row r="1385" spans="1:9" ht="15.75" customHeight="1">
      <c r="A1385" s="31"/>
      <c r="B1385" s="31"/>
      <c r="C1385" s="27"/>
      <c r="D1385" s="31"/>
      <c r="E1385" s="8"/>
      <c r="F1385" s="31"/>
      <c r="G1385" s="8"/>
      <c r="H1385" s="33"/>
      <c r="I1385" s="35"/>
    </row>
    <row r="1386" spans="1:9" ht="15.75" customHeight="1">
      <c r="A1386" s="31"/>
      <c r="B1386" s="31"/>
      <c r="C1386" s="27"/>
      <c r="D1386" s="31"/>
      <c r="E1386" s="8"/>
      <c r="F1386" s="31"/>
      <c r="G1386" s="8"/>
      <c r="H1386" s="32"/>
      <c r="I1386" s="34"/>
    </row>
    <row r="1387" spans="1:9" ht="15.75" customHeight="1">
      <c r="A1387" s="31"/>
      <c r="B1387" s="31"/>
      <c r="C1387" s="27"/>
      <c r="D1387" s="31"/>
      <c r="E1387" s="8"/>
      <c r="F1387" s="31"/>
      <c r="G1387" s="8"/>
      <c r="H1387" s="33"/>
      <c r="I1387" s="35"/>
    </row>
    <row r="1388" spans="1:9" ht="15.75" customHeight="1">
      <c r="A1388" s="31"/>
      <c r="B1388" s="31"/>
      <c r="C1388" s="27"/>
      <c r="D1388" s="31"/>
      <c r="E1388" s="8"/>
      <c r="F1388" s="31"/>
      <c r="G1388" s="8"/>
      <c r="H1388" s="32"/>
      <c r="I1388" s="34"/>
    </row>
    <row r="1389" spans="1:9" ht="15.75" customHeight="1">
      <c r="A1389" s="31"/>
      <c r="B1389" s="31"/>
      <c r="C1389" s="27"/>
      <c r="D1389" s="31"/>
      <c r="E1389" s="8"/>
      <c r="F1389" s="31"/>
      <c r="G1389" s="8"/>
      <c r="H1389" s="33"/>
      <c r="I1389" s="35"/>
    </row>
    <row r="1390" spans="1:9" ht="15.75" customHeight="1">
      <c r="A1390" s="31"/>
      <c r="B1390" s="31"/>
      <c r="C1390" s="27"/>
      <c r="D1390" s="31"/>
      <c r="E1390" s="8"/>
      <c r="F1390" s="31"/>
      <c r="G1390" s="8"/>
      <c r="H1390" s="32"/>
      <c r="I1390" s="34"/>
    </row>
    <row r="1391" spans="1:9" ht="15.75" customHeight="1">
      <c r="A1391" s="31"/>
      <c r="B1391" s="31"/>
      <c r="C1391" s="27"/>
      <c r="D1391" s="31"/>
      <c r="E1391" s="8"/>
      <c r="F1391" s="31"/>
      <c r="G1391" s="8"/>
      <c r="H1391" s="33"/>
      <c r="I1391" s="35"/>
    </row>
    <row r="1392" spans="1:9" ht="15.75" customHeight="1">
      <c r="A1392" s="31"/>
      <c r="B1392" s="31"/>
      <c r="C1392" s="27"/>
      <c r="D1392" s="31"/>
      <c r="E1392" s="8"/>
      <c r="F1392" s="31"/>
      <c r="G1392" s="8"/>
      <c r="H1392" s="32"/>
      <c r="I1392" s="34"/>
    </row>
    <row r="1393" spans="1:9" ht="15.75" customHeight="1">
      <c r="A1393" s="31"/>
      <c r="B1393" s="31"/>
      <c r="C1393" s="27"/>
      <c r="D1393" s="31"/>
      <c r="E1393" s="8"/>
      <c r="F1393" s="31"/>
      <c r="G1393" s="8"/>
      <c r="H1393" s="33"/>
      <c r="I1393" s="35"/>
    </row>
    <row r="1394" spans="1:9" ht="15.75" customHeight="1">
      <c r="A1394" s="31"/>
      <c r="B1394" s="31"/>
      <c r="C1394" s="27"/>
      <c r="D1394" s="31"/>
      <c r="E1394" s="8"/>
      <c r="F1394" s="31"/>
      <c r="G1394" s="8"/>
      <c r="H1394" s="32"/>
      <c r="I1394" s="34"/>
    </row>
    <row r="1395" spans="1:9" ht="15.75" customHeight="1">
      <c r="A1395" s="31"/>
      <c r="B1395" s="31"/>
      <c r="C1395" s="27"/>
      <c r="D1395" s="31"/>
      <c r="E1395" s="8"/>
      <c r="F1395" s="31"/>
      <c r="G1395" s="8"/>
      <c r="H1395" s="33"/>
      <c r="I1395" s="35"/>
    </row>
    <row r="1396" spans="1:9" ht="15.75" customHeight="1">
      <c r="A1396" s="31"/>
      <c r="B1396" s="31"/>
      <c r="C1396" s="27"/>
      <c r="D1396" s="31"/>
      <c r="E1396" s="8"/>
      <c r="F1396" s="31"/>
      <c r="G1396" s="8"/>
      <c r="H1396" s="32"/>
      <c r="I1396" s="34"/>
    </row>
    <row r="1397" spans="1:9" ht="15.75" customHeight="1">
      <c r="A1397" s="31"/>
      <c r="B1397" s="31"/>
      <c r="C1397" s="27"/>
      <c r="D1397" s="31"/>
      <c r="E1397" s="8"/>
      <c r="F1397" s="31"/>
      <c r="G1397" s="8"/>
      <c r="H1397" s="33"/>
      <c r="I1397" s="35"/>
    </row>
    <row r="1398" spans="1:9" ht="15.75" customHeight="1">
      <c r="A1398" s="31"/>
      <c r="B1398" s="31"/>
      <c r="C1398" s="27"/>
      <c r="D1398" s="31"/>
      <c r="E1398" s="8"/>
      <c r="F1398" s="31"/>
      <c r="G1398" s="8"/>
      <c r="H1398" s="32"/>
      <c r="I1398" s="34"/>
    </row>
    <row r="1399" spans="1:9" ht="15.75" customHeight="1">
      <c r="A1399" s="31"/>
      <c r="B1399" s="31"/>
      <c r="C1399" s="27"/>
      <c r="D1399" s="31"/>
      <c r="E1399" s="8"/>
      <c r="F1399" s="31"/>
      <c r="G1399" s="8"/>
      <c r="H1399" s="33"/>
      <c r="I1399" s="35"/>
    </row>
    <row r="1400" spans="1:9" ht="15.75" customHeight="1">
      <c r="A1400" s="31"/>
      <c r="B1400" s="31"/>
      <c r="C1400" s="27"/>
      <c r="D1400" s="31"/>
      <c r="E1400" s="8"/>
      <c r="F1400" s="31"/>
      <c r="G1400" s="8"/>
      <c r="H1400" s="32"/>
      <c r="I1400" s="34"/>
    </row>
    <row r="1401" spans="1:9" ht="15.75" customHeight="1">
      <c r="A1401" s="31"/>
      <c r="B1401" s="31"/>
      <c r="C1401" s="27"/>
      <c r="D1401" s="31"/>
      <c r="E1401" s="8"/>
      <c r="F1401" s="31"/>
      <c r="G1401" s="8"/>
      <c r="H1401" s="33"/>
      <c r="I1401" s="35"/>
    </row>
    <row r="1402" spans="1:9" ht="15.75" customHeight="1">
      <c r="A1402" s="31"/>
      <c r="B1402" s="31"/>
      <c r="C1402" s="27"/>
      <c r="D1402" s="31"/>
      <c r="E1402" s="8"/>
      <c r="F1402" s="31"/>
      <c r="G1402" s="8"/>
      <c r="H1402" s="32"/>
      <c r="I1402" s="34"/>
    </row>
    <row r="1403" spans="1:9" ht="15.75" customHeight="1">
      <c r="A1403" s="31"/>
      <c r="B1403" s="31"/>
      <c r="C1403" s="27"/>
      <c r="D1403" s="31"/>
      <c r="E1403" s="8"/>
      <c r="F1403" s="31"/>
      <c r="G1403" s="8"/>
      <c r="H1403" s="33"/>
      <c r="I1403" s="35"/>
    </row>
    <row r="1404" spans="1:9" ht="15.75" customHeight="1">
      <c r="A1404" s="31"/>
      <c r="B1404" s="31"/>
      <c r="C1404" s="27"/>
      <c r="D1404" s="31"/>
      <c r="E1404" s="8"/>
      <c r="F1404" s="31"/>
      <c r="G1404" s="8"/>
      <c r="H1404" s="32"/>
      <c r="I1404" s="34"/>
    </row>
    <row r="1405" spans="1:9" ht="15.75" customHeight="1">
      <c r="A1405" s="31"/>
      <c r="B1405" s="31"/>
      <c r="C1405" s="27"/>
      <c r="D1405" s="31"/>
      <c r="E1405" s="8"/>
      <c r="F1405" s="31"/>
      <c r="G1405" s="8"/>
      <c r="H1405" s="33"/>
      <c r="I1405" s="35"/>
    </row>
    <row r="1406" spans="1:9" ht="15.75" customHeight="1">
      <c r="A1406" s="31"/>
      <c r="B1406" s="31"/>
      <c r="C1406" s="27"/>
      <c r="D1406" s="31"/>
      <c r="E1406" s="8"/>
      <c r="F1406" s="31"/>
      <c r="G1406" s="8"/>
      <c r="H1406" s="32"/>
      <c r="I1406" s="34"/>
    </row>
    <row r="1407" spans="1:9" ht="15.75" customHeight="1">
      <c r="A1407" s="31"/>
      <c r="B1407" s="31"/>
      <c r="C1407" s="27"/>
      <c r="D1407" s="31"/>
      <c r="E1407" s="8"/>
      <c r="F1407" s="31"/>
      <c r="G1407" s="8"/>
      <c r="H1407" s="33"/>
      <c r="I1407" s="35"/>
    </row>
    <row r="1408" spans="1:9" ht="15.75" customHeight="1">
      <c r="A1408" s="31"/>
      <c r="B1408" s="31"/>
      <c r="C1408" s="27"/>
      <c r="D1408" s="31"/>
      <c r="E1408" s="8"/>
      <c r="F1408" s="31"/>
      <c r="G1408" s="8"/>
      <c r="H1408" s="32"/>
      <c r="I1408" s="34"/>
    </row>
    <row r="1409" spans="1:9" ht="15.75" customHeight="1">
      <c r="A1409" s="31"/>
      <c r="B1409" s="31"/>
      <c r="C1409" s="27"/>
      <c r="D1409" s="31"/>
      <c r="E1409" s="8"/>
      <c r="F1409" s="31"/>
      <c r="G1409" s="8"/>
      <c r="H1409" s="33"/>
      <c r="I1409" s="35"/>
    </row>
    <row r="1410" spans="1:9" ht="15.75" customHeight="1">
      <c r="A1410" s="31"/>
      <c r="B1410" s="31"/>
      <c r="C1410" s="27"/>
      <c r="D1410" s="31"/>
      <c r="E1410" s="8"/>
      <c r="F1410" s="31"/>
      <c r="G1410" s="8"/>
      <c r="H1410" s="32"/>
      <c r="I1410" s="34"/>
    </row>
    <row r="1411" spans="1:9" ht="15.75" customHeight="1">
      <c r="A1411" s="31"/>
      <c r="B1411" s="31"/>
      <c r="C1411" s="27"/>
      <c r="D1411" s="31"/>
      <c r="E1411" s="8"/>
      <c r="F1411" s="31"/>
      <c r="G1411" s="8"/>
      <c r="H1411" s="33"/>
      <c r="I1411" s="35"/>
    </row>
    <row r="1412" spans="1:9" ht="15.75" customHeight="1">
      <c r="A1412" s="31"/>
      <c r="B1412" s="31"/>
      <c r="C1412" s="27"/>
      <c r="D1412" s="31"/>
      <c r="E1412" s="8"/>
      <c r="F1412" s="31"/>
      <c r="G1412" s="8"/>
      <c r="H1412" s="32"/>
      <c r="I1412" s="34"/>
    </row>
    <row r="1413" spans="1:9" ht="15.75" customHeight="1">
      <c r="A1413" s="31"/>
      <c r="B1413" s="31"/>
      <c r="C1413" s="27"/>
      <c r="D1413" s="31"/>
      <c r="E1413" s="8"/>
      <c r="F1413" s="31"/>
      <c r="G1413" s="8"/>
      <c r="H1413" s="33"/>
      <c r="I1413" s="35"/>
    </row>
    <row r="1414" spans="1:9" ht="15.75" customHeight="1">
      <c r="A1414" s="31"/>
      <c r="B1414" s="31"/>
      <c r="C1414" s="27"/>
      <c r="D1414" s="31"/>
      <c r="E1414" s="8"/>
      <c r="F1414" s="31"/>
      <c r="G1414" s="8"/>
      <c r="H1414" s="32"/>
      <c r="I1414" s="34"/>
    </row>
    <row r="1415" spans="1:9" ht="15.75" customHeight="1">
      <c r="A1415" s="31"/>
      <c r="B1415" s="31"/>
      <c r="C1415" s="27"/>
      <c r="D1415" s="31"/>
      <c r="E1415" s="8"/>
      <c r="F1415" s="31"/>
      <c r="G1415" s="8"/>
      <c r="H1415" s="33"/>
      <c r="I1415" s="35"/>
    </row>
    <row r="1416" spans="1:9" ht="15.75" customHeight="1">
      <c r="A1416" s="31"/>
      <c r="B1416" s="31"/>
      <c r="C1416" s="27"/>
      <c r="D1416" s="31"/>
      <c r="E1416" s="8"/>
      <c r="F1416" s="31"/>
      <c r="G1416" s="8"/>
      <c r="H1416" s="32"/>
      <c r="I1416" s="34"/>
    </row>
    <row r="1417" spans="1:9" ht="15.75" customHeight="1">
      <c r="A1417" s="31"/>
      <c r="B1417" s="31"/>
      <c r="C1417" s="27"/>
      <c r="D1417" s="31"/>
      <c r="E1417" s="8"/>
      <c r="F1417" s="31"/>
      <c r="G1417" s="8"/>
      <c r="H1417" s="33"/>
      <c r="I1417" s="35"/>
    </row>
    <row r="1418" spans="1:9" ht="15.75" customHeight="1">
      <c r="A1418" s="31"/>
      <c r="B1418" s="31"/>
      <c r="C1418" s="27"/>
      <c r="D1418" s="31"/>
      <c r="E1418" s="8"/>
      <c r="F1418" s="31"/>
      <c r="G1418" s="8"/>
      <c r="H1418" s="32"/>
      <c r="I1418" s="34"/>
    </row>
    <row r="1419" spans="1:9" ht="15.75" customHeight="1">
      <c r="A1419" s="31"/>
      <c r="B1419" s="31"/>
      <c r="C1419" s="27"/>
      <c r="D1419" s="31"/>
      <c r="E1419" s="8"/>
      <c r="F1419" s="31"/>
      <c r="G1419" s="8"/>
      <c r="H1419" s="33"/>
      <c r="I1419" s="35"/>
    </row>
    <row r="1420" spans="1:9" ht="15.75" customHeight="1">
      <c r="A1420" s="31"/>
      <c r="B1420" s="31"/>
      <c r="C1420" s="27"/>
      <c r="D1420" s="31"/>
      <c r="E1420" s="8"/>
      <c r="F1420" s="31"/>
      <c r="G1420" s="8"/>
      <c r="H1420" s="32"/>
      <c r="I1420" s="34"/>
    </row>
    <row r="1421" spans="1:9" ht="15.75" customHeight="1">
      <c r="A1421" s="31"/>
      <c r="B1421" s="31"/>
      <c r="C1421" s="27"/>
      <c r="D1421" s="31"/>
      <c r="E1421" s="8"/>
      <c r="F1421" s="31"/>
      <c r="G1421" s="8"/>
      <c r="H1421" s="33"/>
      <c r="I1421" s="35"/>
    </row>
    <row r="1422" spans="1:9" ht="15.75" customHeight="1">
      <c r="A1422" s="31"/>
      <c r="B1422" s="31"/>
      <c r="C1422" s="27"/>
      <c r="D1422" s="31"/>
      <c r="E1422" s="8"/>
      <c r="F1422" s="31"/>
      <c r="G1422" s="8"/>
      <c r="H1422" s="32"/>
      <c r="I1422" s="34"/>
    </row>
    <row r="1423" spans="1:9" ht="15.75" customHeight="1">
      <c r="A1423" s="31"/>
      <c r="B1423" s="31"/>
      <c r="C1423" s="27"/>
      <c r="D1423" s="31"/>
      <c r="E1423" s="8"/>
      <c r="F1423" s="31"/>
      <c r="G1423" s="8"/>
      <c r="H1423" s="33"/>
      <c r="I1423" s="35"/>
    </row>
    <row r="1424" spans="1:9" ht="15.75" customHeight="1">
      <c r="A1424" s="31"/>
      <c r="B1424" s="31"/>
      <c r="C1424" s="27"/>
      <c r="D1424" s="31"/>
      <c r="E1424" s="8"/>
      <c r="F1424" s="31"/>
      <c r="G1424" s="8"/>
      <c r="H1424" s="32"/>
      <c r="I1424" s="34"/>
    </row>
    <row r="1425" spans="1:9" ht="15.75" customHeight="1">
      <c r="A1425" s="31"/>
      <c r="B1425" s="31"/>
      <c r="C1425" s="27"/>
      <c r="D1425" s="31"/>
      <c r="E1425" s="8"/>
      <c r="F1425" s="31"/>
      <c r="G1425" s="8"/>
      <c r="H1425" s="33"/>
      <c r="I1425" s="35"/>
    </row>
    <row r="1426" spans="1:9" ht="15.75" customHeight="1">
      <c r="A1426" s="31"/>
      <c r="B1426" s="31"/>
      <c r="C1426" s="27"/>
      <c r="D1426" s="31"/>
      <c r="E1426" s="8"/>
      <c r="F1426" s="31"/>
      <c r="G1426" s="8"/>
      <c r="H1426" s="32"/>
      <c r="I1426" s="34"/>
    </row>
    <row r="1427" spans="1:9" ht="15.75" customHeight="1">
      <c r="A1427" s="31"/>
      <c r="B1427" s="31"/>
      <c r="C1427" s="27"/>
      <c r="D1427" s="31"/>
      <c r="E1427" s="8"/>
      <c r="F1427" s="31"/>
      <c r="G1427" s="8"/>
      <c r="H1427" s="33"/>
      <c r="I1427" s="35"/>
    </row>
    <row r="1428" spans="1:9" ht="15.75" customHeight="1">
      <c r="A1428" s="31"/>
      <c r="B1428" s="31"/>
      <c r="C1428" s="27"/>
      <c r="D1428" s="31"/>
      <c r="E1428" s="8"/>
      <c r="F1428" s="31"/>
      <c r="G1428" s="8"/>
      <c r="H1428" s="32"/>
      <c r="I1428" s="34"/>
    </row>
    <row r="1429" spans="1:9" ht="15.75" customHeight="1">
      <c r="A1429" s="31"/>
      <c r="B1429" s="31"/>
      <c r="C1429" s="27"/>
      <c r="D1429" s="31"/>
      <c r="E1429" s="8"/>
      <c r="F1429" s="31"/>
      <c r="G1429" s="8"/>
      <c r="H1429" s="33"/>
      <c r="I1429" s="35"/>
    </row>
    <row r="1430" spans="1:9" ht="15.75" customHeight="1">
      <c r="A1430" s="31"/>
      <c r="B1430" s="31"/>
      <c r="C1430" s="27"/>
      <c r="D1430" s="31"/>
      <c r="E1430" s="8"/>
      <c r="F1430" s="31"/>
      <c r="G1430" s="8"/>
      <c r="H1430" s="32"/>
      <c r="I1430" s="34"/>
    </row>
    <row r="1431" spans="1:9" ht="15.75" customHeight="1">
      <c r="A1431" s="31"/>
      <c r="B1431" s="31"/>
      <c r="C1431" s="27"/>
      <c r="D1431" s="31"/>
      <c r="E1431" s="8"/>
      <c r="F1431" s="31"/>
      <c r="G1431" s="8"/>
      <c r="H1431" s="33"/>
      <c r="I1431" s="35"/>
    </row>
    <row r="1432" spans="1:9" ht="15.75" customHeight="1">
      <c r="A1432" s="31"/>
      <c r="B1432" s="31"/>
      <c r="C1432" s="27"/>
      <c r="D1432" s="31"/>
      <c r="E1432" s="8"/>
      <c r="F1432" s="31"/>
      <c r="G1432" s="8"/>
      <c r="H1432" s="32"/>
      <c r="I1432" s="34"/>
    </row>
    <row r="1433" spans="1:9" ht="15.75" customHeight="1">
      <c r="A1433" s="31"/>
      <c r="B1433" s="31"/>
      <c r="C1433" s="27"/>
      <c r="D1433" s="31"/>
      <c r="E1433" s="8"/>
      <c r="F1433" s="31"/>
      <c r="G1433" s="8"/>
      <c r="H1433" s="33"/>
      <c r="I1433" s="35"/>
    </row>
    <row r="1434" spans="1:9" ht="15.75" customHeight="1">
      <c r="A1434" s="31"/>
      <c r="B1434" s="31"/>
      <c r="C1434" s="27"/>
      <c r="D1434" s="31"/>
      <c r="E1434" s="8"/>
      <c r="F1434" s="31"/>
      <c r="G1434" s="8"/>
      <c r="H1434" s="32"/>
      <c r="I1434" s="34"/>
    </row>
    <row r="1435" spans="1:9" ht="15.75" customHeight="1">
      <c r="A1435" s="31"/>
      <c r="B1435" s="31"/>
      <c r="C1435" s="27"/>
      <c r="D1435" s="31"/>
      <c r="E1435" s="8"/>
      <c r="F1435" s="31"/>
      <c r="G1435" s="8"/>
      <c r="H1435" s="33"/>
      <c r="I1435" s="35"/>
    </row>
    <row r="1436" spans="1:9" ht="15.75" customHeight="1">
      <c r="A1436" s="31"/>
      <c r="B1436" s="31"/>
      <c r="C1436" s="27"/>
      <c r="D1436" s="31"/>
      <c r="E1436" s="8"/>
      <c r="F1436" s="31"/>
      <c r="G1436" s="8"/>
      <c r="H1436" s="32"/>
      <c r="I1436" s="34"/>
    </row>
    <row r="1437" spans="1:9" ht="15.75" customHeight="1">
      <c r="A1437" s="31"/>
      <c r="B1437" s="31"/>
      <c r="C1437" s="27"/>
      <c r="D1437" s="31"/>
      <c r="E1437" s="8"/>
      <c r="F1437" s="31"/>
      <c r="G1437" s="8"/>
      <c r="H1437" s="33"/>
      <c r="I1437" s="35"/>
    </row>
    <row r="1438" spans="1:9" ht="15.75" customHeight="1">
      <c r="A1438" s="31"/>
      <c r="B1438" s="31"/>
      <c r="C1438" s="27"/>
      <c r="D1438" s="31"/>
      <c r="E1438" s="8"/>
      <c r="F1438" s="31"/>
      <c r="G1438" s="8"/>
      <c r="H1438" s="32"/>
      <c r="I1438" s="34"/>
    </row>
    <row r="1439" spans="1:9" ht="15.75" customHeight="1">
      <c r="A1439" s="31"/>
      <c r="B1439" s="31"/>
      <c r="C1439" s="27"/>
      <c r="D1439" s="31"/>
      <c r="E1439" s="8"/>
      <c r="F1439" s="31"/>
      <c r="G1439" s="8"/>
      <c r="H1439" s="33"/>
      <c r="I1439" s="35"/>
    </row>
    <row r="1440" spans="1:9" ht="15.75" customHeight="1">
      <c r="A1440" s="31"/>
      <c r="B1440" s="31"/>
      <c r="C1440" s="27"/>
      <c r="D1440" s="31"/>
      <c r="E1440" s="8"/>
      <c r="F1440" s="31"/>
      <c r="G1440" s="8"/>
      <c r="H1440" s="32"/>
      <c r="I1440" s="34"/>
    </row>
    <row r="1441" spans="1:9" ht="15.75" customHeight="1">
      <c r="A1441" s="31"/>
      <c r="B1441" s="31"/>
      <c r="C1441" s="27"/>
      <c r="D1441" s="31"/>
      <c r="E1441" s="8"/>
      <c r="F1441" s="31"/>
      <c r="G1441" s="8"/>
      <c r="H1441" s="33"/>
      <c r="I1441" s="35"/>
    </row>
    <row r="1442" spans="1:9" ht="15.75" customHeight="1">
      <c r="A1442" s="31"/>
      <c r="B1442" s="31"/>
      <c r="C1442" s="27"/>
      <c r="D1442" s="31"/>
      <c r="E1442" s="8"/>
      <c r="F1442" s="31"/>
      <c r="G1442" s="8"/>
      <c r="H1442" s="32"/>
      <c r="I1442" s="34"/>
    </row>
    <row r="1443" spans="1:9" ht="15.75" customHeight="1">
      <c r="A1443" s="31"/>
      <c r="B1443" s="31"/>
      <c r="C1443" s="27"/>
      <c r="D1443" s="31"/>
      <c r="E1443" s="8"/>
      <c r="F1443" s="31"/>
      <c r="G1443" s="8"/>
      <c r="H1443" s="33"/>
      <c r="I1443" s="35"/>
    </row>
    <row r="1444" spans="1:9" ht="15.75" customHeight="1">
      <c r="A1444" s="31"/>
      <c r="B1444" s="31"/>
      <c r="C1444" s="27"/>
      <c r="D1444" s="31"/>
      <c r="E1444" s="8"/>
      <c r="F1444" s="31"/>
      <c r="G1444" s="8"/>
      <c r="H1444" s="32"/>
      <c r="I1444" s="34"/>
    </row>
    <row r="1445" spans="1:9" ht="15.75" customHeight="1">
      <c r="A1445" s="31"/>
      <c r="B1445" s="31"/>
      <c r="C1445" s="27"/>
      <c r="D1445" s="31"/>
      <c r="E1445" s="8"/>
      <c r="F1445" s="31"/>
      <c r="G1445" s="8"/>
      <c r="H1445" s="33"/>
      <c r="I1445" s="35"/>
    </row>
    <row r="1446" spans="1:9" ht="15.75" customHeight="1">
      <c r="A1446" s="31"/>
      <c r="B1446" s="31"/>
      <c r="C1446" s="27"/>
      <c r="D1446" s="31"/>
      <c r="E1446" s="8"/>
      <c r="F1446" s="31"/>
      <c r="G1446" s="8"/>
      <c r="H1446" s="32"/>
      <c r="I1446" s="34"/>
    </row>
    <row r="1447" spans="1:9" ht="15.75" customHeight="1">
      <c r="A1447" s="31"/>
      <c r="B1447" s="31"/>
      <c r="C1447" s="27"/>
      <c r="D1447" s="31"/>
      <c r="E1447" s="8"/>
      <c r="F1447" s="31"/>
      <c r="G1447" s="8"/>
      <c r="H1447" s="33"/>
      <c r="I1447" s="35"/>
    </row>
    <row r="1448" spans="1:9" ht="15.75" customHeight="1">
      <c r="A1448" s="31"/>
      <c r="B1448" s="31"/>
      <c r="C1448" s="27"/>
      <c r="D1448" s="31"/>
      <c r="E1448" s="8"/>
      <c r="F1448" s="31"/>
      <c r="G1448" s="8"/>
      <c r="H1448" s="32"/>
      <c r="I1448" s="34"/>
    </row>
    <row r="1449" spans="1:9" ht="15.75" customHeight="1">
      <c r="A1449" s="31"/>
      <c r="B1449" s="31"/>
      <c r="C1449" s="27"/>
      <c r="D1449" s="31"/>
      <c r="E1449" s="8"/>
      <c r="F1449" s="31"/>
      <c r="G1449" s="8"/>
      <c r="H1449" s="33"/>
      <c r="I1449" s="35"/>
    </row>
    <row r="1450" spans="1:9" ht="15.75" customHeight="1">
      <c r="A1450" s="31"/>
      <c r="B1450" s="31"/>
      <c r="C1450" s="27"/>
      <c r="D1450" s="31"/>
      <c r="E1450" s="8"/>
      <c r="F1450" s="31"/>
      <c r="G1450" s="8"/>
      <c r="H1450" s="32"/>
      <c r="I1450" s="34"/>
    </row>
    <row r="1451" spans="1:9" ht="15.75" customHeight="1">
      <c r="A1451" s="31"/>
      <c r="B1451" s="31"/>
      <c r="C1451" s="27"/>
      <c r="D1451" s="31"/>
      <c r="E1451" s="8"/>
      <c r="F1451" s="31"/>
      <c r="G1451" s="8"/>
      <c r="H1451" s="33"/>
      <c r="I1451" s="35"/>
    </row>
    <row r="1452" spans="1:9" ht="15.75" customHeight="1">
      <c r="A1452" s="31"/>
      <c r="B1452" s="31"/>
      <c r="C1452" s="27"/>
      <c r="D1452" s="31"/>
      <c r="E1452" s="8"/>
      <c r="F1452" s="31"/>
      <c r="G1452" s="8"/>
      <c r="H1452" s="32"/>
      <c r="I1452" s="34"/>
    </row>
    <row r="1453" spans="1:9" ht="15.75" customHeight="1">
      <c r="A1453" s="31"/>
      <c r="B1453" s="31"/>
      <c r="C1453" s="27"/>
      <c r="D1453" s="31"/>
      <c r="E1453" s="8"/>
      <c r="F1453" s="31"/>
      <c r="G1453" s="8"/>
      <c r="H1453" s="33"/>
      <c r="I1453" s="35"/>
    </row>
    <row r="1454" spans="1:9" ht="15.75" customHeight="1">
      <c r="A1454" s="31"/>
      <c r="B1454" s="31"/>
      <c r="C1454" s="27"/>
      <c r="D1454" s="31"/>
      <c r="E1454" s="8"/>
      <c r="F1454" s="31"/>
      <c r="G1454" s="8"/>
      <c r="H1454" s="32"/>
      <c r="I1454" s="34"/>
    </row>
    <row r="1455" spans="1:9" ht="15.75" customHeight="1">
      <c r="A1455" s="31"/>
      <c r="B1455" s="31"/>
      <c r="C1455" s="27"/>
      <c r="D1455" s="31"/>
      <c r="E1455" s="8"/>
      <c r="F1455" s="31"/>
      <c r="G1455" s="8"/>
      <c r="H1455" s="33"/>
      <c r="I1455" s="35"/>
    </row>
    <row r="1456" spans="1:9" ht="15.75" customHeight="1">
      <c r="A1456" s="31"/>
      <c r="B1456" s="31"/>
      <c r="C1456" s="27"/>
      <c r="D1456" s="31"/>
      <c r="E1456" s="8"/>
      <c r="F1456" s="31"/>
      <c r="G1456" s="8"/>
      <c r="H1456" s="32"/>
      <c r="I1456" s="34"/>
    </row>
    <row r="1457" spans="1:9" ht="15.75" customHeight="1">
      <c r="A1457" s="31"/>
      <c r="B1457" s="31"/>
      <c r="C1457" s="27"/>
      <c r="D1457" s="31"/>
      <c r="E1457" s="8"/>
      <c r="F1457" s="31"/>
      <c r="G1457" s="8"/>
      <c r="H1457" s="33"/>
      <c r="I1457" s="35"/>
    </row>
    <row r="1458" spans="1:9" ht="15.75" customHeight="1">
      <c r="A1458" s="31"/>
      <c r="B1458" s="31"/>
      <c r="C1458" s="27"/>
      <c r="D1458" s="31"/>
      <c r="E1458" s="8"/>
      <c r="F1458" s="31"/>
      <c r="G1458" s="8"/>
      <c r="H1458" s="32"/>
      <c r="I1458" s="34"/>
    </row>
    <row r="1459" spans="1:9" ht="15.75" customHeight="1">
      <c r="A1459" s="31"/>
      <c r="B1459" s="31"/>
      <c r="C1459" s="27"/>
      <c r="D1459" s="31"/>
      <c r="E1459" s="8"/>
      <c r="F1459" s="31"/>
      <c r="G1459" s="8"/>
      <c r="H1459" s="33"/>
      <c r="I1459" s="35"/>
    </row>
    <row r="1460" spans="1:9" ht="15.75" customHeight="1">
      <c r="A1460" s="31"/>
      <c r="B1460" s="31"/>
      <c r="C1460" s="27"/>
      <c r="D1460" s="31"/>
      <c r="E1460" s="8"/>
      <c r="F1460" s="31"/>
      <c r="G1460" s="8"/>
      <c r="H1460" s="32"/>
      <c r="I1460" s="34"/>
    </row>
    <row r="1461" spans="1:9" ht="15.75" customHeight="1">
      <c r="A1461" s="31"/>
      <c r="B1461" s="31"/>
      <c r="C1461" s="27"/>
      <c r="D1461" s="31"/>
      <c r="E1461" s="8"/>
      <c r="F1461" s="31"/>
      <c r="G1461" s="8"/>
      <c r="H1461" s="33"/>
      <c r="I1461" s="35"/>
    </row>
    <row r="1462" spans="1:9" ht="15.75" customHeight="1">
      <c r="A1462" s="31"/>
      <c r="B1462" s="31"/>
      <c r="C1462" s="27"/>
      <c r="D1462" s="31"/>
      <c r="E1462" s="8"/>
      <c r="F1462" s="31"/>
      <c r="G1462" s="8"/>
      <c r="H1462" s="32"/>
      <c r="I1462" s="34"/>
    </row>
    <row r="1463" spans="1:9" ht="15.75" customHeight="1">
      <c r="A1463" s="31"/>
      <c r="B1463" s="31"/>
      <c r="C1463" s="27"/>
      <c r="D1463" s="31"/>
      <c r="E1463" s="8"/>
      <c r="F1463" s="31"/>
      <c r="G1463" s="8"/>
      <c r="H1463" s="33"/>
      <c r="I1463" s="35"/>
    </row>
    <row r="1464" spans="1:9" ht="15.75" customHeight="1">
      <c r="A1464" s="31"/>
      <c r="B1464" s="31"/>
      <c r="C1464" s="27"/>
      <c r="D1464" s="31"/>
      <c r="E1464" s="8"/>
      <c r="F1464" s="31"/>
      <c r="G1464" s="8"/>
      <c r="H1464" s="32"/>
      <c r="I1464" s="34"/>
    </row>
    <row r="1465" spans="1:9" ht="15.75" customHeight="1">
      <c r="A1465" s="31"/>
      <c r="B1465" s="31"/>
      <c r="C1465" s="27"/>
      <c r="D1465" s="31"/>
      <c r="E1465" s="8"/>
      <c r="F1465" s="31"/>
      <c r="G1465" s="8"/>
      <c r="H1465" s="33"/>
      <c r="I1465" s="35"/>
    </row>
    <row r="1466" spans="1:9" ht="15.75" customHeight="1">
      <c r="A1466" s="31"/>
      <c r="B1466" s="31"/>
      <c r="C1466" s="27"/>
      <c r="D1466" s="31"/>
      <c r="E1466" s="8"/>
      <c r="F1466" s="31"/>
      <c r="G1466" s="8"/>
      <c r="H1466" s="32"/>
      <c r="I1466" s="34"/>
    </row>
    <row r="1467" spans="1:9" ht="15.75" customHeight="1">
      <c r="A1467" s="31"/>
      <c r="B1467" s="31"/>
      <c r="C1467" s="27"/>
      <c r="D1467" s="31"/>
      <c r="E1467" s="8"/>
      <c r="F1467" s="31"/>
      <c r="G1467" s="8"/>
      <c r="H1467" s="33"/>
      <c r="I1467" s="35"/>
    </row>
    <row r="1468" spans="1:9" ht="15.75" customHeight="1">
      <c r="A1468" s="31"/>
      <c r="B1468" s="31"/>
      <c r="C1468" s="27"/>
      <c r="D1468" s="31"/>
      <c r="E1468" s="8"/>
      <c r="F1468" s="31"/>
      <c r="G1468" s="8"/>
      <c r="H1468" s="32"/>
      <c r="I1468" s="34"/>
    </row>
    <row r="1469" spans="1:9" ht="15.75" customHeight="1">
      <c r="A1469" s="31"/>
      <c r="B1469" s="31"/>
      <c r="C1469" s="27"/>
      <c r="D1469" s="31"/>
      <c r="E1469" s="8"/>
      <c r="F1469" s="31"/>
      <c r="G1469" s="8"/>
      <c r="H1469" s="33"/>
      <c r="I1469" s="35"/>
    </row>
    <row r="1470" spans="1:9" ht="15.75" customHeight="1">
      <c r="A1470" s="31"/>
      <c r="B1470" s="31"/>
      <c r="C1470" s="27"/>
      <c r="D1470" s="31"/>
      <c r="E1470" s="8"/>
      <c r="F1470" s="31"/>
      <c r="G1470" s="8"/>
      <c r="H1470" s="32"/>
      <c r="I1470" s="34"/>
    </row>
    <row r="1471" spans="1:9" ht="15.75" customHeight="1">
      <c r="A1471" s="31"/>
      <c r="B1471" s="31"/>
      <c r="C1471" s="27"/>
      <c r="D1471" s="31"/>
      <c r="E1471" s="8"/>
      <c r="F1471" s="31"/>
      <c r="G1471" s="8"/>
      <c r="H1471" s="33"/>
      <c r="I1471" s="35"/>
    </row>
    <row r="1472" spans="1:9" ht="15.75" customHeight="1">
      <c r="A1472" s="31"/>
      <c r="B1472" s="31"/>
      <c r="C1472" s="27"/>
      <c r="D1472" s="31"/>
      <c r="E1472" s="8"/>
      <c r="F1472" s="31"/>
      <c r="G1472" s="8"/>
      <c r="H1472" s="32"/>
      <c r="I1472" s="34"/>
    </row>
    <row r="1473" spans="1:9" ht="15.75" customHeight="1">
      <c r="A1473" s="31"/>
      <c r="B1473" s="31"/>
      <c r="C1473" s="27"/>
      <c r="D1473" s="31"/>
      <c r="E1473" s="8"/>
      <c r="F1473" s="31"/>
      <c r="G1473" s="8"/>
      <c r="H1473" s="33"/>
      <c r="I1473" s="35"/>
    </row>
    <row r="1474" spans="1:9" ht="15.75" customHeight="1">
      <c r="A1474" s="31"/>
      <c r="B1474" s="31"/>
      <c r="C1474" s="27"/>
      <c r="D1474" s="31"/>
      <c r="E1474" s="8"/>
      <c r="F1474" s="31"/>
      <c r="G1474" s="8"/>
      <c r="H1474" s="32"/>
      <c r="I1474" s="34"/>
    </row>
    <row r="1475" spans="1:9" ht="15.75" customHeight="1">
      <c r="A1475" s="31"/>
      <c r="B1475" s="31"/>
      <c r="C1475" s="27"/>
      <c r="D1475" s="31"/>
      <c r="E1475" s="8"/>
      <c r="F1475" s="31"/>
      <c r="G1475" s="8"/>
      <c r="H1475" s="33"/>
      <c r="I1475" s="35"/>
    </row>
    <row r="1476" spans="1:9" ht="15.75" customHeight="1">
      <c r="A1476" s="31"/>
      <c r="B1476" s="31"/>
      <c r="C1476" s="27"/>
      <c r="D1476" s="31"/>
      <c r="E1476" s="8"/>
      <c r="F1476" s="31"/>
      <c r="G1476" s="8"/>
      <c r="H1476" s="32"/>
      <c r="I1476" s="34"/>
    </row>
    <row r="1477" spans="1:9" ht="15.75" customHeight="1">
      <c r="A1477" s="31"/>
      <c r="B1477" s="31"/>
      <c r="C1477" s="27"/>
      <c r="D1477" s="31"/>
      <c r="E1477" s="8"/>
      <c r="F1477" s="31"/>
      <c r="G1477" s="8"/>
      <c r="H1477" s="33"/>
      <c r="I1477" s="35"/>
    </row>
    <row r="1478" spans="1:9" ht="15.75" customHeight="1">
      <c r="A1478" s="31"/>
      <c r="B1478" s="31"/>
      <c r="C1478" s="27"/>
      <c r="D1478" s="31"/>
      <c r="E1478" s="8"/>
      <c r="F1478" s="31"/>
      <c r="G1478" s="8"/>
      <c r="H1478" s="32"/>
      <c r="I1478" s="34"/>
    </row>
    <row r="1479" spans="1:9" ht="15.75" customHeight="1">
      <c r="A1479" s="31"/>
      <c r="B1479" s="31"/>
      <c r="C1479" s="27"/>
      <c r="D1479" s="31"/>
      <c r="E1479" s="8"/>
      <c r="F1479" s="31"/>
      <c r="G1479" s="8"/>
      <c r="H1479" s="33"/>
      <c r="I1479" s="35"/>
    </row>
    <row r="1480" spans="1:9" ht="15.75" customHeight="1">
      <c r="A1480" s="31"/>
      <c r="B1480" s="31"/>
      <c r="C1480" s="27"/>
      <c r="D1480" s="31"/>
      <c r="E1480" s="8"/>
      <c r="F1480" s="31"/>
      <c r="G1480" s="8"/>
      <c r="H1480" s="32"/>
      <c r="I1480" s="34"/>
    </row>
    <row r="1481" spans="1:9" ht="15.75" customHeight="1">
      <c r="A1481" s="31"/>
      <c r="B1481" s="31"/>
      <c r="C1481" s="27"/>
      <c r="D1481" s="31"/>
      <c r="E1481" s="8"/>
      <c r="F1481" s="31"/>
      <c r="G1481" s="8"/>
      <c r="H1481" s="33"/>
      <c r="I1481" s="35"/>
    </row>
    <row r="1482" spans="1:9" ht="15.75" customHeight="1">
      <c r="A1482" s="31"/>
      <c r="B1482" s="31"/>
      <c r="C1482" s="27"/>
      <c r="D1482" s="31"/>
      <c r="E1482" s="8"/>
      <c r="F1482" s="31"/>
      <c r="G1482" s="8"/>
      <c r="H1482" s="32"/>
      <c r="I1482" s="34"/>
    </row>
    <row r="1483" spans="1:9" ht="15.75" customHeight="1">
      <c r="A1483" s="31"/>
      <c r="B1483" s="31"/>
      <c r="C1483" s="27"/>
      <c r="D1483" s="31"/>
      <c r="E1483" s="8"/>
      <c r="F1483" s="31"/>
      <c r="G1483" s="8"/>
      <c r="H1483" s="33"/>
      <c r="I1483" s="35"/>
    </row>
    <row r="1484" spans="1:9" ht="15.75" customHeight="1">
      <c r="A1484" s="31"/>
      <c r="B1484" s="31"/>
      <c r="C1484" s="27"/>
      <c r="D1484" s="31"/>
      <c r="E1484" s="8"/>
      <c r="F1484" s="31"/>
      <c r="G1484" s="8"/>
      <c r="H1484" s="32"/>
      <c r="I1484" s="34"/>
    </row>
    <row r="1485" spans="1:9" ht="15.75" customHeight="1">
      <c r="A1485" s="31"/>
      <c r="B1485" s="31"/>
      <c r="C1485" s="27"/>
      <c r="D1485" s="31"/>
      <c r="E1485" s="8"/>
      <c r="F1485" s="31"/>
      <c r="G1485" s="8"/>
      <c r="H1485" s="33"/>
      <c r="I1485" s="35"/>
    </row>
    <row r="1486" spans="1:9" ht="15.75" customHeight="1">
      <c r="A1486" s="31"/>
      <c r="B1486" s="31"/>
      <c r="C1486" s="27"/>
      <c r="D1486" s="31"/>
      <c r="E1486" s="8"/>
      <c r="F1486" s="31"/>
      <c r="G1486" s="8"/>
      <c r="H1486" s="32"/>
      <c r="I1486" s="34"/>
    </row>
    <row r="1487" spans="1:9" ht="15.75" customHeight="1">
      <c r="A1487" s="31"/>
      <c r="B1487" s="31"/>
      <c r="C1487" s="27"/>
      <c r="D1487" s="31"/>
      <c r="E1487" s="8"/>
      <c r="F1487" s="31"/>
      <c r="G1487" s="8"/>
      <c r="H1487" s="33"/>
      <c r="I1487" s="35"/>
    </row>
    <row r="1488" spans="1:9" ht="15.75" customHeight="1">
      <c r="A1488" s="31"/>
      <c r="B1488" s="31"/>
      <c r="C1488" s="27"/>
      <c r="D1488" s="31"/>
      <c r="E1488" s="8"/>
      <c r="F1488" s="31"/>
      <c r="G1488" s="8"/>
      <c r="H1488" s="32"/>
      <c r="I1488" s="34"/>
    </row>
    <row r="1489" spans="1:9" ht="15.75" customHeight="1">
      <c r="A1489" s="31"/>
      <c r="B1489" s="31"/>
      <c r="C1489" s="27"/>
      <c r="D1489" s="31"/>
      <c r="E1489" s="8"/>
      <c r="F1489" s="31"/>
      <c r="G1489" s="8"/>
      <c r="H1489" s="33"/>
      <c r="I1489" s="35"/>
    </row>
    <row r="1490" spans="1:9" ht="15.75" customHeight="1">
      <c r="A1490" s="31"/>
      <c r="B1490" s="31"/>
      <c r="C1490" s="27"/>
      <c r="D1490" s="31"/>
      <c r="E1490" s="8"/>
      <c r="F1490" s="31"/>
      <c r="G1490" s="8"/>
      <c r="H1490" s="32"/>
      <c r="I1490" s="34"/>
    </row>
    <row r="1491" spans="1:9" ht="15.75" customHeight="1">
      <c r="A1491" s="31"/>
      <c r="B1491" s="31"/>
      <c r="C1491" s="27"/>
      <c r="D1491" s="31"/>
      <c r="E1491" s="8"/>
      <c r="F1491" s="31"/>
      <c r="G1491" s="8"/>
      <c r="H1491" s="33"/>
      <c r="I1491" s="35"/>
    </row>
    <row r="1492" spans="1:9" ht="15.75" customHeight="1">
      <c r="A1492" s="31"/>
      <c r="B1492" s="31"/>
      <c r="C1492" s="27"/>
      <c r="D1492" s="31"/>
      <c r="E1492" s="8"/>
      <c r="F1492" s="31"/>
      <c r="G1492" s="8"/>
      <c r="H1492" s="32"/>
      <c r="I1492" s="34"/>
    </row>
    <row r="1493" spans="1:9" ht="15.75" customHeight="1">
      <c r="A1493" s="31"/>
      <c r="B1493" s="31"/>
      <c r="C1493" s="27"/>
      <c r="D1493" s="31"/>
      <c r="E1493" s="8"/>
      <c r="F1493" s="31"/>
      <c r="G1493" s="8"/>
      <c r="H1493" s="33"/>
      <c r="I1493" s="35"/>
    </row>
    <row r="1494" spans="1:9" ht="15.75" customHeight="1">
      <c r="A1494" s="31"/>
      <c r="B1494" s="31"/>
      <c r="C1494" s="27"/>
      <c r="D1494" s="31"/>
      <c r="E1494" s="8"/>
      <c r="F1494" s="31"/>
      <c r="G1494" s="8"/>
      <c r="H1494" s="32"/>
      <c r="I1494" s="34"/>
    </row>
    <row r="1495" spans="1:9" ht="15.75" customHeight="1">
      <c r="A1495" s="31"/>
      <c r="B1495" s="31"/>
      <c r="C1495" s="27"/>
      <c r="D1495" s="31"/>
      <c r="E1495" s="8"/>
      <c r="F1495" s="31"/>
      <c r="G1495" s="8"/>
      <c r="H1495" s="33"/>
      <c r="I1495" s="35"/>
    </row>
    <row r="1496" spans="1:9" ht="15.75" customHeight="1">
      <c r="A1496" s="31"/>
      <c r="B1496" s="31"/>
      <c r="C1496" s="27"/>
      <c r="D1496" s="31"/>
      <c r="E1496" s="8"/>
      <c r="F1496" s="31"/>
      <c r="G1496" s="8"/>
      <c r="H1496" s="32"/>
      <c r="I1496" s="34"/>
    </row>
    <row r="1497" spans="1:9" ht="15.75" customHeight="1">
      <c r="A1497" s="31"/>
      <c r="B1497" s="31"/>
      <c r="C1497" s="27"/>
      <c r="D1497" s="31"/>
      <c r="E1497" s="8"/>
      <c r="F1497" s="31"/>
      <c r="G1497" s="8"/>
      <c r="H1497" s="33"/>
      <c r="I1497" s="35"/>
    </row>
    <row r="1498" spans="1:9" ht="15.75" customHeight="1">
      <c r="A1498" s="31"/>
      <c r="B1498" s="31"/>
      <c r="C1498" s="27"/>
      <c r="D1498" s="31"/>
      <c r="E1498" s="8"/>
      <c r="F1498" s="31"/>
      <c r="G1498" s="8"/>
      <c r="H1498" s="32"/>
      <c r="I1498" s="34"/>
    </row>
    <row r="1499" spans="1:9" ht="15.75" customHeight="1">
      <c r="A1499" s="31"/>
      <c r="B1499" s="31"/>
      <c r="C1499" s="27"/>
      <c r="D1499" s="31"/>
      <c r="E1499" s="8"/>
      <c r="F1499" s="31"/>
      <c r="G1499" s="8"/>
      <c r="H1499" s="33"/>
      <c r="I1499" s="35"/>
    </row>
    <row r="1500" spans="1:9" ht="15.75" customHeight="1">
      <c r="A1500" s="31"/>
      <c r="B1500" s="31"/>
      <c r="C1500" s="27"/>
      <c r="D1500" s="31"/>
      <c r="E1500" s="8"/>
      <c r="F1500" s="31"/>
      <c r="G1500" s="8"/>
      <c r="H1500" s="32"/>
      <c r="I1500" s="34"/>
    </row>
    <row r="1501" spans="1:9" ht="15.75" customHeight="1">
      <c r="A1501" s="31"/>
      <c r="B1501" s="31"/>
      <c r="C1501" s="27"/>
      <c r="D1501" s="31"/>
      <c r="E1501" s="8"/>
      <c r="F1501" s="31"/>
      <c r="G1501" s="8"/>
      <c r="H1501" s="33"/>
      <c r="I1501" s="35"/>
    </row>
    <row r="1502" spans="1:9" ht="15.75" customHeight="1">
      <c r="A1502" s="31"/>
      <c r="B1502" s="31"/>
      <c r="C1502" s="27"/>
      <c r="D1502" s="31"/>
      <c r="E1502" s="8"/>
      <c r="F1502" s="31"/>
      <c r="G1502" s="8"/>
      <c r="H1502" s="32"/>
      <c r="I1502" s="34"/>
    </row>
    <row r="1503" spans="1:9" ht="15.75" customHeight="1">
      <c r="A1503" s="31"/>
      <c r="B1503" s="31"/>
      <c r="C1503" s="27"/>
      <c r="D1503" s="31"/>
      <c r="E1503" s="8"/>
      <c r="F1503" s="31"/>
      <c r="G1503" s="8"/>
      <c r="H1503" s="33"/>
      <c r="I1503" s="35"/>
    </row>
    <row r="1504" spans="1:9" ht="15.75" customHeight="1">
      <c r="A1504" s="31"/>
      <c r="B1504" s="31"/>
      <c r="C1504" s="27"/>
      <c r="D1504" s="31"/>
      <c r="E1504" s="8"/>
      <c r="F1504" s="31"/>
      <c r="G1504" s="8"/>
      <c r="H1504" s="32"/>
      <c r="I1504" s="34"/>
    </row>
    <row r="1505" spans="1:9" ht="15.75" customHeight="1">
      <c r="A1505" s="31"/>
      <c r="B1505" s="31"/>
      <c r="C1505" s="27"/>
      <c r="D1505" s="31"/>
      <c r="E1505" s="8"/>
      <c r="F1505" s="31"/>
      <c r="G1505" s="8"/>
      <c r="H1505" s="33"/>
      <c r="I1505" s="35"/>
    </row>
    <row r="1506" spans="1:9" ht="15.75" customHeight="1">
      <c r="A1506" s="31"/>
      <c r="B1506" s="31"/>
      <c r="C1506" s="27"/>
      <c r="D1506" s="31"/>
      <c r="E1506" s="8"/>
      <c r="F1506" s="31"/>
      <c r="G1506" s="8"/>
      <c r="H1506" s="32"/>
      <c r="I1506" s="34"/>
    </row>
    <row r="1507" spans="1:9" ht="15.75" customHeight="1">
      <c r="A1507" s="31"/>
      <c r="B1507" s="31"/>
      <c r="C1507" s="27"/>
      <c r="D1507" s="31"/>
      <c r="E1507" s="8"/>
      <c r="F1507" s="31"/>
      <c r="G1507" s="8"/>
      <c r="H1507" s="33"/>
      <c r="I1507" s="35"/>
    </row>
    <row r="1508" spans="1:9" ht="15.75" customHeight="1">
      <c r="A1508" s="31"/>
      <c r="B1508" s="31"/>
      <c r="C1508" s="27"/>
      <c r="D1508" s="31"/>
      <c r="E1508" s="8"/>
      <c r="F1508" s="31"/>
      <c r="G1508" s="8"/>
      <c r="H1508" s="32"/>
      <c r="I1508" s="34"/>
    </row>
    <row r="1509" spans="1:9" ht="15.75" customHeight="1">
      <c r="A1509" s="31"/>
      <c r="B1509" s="31"/>
      <c r="C1509" s="27"/>
      <c r="D1509" s="31"/>
      <c r="E1509" s="8"/>
      <c r="F1509" s="31"/>
      <c r="G1509" s="8"/>
      <c r="H1509" s="33"/>
      <c r="I1509" s="35"/>
    </row>
    <row r="1510" spans="1:9" ht="15.75" customHeight="1">
      <c r="A1510" s="31"/>
      <c r="B1510" s="31"/>
      <c r="C1510" s="27"/>
      <c r="D1510" s="31"/>
      <c r="E1510" s="8"/>
      <c r="F1510" s="31"/>
      <c r="G1510" s="8"/>
      <c r="H1510" s="32"/>
      <c r="I1510" s="34"/>
    </row>
    <row r="1511" spans="1:9" ht="15.75" customHeight="1">
      <c r="A1511" s="31"/>
      <c r="B1511" s="31"/>
      <c r="C1511" s="27"/>
      <c r="D1511" s="31"/>
      <c r="E1511" s="8"/>
      <c r="F1511" s="31"/>
      <c r="G1511" s="8"/>
      <c r="H1511" s="33"/>
      <c r="I1511" s="35"/>
    </row>
    <row r="1512" spans="1:9" ht="15.75" customHeight="1">
      <c r="A1512" s="31"/>
      <c r="B1512" s="31"/>
      <c r="C1512" s="27"/>
      <c r="D1512" s="31"/>
      <c r="E1512" s="8"/>
      <c r="F1512" s="31"/>
      <c r="G1512" s="8"/>
      <c r="H1512" s="32"/>
      <c r="I1512" s="34"/>
    </row>
    <row r="1513" spans="1:9" ht="15.75" customHeight="1">
      <c r="A1513" s="31"/>
      <c r="B1513" s="31"/>
      <c r="C1513" s="27"/>
      <c r="D1513" s="31"/>
      <c r="E1513" s="8"/>
      <c r="F1513" s="31"/>
      <c r="G1513" s="8"/>
      <c r="H1513" s="33"/>
      <c r="I1513" s="35"/>
    </row>
    <row r="1514" spans="1:9" ht="15.75" customHeight="1">
      <c r="A1514" s="31"/>
      <c r="B1514" s="31"/>
      <c r="C1514" s="27"/>
      <c r="D1514" s="31"/>
      <c r="E1514" s="8"/>
      <c r="F1514" s="31"/>
      <c r="G1514" s="8"/>
      <c r="H1514" s="32"/>
      <c r="I1514" s="34"/>
    </row>
    <row r="1515" spans="1:9" ht="15.75" customHeight="1">
      <c r="A1515" s="31"/>
      <c r="B1515" s="31"/>
      <c r="C1515" s="27"/>
      <c r="D1515" s="31"/>
      <c r="E1515" s="8"/>
      <c r="F1515" s="31"/>
      <c r="G1515" s="8"/>
      <c r="H1515" s="33"/>
      <c r="I1515" s="35"/>
    </row>
    <row r="1516" spans="1:9" ht="15.75" customHeight="1">
      <c r="A1516" s="31"/>
      <c r="B1516" s="31"/>
      <c r="C1516" s="27"/>
      <c r="D1516" s="31"/>
      <c r="E1516" s="8"/>
      <c r="F1516" s="31"/>
      <c r="G1516" s="8"/>
      <c r="H1516" s="32"/>
      <c r="I1516" s="34"/>
    </row>
    <row r="1517" spans="1:9" ht="15.75" customHeight="1">
      <c r="A1517" s="31"/>
      <c r="B1517" s="31"/>
      <c r="C1517" s="27"/>
      <c r="D1517" s="31"/>
      <c r="E1517" s="8"/>
      <c r="F1517" s="31"/>
      <c r="G1517" s="8"/>
      <c r="H1517" s="33"/>
      <c r="I1517" s="35"/>
    </row>
    <row r="1518" spans="1:9" ht="15.75" customHeight="1">
      <c r="A1518" s="31"/>
      <c r="B1518" s="31"/>
      <c r="C1518" s="27"/>
      <c r="D1518" s="31"/>
      <c r="E1518" s="8"/>
      <c r="F1518" s="31"/>
      <c r="G1518" s="8"/>
      <c r="H1518" s="32"/>
      <c r="I1518" s="34"/>
    </row>
    <row r="1519" spans="1:9" ht="15.75" customHeight="1">
      <c r="A1519" s="31"/>
      <c r="B1519" s="31"/>
      <c r="C1519" s="27"/>
      <c r="D1519" s="31"/>
      <c r="E1519" s="8"/>
      <c r="F1519" s="31"/>
      <c r="G1519" s="8"/>
      <c r="H1519" s="33"/>
      <c r="I1519" s="35"/>
    </row>
    <row r="1520" spans="1:9" ht="15.75" customHeight="1">
      <c r="A1520" s="31"/>
      <c r="B1520" s="31"/>
      <c r="C1520" s="27"/>
      <c r="D1520" s="31"/>
      <c r="E1520" s="8"/>
      <c r="F1520" s="31"/>
      <c r="G1520" s="8"/>
      <c r="H1520" s="32"/>
      <c r="I1520" s="34"/>
    </row>
    <row r="1521" spans="1:9" ht="15.75" customHeight="1">
      <c r="A1521" s="31"/>
      <c r="B1521" s="31"/>
      <c r="C1521" s="27"/>
      <c r="D1521" s="31"/>
      <c r="E1521" s="8"/>
      <c r="F1521" s="31"/>
      <c r="G1521" s="8"/>
      <c r="H1521" s="33"/>
      <c r="I1521" s="35"/>
    </row>
    <row r="1522" spans="1:9" ht="15.75" customHeight="1">
      <c r="A1522" s="31"/>
      <c r="B1522" s="31"/>
      <c r="C1522" s="27"/>
      <c r="D1522" s="31"/>
      <c r="E1522" s="8"/>
      <c r="F1522" s="31"/>
      <c r="G1522" s="8"/>
      <c r="H1522" s="32"/>
      <c r="I1522" s="34"/>
    </row>
    <row r="1523" spans="1:9" ht="15.75" customHeight="1">
      <c r="A1523" s="31"/>
      <c r="B1523" s="31"/>
      <c r="C1523" s="27"/>
      <c r="D1523" s="31"/>
      <c r="E1523" s="8"/>
      <c r="F1523" s="31"/>
      <c r="G1523" s="8"/>
      <c r="H1523" s="33"/>
      <c r="I1523" s="35"/>
    </row>
    <row r="1524" spans="1:9" ht="15.75" customHeight="1">
      <c r="A1524" s="31"/>
      <c r="B1524" s="31"/>
      <c r="C1524" s="27"/>
      <c r="D1524" s="31"/>
      <c r="E1524" s="8"/>
      <c r="F1524" s="31"/>
      <c r="G1524" s="8"/>
      <c r="H1524" s="32"/>
      <c r="I1524" s="34"/>
    </row>
    <row r="1525" spans="1:9" ht="15.75" customHeight="1">
      <c r="A1525" s="31"/>
      <c r="B1525" s="31"/>
      <c r="C1525" s="27"/>
      <c r="D1525" s="31"/>
      <c r="E1525" s="8"/>
      <c r="F1525" s="31"/>
      <c r="G1525" s="8"/>
      <c r="H1525" s="33"/>
      <c r="I1525" s="35"/>
    </row>
    <row r="1526" spans="1:9" ht="15.75" customHeight="1">
      <c r="A1526" s="31"/>
      <c r="B1526" s="31"/>
      <c r="C1526" s="27"/>
      <c r="D1526" s="31"/>
      <c r="E1526" s="8"/>
      <c r="F1526" s="31"/>
      <c r="G1526" s="8"/>
      <c r="H1526" s="32"/>
      <c r="I1526" s="34"/>
    </row>
    <row r="1527" spans="1:9" ht="15.75" customHeight="1">
      <c r="A1527" s="31"/>
      <c r="B1527" s="31"/>
      <c r="C1527" s="27"/>
      <c r="D1527" s="31"/>
      <c r="E1527" s="8"/>
      <c r="F1527" s="31"/>
      <c r="G1527" s="8"/>
      <c r="H1527" s="33"/>
      <c r="I1527" s="35"/>
    </row>
    <row r="1528" spans="1:9" ht="15.75" customHeight="1">
      <c r="A1528" s="31"/>
      <c r="B1528" s="31"/>
      <c r="C1528" s="27"/>
      <c r="D1528" s="31"/>
      <c r="E1528" s="8"/>
      <c r="F1528" s="31"/>
      <c r="G1528" s="8"/>
      <c r="H1528" s="32"/>
      <c r="I1528" s="34"/>
    </row>
    <row r="1529" spans="1:9" ht="15.75" customHeight="1">
      <c r="A1529" s="31"/>
      <c r="B1529" s="31"/>
      <c r="C1529" s="27"/>
      <c r="D1529" s="31"/>
      <c r="E1529" s="8"/>
      <c r="F1529" s="31"/>
      <c r="G1529" s="8"/>
      <c r="H1529" s="33"/>
      <c r="I1529" s="35"/>
    </row>
    <row r="1530" spans="1:9" ht="15.75" customHeight="1">
      <c r="A1530" s="31"/>
      <c r="B1530" s="31"/>
      <c r="C1530" s="27"/>
      <c r="D1530" s="31"/>
      <c r="E1530" s="8"/>
      <c r="F1530" s="31"/>
      <c r="G1530" s="8"/>
      <c r="H1530" s="32"/>
      <c r="I1530" s="34"/>
    </row>
    <row r="1531" spans="1:9" ht="15.75" customHeight="1">
      <c r="A1531" s="31"/>
      <c r="B1531" s="31"/>
      <c r="C1531" s="27"/>
      <c r="D1531" s="31"/>
      <c r="E1531" s="8"/>
      <c r="F1531" s="31"/>
      <c r="G1531" s="8"/>
      <c r="H1531" s="33"/>
      <c r="I1531" s="35"/>
    </row>
    <row r="1532" spans="1:9" ht="15.75" customHeight="1">
      <c r="A1532" s="31"/>
      <c r="B1532" s="31"/>
      <c r="C1532" s="27"/>
      <c r="D1532" s="31"/>
      <c r="E1532" s="8"/>
      <c r="F1532" s="31"/>
      <c r="G1532" s="8"/>
      <c r="H1532" s="32"/>
      <c r="I1532" s="34"/>
    </row>
    <row r="1533" spans="1:9" ht="15.75" customHeight="1">
      <c r="A1533" s="31"/>
      <c r="B1533" s="31"/>
      <c r="C1533" s="27"/>
      <c r="D1533" s="31"/>
      <c r="E1533" s="8"/>
      <c r="F1533" s="31"/>
      <c r="G1533" s="8"/>
      <c r="H1533" s="33"/>
      <c r="I1533" s="35"/>
    </row>
    <row r="1534" spans="1:9" ht="15.75" customHeight="1">
      <c r="A1534" s="31"/>
      <c r="B1534" s="31"/>
      <c r="C1534" s="27"/>
      <c r="D1534" s="31"/>
      <c r="E1534" s="8"/>
      <c r="F1534" s="31"/>
      <c r="G1534" s="8"/>
      <c r="H1534" s="32"/>
      <c r="I1534" s="34"/>
    </row>
    <row r="1535" spans="1:9" ht="15.75" customHeight="1">
      <c r="A1535" s="31"/>
      <c r="B1535" s="31"/>
      <c r="C1535" s="27"/>
      <c r="D1535" s="31"/>
      <c r="E1535" s="8"/>
      <c r="F1535" s="31"/>
      <c r="G1535" s="8"/>
      <c r="H1535" s="33"/>
      <c r="I1535" s="35"/>
    </row>
    <row r="1536" spans="1:9" ht="15.75" customHeight="1">
      <c r="A1536" s="31"/>
      <c r="B1536" s="31"/>
      <c r="C1536" s="27"/>
      <c r="D1536" s="31"/>
      <c r="E1536" s="8"/>
      <c r="F1536" s="31"/>
      <c r="G1536" s="8"/>
      <c r="H1536" s="32"/>
      <c r="I1536" s="34"/>
    </row>
    <row r="1537" spans="1:9" ht="15.75" customHeight="1">
      <c r="A1537" s="31"/>
      <c r="B1537" s="31"/>
      <c r="C1537" s="27"/>
      <c r="D1537" s="31"/>
      <c r="E1537" s="8"/>
      <c r="F1537" s="31"/>
      <c r="G1537" s="8"/>
      <c r="H1537" s="33"/>
      <c r="I1537" s="35"/>
    </row>
    <row r="1538" spans="1:9" ht="15.75" customHeight="1">
      <c r="A1538" s="31"/>
      <c r="B1538" s="31"/>
      <c r="C1538" s="27"/>
      <c r="D1538" s="31"/>
      <c r="E1538" s="8"/>
      <c r="F1538" s="31"/>
      <c r="G1538" s="8"/>
      <c r="H1538" s="32"/>
      <c r="I1538" s="34"/>
    </row>
    <row r="1539" spans="1:9" ht="15.75" customHeight="1">
      <c r="A1539" s="31"/>
      <c r="B1539" s="31"/>
      <c r="C1539" s="27"/>
      <c r="D1539" s="31"/>
      <c r="E1539" s="8"/>
      <c r="F1539" s="31"/>
      <c r="G1539" s="8"/>
      <c r="H1539" s="33"/>
      <c r="I1539" s="35"/>
    </row>
    <row r="1540" spans="1:9" ht="15.75" customHeight="1">
      <c r="A1540" s="31"/>
      <c r="B1540" s="31"/>
      <c r="C1540" s="27"/>
      <c r="D1540" s="31"/>
      <c r="E1540" s="8"/>
      <c r="F1540" s="31"/>
      <c r="G1540" s="8"/>
      <c r="H1540" s="32"/>
      <c r="I1540" s="34"/>
    </row>
    <row r="1541" spans="1:9" ht="15.75" customHeight="1">
      <c r="A1541" s="31"/>
      <c r="B1541" s="31"/>
      <c r="C1541" s="27"/>
      <c r="D1541" s="31"/>
      <c r="E1541" s="8"/>
      <c r="F1541" s="31"/>
      <c r="G1541" s="8"/>
      <c r="H1541" s="33"/>
      <c r="I1541" s="35"/>
    </row>
    <row r="1542" spans="1:9" ht="15.75" customHeight="1">
      <c r="A1542" s="31"/>
      <c r="B1542" s="31"/>
      <c r="C1542" s="27"/>
      <c r="D1542" s="31"/>
      <c r="E1542" s="8"/>
      <c r="F1542" s="31"/>
      <c r="G1542" s="8"/>
      <c r="H1542" s="32"/>
      <c r="I1542" s="34"/>
    </row>
    <row r="1543" spans="1:9" ht="15.75" customHeight="1">
      <c r="A1543" s="31"/>
      <c r="B1543" s="31"/>
      <c r="C1543" s="27"/>
      <c r="D1543" s="31"/>
      <c r="E1543" s="8"/>
      <c r="F1543" s="31"/>
      <c r="G1543" s="8"/>
      <c r="H1543" s="33"/>
      <c r="I1543" s="35"/>
    </row>
    <row r="1544" spans="1:9" ht="15.75" customHeight="1">
      <c r="A1544" s="31"/>
      <c r="B1544" s="31"/>
      <c r="C1544" s="27"/>
      <c r="D1544" s="31"/>
      <c r="E1544" s="8"/>
      <c r="F1544" s="31"/>
      <c r="G1544" s="8"/>
      <c r="H1544" s="32"/>
      <c r="I1544" s="34"/>
    </row>
    <row r="1545" spans="1:9" ht="15.75" customHeight="1">
      <c r="A1545" s="31"/>
      <c r="B1545" s="31"/>
      <c r="C1545" s="27"/>
      <c r="D1545" s="31"/>
      <c r="E1545" s="8"/>
      <c r="F1545" s="31"/>
      <c r="G1545" s="8"/>
      <c r="H1545" s="33"/>
      <c r="I1545" s="35"/>
    </row>
    <row r="1546" spans="1:9" ht="15.75" customHeight="1">
      <c r="A1546" s="31"/>
      <c r="B1546" s="31"/>
      <c r="C1546" s="27"/>
      <c r="D1546" s="31"/>
      <c r="E1546" s="8"/>
      <c r="F1546" s="31"/>
      <c r="G1546" s="8"/>
      <c r="H1546" s="32"/>
      <c r="I1546" s="34"/>
    </row>
    <row r="1547" spans="1:9" ht="15.75" customHeight="1">
      <c r="A1547" s="31"/>
      <c r="B1547" s="31"/>
      <c r="C1547" s="27"/>
      <c r="D1547" s="31"/>
      <c r="E1547" s="8"/>
      <c r="F1547" s="31"/>
      <c r="G1547" s="8"/>
      <c r="H1547" s="33"/>
      <c r="I1547" s="35"/>
    </row>
    <row r="1548" spans="1:9" ht="15.75" customHeight="1">
      <c r="A1548" s="31"/>
      <c r="B1548" s="31"/>
      <c r="C1548" s="27"/>
      <c r="D1548" s="31"/>
      <c r="E1548" s="8"/>
      <c r="F1548" s="31"/>
      <c r="G1548" s="8"/>
      <c r="H1548" s="32"/>
      <c r="I1548" s="34"/>
    </row>
    <row r="1549" spans="1:9" ht="15.75" customHeight="1">
      <c r="A1549" s="31"/>
      <c r="B1549" s="31"/>
      <c r="C1549" s="27"/>
      <c r="D1549" s="31"/>
      <c r="E1549" s="8"/>
      <c r="F1549" s="31"/>
      <c r="G1549" s="8"/>
      <c r="H1549" s="33"/>
      <c r="I1549" s="35"/>
    </row>
    <row r="1550" spans="1:9" ht="15.75" customHeight="1">
      <c r="A1550" s="31"/>
      <c r="B1550" s="31"/>
      <c r="C1550" s="27"/>
      <c r="D1550" s="31"/>
      <c r="E1550" s="8"/>
      <c r="F1550" s="31"/>
      <c r="G1550" s="8"/>
      <c r="H1550" s="32"/>
      <c r="I1550" s="34"/>
    </row>
    <row r="1551" spans="1:9" ht="15.75" customHeight="1">
      <c r="A1551" s="31"/>
      <c r="B1551" s="31"/>
      <c r="C1551" s="27"/>
      <c r="D1551" s="31"/>
      <c r="E1551" s="8"/>
      <c r="F1551" s="31"/>
      <c r="G1551" s="8"/>
      <c r="H1551" s="33"/>
      <c r="I1551" s="35"/>
    </row>
    <row r="1552" spans="1:9" ht="15.75" customHeight="1">
      <c r="A1552" s="31"/>
      <c r="B1552" s="31"/>
      <c r="C1552" s="27"/>
      <c r="D1552" s="31"/>
      <c r="E1552" s="8"/>
      <c r="F1552" s="31"/>
      <c r="G1552" s="8"/>
      <c r="H1552" s="32"/>
      <c r="I1552" s="34"/>
    </row>
    <row r="1553" spans="1:9" ht="15.75" customHeight="1">
      <c r="A1553" s="31"/>
      <c r="B1553" s="31"/>
      <c r="C1553" s="27"/>
      <c r="D1553" s="31"/>
      <c r="E1553" s="8"/>
      <c r="F1553" s="31"/>
      <c r="G1553" s="8"/>
      <c r="H1553" s="33"/>
      <c r="I1553" s="35"/>
    </row>
    <row r="1554" spans="1:9" ht="15.75" customHeight="1">
      <c r="A1554" s="31"/>
      <c r="B1554" s="31"/>
      <c r="C1554" s="27"/>
      <c r="D1554" s="31"/>
      <c r="E1554" s="8"/>
      <c r="F1554" s="31"/>
      <c r="G1554" s="8"/>
      <c r="H1554" s="32"/>
      <c r="I1554" s="34"/>
    </row>
    <row r="1555" spans="1:9" ht="15.75" customHeight="1">
      <c r="A1555" s="31"/>
      <c r="B1555" s="31"/>
      <c r="C1555" s="27"/>
      <c r="D1555" s="31"/>
      <c r="E1555" s="8"/>
      <c r="F1555" s="31"/>
      <c r="G1555" s="8"/>
      <c r="H1555" s="33"/>
      <c r="I1555" s="35"/>
    </row>
    <row r="1556" spans="1:9" ht="15.75" customHeight="1">
      <c r="A1556" s="31"/>
      <c r="B1556" s="31"/>
      <c r="C1556" s="27"/>
      <c r="D1556" s="31"/>
      <c r="E1556" s="8"/>
      <c r="F1556" s="31"/>
      <c r="G1556" s="8"/>
      <c r="H1556" s="32"/>
      <c r="I1556" s="34"/>
    </row>
    <row r="1557" spans="1:9" ht="15.75" customHeight="1">
      <c r="A1557" s="31"/>
      <c r="B1557" s="31"/>
      <c r="C1557" s="27"/>
      <c r="D1557" s="31"/>
      <c r="E1557" s="8"/>
      <c r="F1557" s="31"/>
      <c r="G1557" s="8"/>
      <c r="H1557" s="33"/>
      <c r="I1557" s="35"/>
    </row>
    <row r="1558" spans="1:9" ht="15.75" customHeight="1">
      <c r="A1558" s="31"/>
      <c r="B1558" s="31"/>
      <c r="C1558" s="27"/>
      <c r="D1558" s="31"/>
      <c r="E1558" s="8"/>
      <c r="F1558" s="31"/>
      <c r="G1558" s="8"/>
      <c r="H1558" s="32"/>
      <c r="I1558" s="34"/>
    </row>
    <row r="1559" spans="1:9" ht="15.75" customHeight="1">
      <c r="A1559" s="31"/>
      <c r="B1559" s="31"/>
      <c r="C1559" s="27"/>
      <c r="D1559" s="31"/>
      <c r="E1559" s="8"/>
      <c r="F1559" s="31"/>
      <c r="G1559" s="8"/>
      <c r="H1559" s="33"/>
      <c r="I1559" s="35"/>
    </row>
    <row r="1560" spans="1:9" ht="15.75" customHeight="1">
      <c r="A1560" s="31"/>
      <c r="B1560" s="31"/>
      <c r="C1560" s="27"/>
      <c r="D1560" s="31"/>
      <c r="E1560" s="8"/>
      <c r="F1560" s="31"/>
      <c r="G1560" s="8"/>
      <c r="H1560" s="32"/>
      <c r="I1560" s="34"/>
    </row>
    <row r="1561" spans="1:9" ht="15.75" customHeight="1">
      <c r="A1561" s="31"/>
      <c r="B1561" s="31"/>
      <c r="C1561" s="27"/>
      <c r="D1561" s="31"/>
      <c r="E1561" s="8"/>
      <c r="F1561" s="31"/>
      <c r="G1561" s="8"/>
      <c r="H1561" s="33"/>
      <c r="I1561" s="35"/>
    </row>
    <row r="1562" spans="1:9" ht="15.75" customHeight="1">
      <c r="A1562" s="31"/>
      <c r="B1562" s="31"/>
      <c r="C1562" s="27"/>
      <c r="D1562" s="31"/>
      <c r="E1562" s="8"/>
      <c r="F1562" s="31"/>
      <c r="G1562" s="8"/>
      <c r="H1562" s="32"/>
      <c r="I1562" s="34"/>
    </row>
    <row r="1563" spans="1:9" ht="15.75" customHeight="1">
      <c r="A1563" s="31"/>
      <c r="B1563" s="31"/>
      <c r="C1563" s="27"/>
      <c r="D1563" s="31"/>
      <c r="E1563" s="8"/>
      <c r="F1563" s="31"/>
      <c r="G1563" s="8"/>
      <c r="H1563" s="33"/>
      <c r="I1563" s="35"/>
    </row>
    <row r="1564" spans="1:9" ht="15.75" customHeight="1">
      <c r="A1564" s="31"/>
      <c r="B1564" s="31"/>
      <c r="C1564" s="27"/>
      <c r="D1564" s="31"/>
      <c r="E1564" s="8"/>
      <c r="F1564" s="31"/>
      <c r="G1564" s="8"/>
      <c r="H1564" s="32"/>
      <c r="I1564" s="34"/>
    </row>
    <row r="1565" spans="1:9" ht="15.75" customHeight="1">
      <c r="A1565" s="31"/>
      <c r="B1565" s="31"/>
      <c r="C1565" s="27"/>
      <c r="D1565" s="31"/>
      <c r="E1565" s="8"/>
      <c r="F1565" s="31"/>
      <c r="G1565" s="8"/>
      <c r="H1565" s="33"/>
      <c r="I1565" s="35"/>
    </row>
    <row r="1566" spans="1:9" ht="15.75" customHeight="1">
      <c r="A1566" s="31"/>
      <c r="B1566" s="31"/>
      <c r="C1566" s="27"/>
      <c r="D1566" s="31"/>
      <c r="E1566" s="8"/>
      <c r="F1566" s="31"/>
      <c r="G1566" s="8"/>
      <c r="H1566" s="32"/>
      <c r="I1566" s="34"/>
    </row>
    <row r="1567" spans="1:9" ht="15.75" customHeight="1">
      <c r="A1567" s="31"/>
      <c r="B1567" s="31"/>
      <c r="C1567" s="27"/>
      <c r="D1567" s="31"/>
      <c r="E1567" s="8"/>
      <c r="F1567" s="31"/>
      <c r="G1567" s="8"/>
      <c r="H1567" s="33"/>
      <c r="I1567" s="35"/>
    </row>
    <row r="1568" spans="1:9" ht="15.75" customHeight="1">
      <c r="A1568" s="31"/>
      <c r="B1568" s="31"/>
      <c r="C1568" s="27"/>
      <c r="D1568" s="31"/>
      <c r="E1568" s="8"/>
      <c r="F1568" s="31"/>
      <c r="G1568" s="8"/>
      <c r="H1568" s="32"/>
      <c r="I1568" s="34"/>
    </row>
    <row r="1569" spans="1:9" ht="15.75" customHeight="1">
      <c r="A1569" s="31"/>
      <c r="B1569" s="31"/>
      <c r="C1569" s="27"/>
      <c r="D1569" s="31"/>
      <c r="E1569" s="8"/>
      <c r="F1569" s="31"/>
      <c r="G1569" s="8"/>
      <c r="H1569" s="33"/>
      <c r="I1569" s="35"/>
    </row>
    <row r="1570" spans="1:9" ht="15.75" customHeight="1">
      <c r="A1570" s="31"/>
      <c r="B1570" s="31"/>
      <c r="C1570" s="27"/>
      <c r="D1570" s="31"/>
      <c r="E1570" s="8"/>
      <c r="F1570" s="31"/>
      <c r="G1570" s="8"/>
      <c r="H1570" s="32"/>
      <c r="I1570" s="34"/>
    </row>
    <row r="1571" spans="1:9" ht="15.75" customHeight="1">
      <c r="A1571" s="31"/>
      <c r="B1571" s="31"/>
      <c r="C1571" s="27"/>
      <c r="D1571" s="31"/>
      <c r="E1571" s="8"/>
      <c r="F1571" s="31"/>
      <c r="G1571" s="8"/>
      <c r="H1571" s="33"/>
      <c r="I1571" s="35"/>
    </row>
    <row r="1572" spans="1:9" ht="15.75" customHeight="1">
      <c r="A1572" s="31"/>
      <c r="B1572" s="31"/>
      <c r="C1572" s="27"/>
      <c r="D1572" s="31"/>
      <c r="E1572" s="8"/>
      <c r="F1572" s="31"/>
      <c r="G1572" s="8"/>
      <c r="H1572" s="32"/>
      <c r="I1572" s="34"/>
    </row>
    <row r="1573" spans="1:9" ht="15.75" customHeight="1">
      <c r="A1573" s="31"/>
      <c r="B1573" s="31"/>
      <c r="C1573" s="27"/>
      <c r="D1573" s="31"/>
      <c r="E1573" s="8"/>
      <c r="F1573" s="31"/>
      <c r="G1573" s="8"/>
      <c r="H1573" s="33"/>
      <c r="I1573" s="35"/>
    </row>
    <row r="1574" spans="1:9" ht="15.75" customHeight="1">
      <c r="A1574" s="31"/>
      <c r="B1574" s="31"/>
      <c r="C1574" s="27"/>
      <c r="D1574" s="31"/>
      <c r="E1574" s="8"/>
      <c r="F1574" s="31"/>
      <c r="G1574" s="8"/>
      <c r="H1574" s="32"/>
      <c r="I1574" s="34"/>
    </row>
    <row r="1575" spans="1:9" ht="15.75" customHeight="1">
      <c r="A1575" s="31"/>
      <c r="B1575" s="31"/>
      <c r="C1575" s="27"/>
      <c r="D1575" s="31"/>
      <c r="E1575" s="8"/>
      <c r="F1575" s="31"/>
      <c r="G1575" s="8"/>
      <c r="H1575" s="33"/>
      <c r="I1575" s="35"/>
    </row>
    <row r="1576" spans="1:9" ht="15.75" customHeight="1">
      <c r="A1576" s="31"/>
      <c r="B1576" s="31"/>
      <c r="C1576" s="27"/>
      <c r="D1576" s="31"/>
      <c r="E1576" s="8"/>
      <c r="F1576" s="31"/>
      <c r="G1576" s="8"/>
      <c r="H1576" s="32"/>
      <c r="I1576" s="34"/>
    </row>
    <row r="1577" spans="1:9" ht="15.75" customHeight="1">
      <c r="A1577" s="31"/>
      <c r="B1577" s="31"/>
      <c r="C1577" s="27"/>
      <c r="D1577" s="31"/>
      <c r="E1577" s="8"/>
      <c r="F1577" s="31"/>
      <c r="G1577" s="8"/>
      <c r="H1577" s="33"/>
      <c r="I1577" s="35"/>
    </row>
    <row r="1578" spans="1:9" ht="15.75" customHeight="1">
      <c r="A1578" s="31"/>
      <c r="B1578" s="31"/>
      <c r="C1578" s="27"/>
      <c r="D1578" s="31"/>
      <c r="E1578" s="8"/>
      <c r="F1578" s="31"/>
      <c r="G1578" s="8"/>
      <c r="H1578" s="32"/>
      <c r="I1578" s="34"/>
    </row>
    <row r="1579" spans="1:9" ht="15.75" customHeight="1">
      <c r="A1579" s="31"/>
      <c r="B1579" s="31"/>
      <c r="C1579" s="27"/>
      <c r="D1579" s="31"/>
      <c r="E1579" s="8"/>
      <c r="F1579" s="31"/>
      <c r="G1579" s="8"/>
      <c r="H1579" s="33"/>
      <c r="I1579" s="35"/>
    </row>
    <row r="1580" spans="1:9" ht="15.75" customHeight="1">
      <c r="A1580" s="31"/>
      <c r="B1580" s="31"/>
      <c r="C1580" s="27"/>
      <c r="D1580" s="31"/>
      <c r="E1580" s="8"/>
      <c r="F1580" s="31"/>
      <c r="G1580" s="8"/>
      <c r="H1580" s="32"/>
      <c r="I1580" s="34"/>
    </row>
    <row r="1581" spans="1:9" ht="15.75" customHeight="1">
      <c r="A1581" s="31"/>
      <c r="B1581" s="31"/>
      <c r="C1581" s="27"/>
      <c r="D1581" s="31"/>
      <c r="E1581" s="8"/>
      <c r="F1581" s="31"/>
      <c r="G1581" s="8"/>
      <c r="H1581" s="33"/>
      <c r="I1581" s="35"/>
    </row>
    <row r="1582" spans="1:9" ht="15.75" customHeight="1">
      <c r="A1582" s="31"/>
      <c r="B1582" s="31"/>
      <c r="C1582" s="27"/>
      <c r="D1582" s="31"/>
      <c r="E1582" s="8"/>
      <c r="F1582" s="31"/>
      <c r="G1582" s="8"/>
      <c r="H1582" s="32"/>
      <c r="I1582" s="34"/>
    </row>
    <row r="1583" spans="1:9" ht="15.75" customHeight="1">
      <c r="A1583" s="31"/>
      <c r="B1583" s="31"/>
      <c r="C1583" s="27"/>
      <c r="D1583" s="31"/>
      <c r="E1583" s="8"/>
      <c r="F1583" s="31"/>
      <c r="G1583" s="8"/>
      <c r="H1583" s="33"/>
      <c r="I1583" s="35"/>
    </row>
    <row r="1584" spans="1:9" ht="15.75" customHeight="1">
      <c r="A1584" s="31"/>
      <c r="B1584" s="31"/>
      <c r="C1584" s="27"/>
      <c r="D1584" s="31"/>
      <c r="E1584" s="8"/>
      <c r="F1584" s="31"/>
      <c r="G1584" s="8"/>
      <c r="H1584" s="32"/>
      <c r="I1584" s="34"/>
    </row>
    <row r="1585" spans="1:9" ht="15.75" customHeight="1">
      <c r="A1585" s="31"/>
      <c r="B1585" s="31"/>
      <c r="C1585" s="27"/>
      <c r="D1585" s="31"/>
      <c r="E1585" s="8"/>
      <c r="F1585" s="31"/>
      <c r="G1585" s="8"/>
      <c r="H1585" s="33"/>
      <c r="I1585" s="35"/>
    </row>
    <row r="1586" spans="1:9" ht="15.75" customHeight="1">
      <c r="A1586" s="31"/>
      <c r="B1586" s="31"/>
      <c r="C1586" s="27"/>
      <c r="D1586" s="31"/>
      <c r="E1586" s="8"/>
      <c r="F1586" s="31"/>
      <c r="G1586" s="8"/>
      <c r="H1586" s="32"/>
      <c r="I1586" s="34"/>
    </row>
    <row r="1587" spans="1:9" ht="15.75" customHeight="1">
      <c r="A1587" s="31"/>
      <c r="B1587" s="31"/>
      <c r="C1587" s="27"/>
      <c r="D1587" s="31"/>
      <c r="E1587" s="8"/>
      <c r="F1587" s="31"/>
      <c r="G1587" s="8"/>
      <c r="H1587" s="33"/>
      <c r="I1587" s="35"/>
    </row>
    <row r="1588" spans="1:9" ht="15.75" customHeight="1">
      <c r="A1588" s="31"/>
      <c r="B1588" s="31"/>
      <c r="C1588" s="27"/>
      <c r="D1588" s="31"/>
      <c r="E1588" s="8"/>
      <c r="F1588" s="31"/>
      <c r="G1588" s="8"/>
      <c r="H1588" s="32"/>
      <c r="I1588" s="34"/>
    </row>
    <row r="1589" spans="1:9" ht="15.75" customHeight="1">
      <c r="A1589" s="31"/>
      <c r="B1589" s="31"/>
      <c r="C1589" s="27"/>
      <c r="D1589" s="31"/>
      <c r="E1589" s="8"/>
      <c r="F1589" s="31"/>
      <c r="G1589" s="8"/>
      <c r="H1589" s="33"/>
      <c r="I1589" s="35"/>
    </row>
    <row r="1590" spans="1:9" ht="15.75" customHeight="1">
      <c r="A1590" s="31"/>
      <c r="B1590" s="31"/>
      <c r="C1590" s="27"/>
      <c r="D1590" s="31"/>
      <c r="E1590" s="8"/>
      <c r="F1590" s="31"/>
      <c r="G1590" s="8"/>
      <c r="H1590" s="32"/>
      <c r="I1590" s="34"/>
    </row>
    <row r="1591" spans="1:9" ht="15.75" customHeight="1">
      <c r="A1591" s="31"/>
      <c r="B1591" s="31"/>
      <c r="C1591" s="27"/>
      <c r="D1591" s="31"/>
      <c r="E1591" s="8"/>
      <c r="F1591" s="31"/>
      <c r="G1591" s="8"/>
      <c r="H1591" s="33"/>
      <c r="I1591" s="35"/>
    </row>
    <row r="1592" spans="1:9" ht="15.75" customHeight="1">
      <c r="A1592" s="31"/>
      <c r="B1592" s="31"/>
      <c r="C1592" s="27"/>
      <c r="D1592" s="31"/>
      <c r="E1592" s="8"/>
      <c r="F1592" s="31"/>
      <c r="G1592" s="8"/>
      <c r="H1592" s="32"/>
      <c r="I1592" s="34"/>
    </row>
    <row r="1593" spans="1:9" ht="15.75" customHeight="1">
      <c r="A1593" s="31"/>
      <c r="B1593" s="31"/>
      <c r="C1593" s="27"/>
      <c r="D1593" s="31"/>
      <c r="E1593" s="8"/>
      <c r="F1593" s="31"/>
      <c r="G1593" s="8"/>
      <c r="H1593" s="33"/>
      <c r="I1593" s="35"/>
    </row>
    <row r="1594" spans="1:9" ht="15.75" customHeight="1">
      <c r="A1594" s="31"/>
      <c r="B1594" s="31"/>
      <c r="C1594" s="27"/>
      <c r="D1594" s="31"/>
      <c r="E1594" s="8"/>
      <c r="F1594" s="31"/>
      <c r="G1594" s="8"/>
      <c r="H1594" s="32"/>
      <c r="I1594" s="34"/>
    </row>
    <row r="1595" spans="1:9" ht="15.75" customHeight="1">
      <c r="A1595" s="31"/>
      <c r="B1595" s="31"/>
      <c r="C1595" s="27"/>
      <c r="D1595" s="31"/>
      <c r="E1595" s="8"/>
      <c r="F1595" s="31"/>
      <c r="G1595" s="8"/>
      <c r="H1595" s="33"/>
      <c r="I1595" s="35"/>
    </row>
    <row r="1596" spans="1:9" ht="15.75" customHeight="1">
      <c r="A1596" s="31"/>
      <c r="B1596" s="31"/>
      <c r="C1596" s="27"/>
      <c r="D1596" s="31"/>
      <c r="E1596" s="8"/>
      <c r="F1596" s="31"/>
      <c r="G1596" s="8"/>
      <c r="H1596" s="32"/>
      <c r="I1596" s="34"/>
    </row>
    <row r="1597" spans="1:9" ht="15.75" customHeight="1">
      <c r="A1597" s="31"/>
      <c r="B1597" s="31"/>
      <c r="C1597" s="27"/>
      <c r="D1597" s="31"/>
      <c r="E1597" s="8"/>
      <c r="F1597" s="31"/>
      <c r="G1597" s="8"/>
      <c r="H1597" s="33"/>
      <c r="I1597" s="35"/>
    </row>
    <row r="1598" spans="1:9" ht="15.75" customHeight="1">
      <c r="A1598" s="31"/>
      <c r="B1598" s="31"/>
      <c r="C1598" s="27"/>
      <c r="D1598" s="31"/>
      <c r="E1598" s="8"/>
      <c r="F1598" s="31"/>
      <c r="G1598" s="8"/>
      <c r="H1598" s="32"/>
      <c r="I1598" s="34"/>
    </row>
    <row r="1599" spans="1:9" ht="15.75" customHeight="1">
      <c r="A1599" s="31"/>
      <c r="B1599" s="31"/>
      <c r="C1599" s="27"/>
      <c r="D1599" s="31"/>
      <c r="E1599" s="8"/>
      <c r="F1599" s="31"/>
      <c r="G1599" s="8"/>
      <c r="H1599" s="33"/>
      <c r="I1599" s="35"/>
    </row>
    <row r="1600" spans="1:9" ht="15.75" customHeight="1">
      <c r="A1600" s="31"/>
      <c r="B1600" s="31"/>
      <c r="C1600" s="27"/>
      <c r="D1600" s="31"/>
      <c r="E1600" s="8"/>
      <c r="F1600" s="31"/>
      <c r="G1600" s="8"/>
      <c r="H1600" s="32"/>
      <c r="I1600" s="34"/>
    </row>
    <row r="1601" spans="1:9" ht="15.75" customHeight="1">
      <c r="A1601" s="31"/>
      <c r="B1601" s="31"/>
      <c r="C1601" s="27"/>
      <c r="D1601" s="31"/>
      <c r="E1601" s="8"/>
      <c r="F1601" s="31"/>
      <c r="G1601" s="8"/>
      <c r="H1601" s="33"/>
      <c r="I1601" s="35"/>
    </row>
    <row r="1602" spans="1:9" ht="15.75" customHeight="1">
      <c r="A1602" s="31"/>
      <c r="B1602" s="31"/>
      <c r="C1602" s="27"/>
      <c r="D1602" s="31"/>
      <c r="E1602" s="8"/>
      <c r="F1602" s="31"/>
      <c r="G1602" s="8"/>
      <c r="H1602" s="32"/>
      <c r="I1602" s="34"/>
    </row>
    <row r="1603" spans="1:9" ht="15.75" customHeight="1">
      <c r="A1603" s="31"/>
      <c r="B1603" s="31"/>
      <c r="C1603" s="27"/>
      <c r="D1603" s="31"/>
      <c r="E1603" s="8"/>
      <c r="F1603" s="31"/>
      <c r="G1603" s="8"/>
      <c r="H1603" s="33"/>
      <c r="I1603" s="35"/>
    </row>
    <row r="1604" spans="1:9" ht="15.75" customHeight="1">
      <c r="A1604" s="31"/>
      <c r="B1604" s="31"/>
      <c r="C1604" s="27"/>
      <c r="D1604" s="31"/>
      <c r="E1604" s="8"/>
      <c r="F1604" s="31"/>
      <c r="G1604" s="8"/>
      <c r="H1604" s="32"/>
      <c r="I1604" s="34"/>
    </row>
    <row r="1605" spans="1:9" ht="15.75" customHeight="1">
      <c r="A1605" s="31"/>
      <c r="B1605" s="31"/>
      <c r="C1605" s="27"/>
      <c r="D1605" s="31"/>
      <c r="E1605" s="8"/>
      <c r="F1605" s="31"/>
      <c r="G1605" s="8"/>
      <c r="H1605" s="33"/>
      <c r="I1605" s="35"/>
    </row>
    <row r="1606" spans="1:9" ht="15.75" customHeight="1">
      <c r="A1606" s="31"/>
      <c r="B1606" s="31"/>
      <c r="C1606" s="27"/>
      <c r="D1606" s="31"/>
      <c r="E1606" s="8"/>
      <c r="F1606" s="31"/>
      <c r="G1606" s="8"/>
      <c r="H1606" s="32"/>
      <c r="I1606" s="34"/>
    </row>
    <row r="1607" spans="1:9" ht="15.75" customHeight="1">
      <c r="A1607" s="31"/>
      <c r="B1607" s="31"/>
      <c r="C1607" s="27"/>
      <c r="D1607" s="31"/>
      <c r="E1607" s="8"/>
      <c r="F1607" s="31"/>
      <c r="G1607" s="8"/>
      <c r="H1607" s="33"/>
      <c r="I1607" s="35"/>
    </row>
    <row r="1608" spans="1:9" ht="15.75" customHeight="1">
      <c r="A1608" s="31"/>
      <c r="B1608" s="31"/>
      <c r="C1608" s="27"/>
      <c r="D1608" s="31"/>
      <c r="E1608" s="8"/>
      <c r="F1608" s="31"/>
      <c r="G1608" s="8"/>
      <c r="H1608" s="32"/>
      <c r="I1608" s="34"/>
    </row>
    <row r="1609" spans="1:9" ht="15.75" customHeight="1">
      <c r="A1609" s="31"/>
      <c r="B1609" s="31"/>
      <c r="C1609" s="27"/>
      <c r="D1609" s="31"/>
      <c r="E1609" s="8"/>
      <c r="F1609" s="31"/>
      <c r="G1609" s="8"/>
      <c r="H1609" s="33"/>
      <c r="I1609" s="35"/>
    </row>
    <row r="1610" spans="1:9" ht="15.75" customHeight="1">
      <c r="A1610" s="31"/>
      <c r="B1610" s="31"/>
      <c r="C1610" s="27"/>
      <c r="D1610" s="31"/>
      <c r="E1610" s="8"/>
      <c r="F1610" s="31"/>
      <c r="G1610" s="8"/>
      <c r="H1610" s="32"/>
      <c r="I1610" s="34"/>
    </row>
    <row r="1611" spans="1:9" ht="15.75" customHeight="1">
      <c r="A1611" s="31"/>
      <c r="B1611" s="31"/>
      <c r="C1611" s="27"/>
      <c r="D1611" s="31"/>
      <c r="E1611" s="8"/>
      <c r="F1611" s="31"/>
      <c r="G1611" s="8"/>
      <c r="H1611" s="33"/>
      <c r="I1611" s="35"/>
    </row>
    <row r="1612" spans="1:9" ht="15.75" customHeight="1">
      <c r="A1612" s="31"/>
      <c r="B1612" s="31"/>
      <c r="C1612" s="27"/>
      <c r="D1612" s="31"/>
      <c r="E1612" s="8"/>
      <c r="F1612" s="31"/>
      <c r="G1612" s="8"/>
      <c r="H1612" s="32"/>
      <c r="I1612" s="34"/>
    </row>
    <row r="1613" spans="1:9" ht="15.75" customHeight="1">
      <c r="A1613" s="31"/>
      <c r="B1613" s="31"/>
      <c r="C1613" s="27"/>
      <c r="D1613" s="31"/>
      <c r="E1613" s="8"/>
      <c r="F1613" s="31"/>
      <c r="G1613" s="8"/>
      <c r="H1613" s="33"/>
      <c r="I1613" s="35"/>
    </row>
    <row r="1614" spans="1:9" ht="15.75" customHeight="1">
      <c r="A1614" s="31"/>
      <c r="B1614" s="31"/>
      <c r="C1614" s="27"/>
      <c r="D1614" s="31"/>
      <c r="E1614" s="8"/>
      <c r="F1614" s="31"/>
      <c r="G1614" s="8"/>
      <c r="H1614" s="32"/>
      <c r="I1614" s="34"/>
    </row>
    <row r="1615" spans="1:9" ht="15.75" customHeight="1">
      <c r="A1615" s="31"/>
      <c r="B1615" s="31"/>
      <c r="C1615" s="27"/>
      <c r="D1615" s="31"/>
      <c r="E1615" s="8"/>
      <c r="F1615" s="31"/>
      <c r="G1615" s="8"/>
      <c r="H1615" s="33"/>
      <c r="I1615" s="35"/>
    </row>
    <row r="1616" spans="1:9" ht="15.75" customHeight="1">
      <c r="A1616" s="31"/>
      <c r="B1616" s="31"/>
      <c r="C1616" s="27"/>
      <c r="D1616" s="31"/>
      <c r="E1616" s="8"/>
      <c r="F1616" s="31"/>
      <c r="G1616" s="8"/>
      <c r="H1616" s="32"/>
      <c r="I1616" s="34"/>
    </row>
    <row r="1617" spans="1:9" ht="15.75" customHeight="1">
      <c r="A1617" s="31"/>
      <c r="B1617" s="31"/>
      <c r="C1617" s="27"/>
      <c r="D1617" s="31"/>
      <c r="E1617" s="8"/>
      <c r="F1617" s="31"/>
      <c r="G1617" s="8"/>
      <c r="H1617" s="33"/>
      <c r="I1617" s="35"/>
    </row>
    <row r="1618" spans="1:9" ht="15.75" customHeight="1">
      <c r="A1618" s="31"/>
      <c r="B1618" s="31"/>
      <c r="C1618" s="27"/>
      <c r="D1618" s="31"/>
      <c r="E1618" s="8"/>
      <c r="F1618" s="31"/>
      <c r="G1618" s="8"/>
      <c r="H1618" s="32"/>
      <c r="I1618" s="34"/>
    </row>
    <row r="1619" spans="1:9" ht="15.75" customHeight="1">
      <c r="A1619" s="31"/>
      <c r="B1619" s="31"/>
      <c r="C1619" s="27"/>
      <c r="D1619" s="31"/>
      <c r="E1619" s="8"/>
      <c r="F1619" s="31"/>
      <c r="G1619" s="8"/>
      <c r="H1619" s="33"/>
      <c r="I1619" s="35"/>
    </row>
    <row r="1620" spans="1:9" ht="15.75" customHeight="1">
      <c r="A1620" s="31"/>
      <c r="B1620" s="31"/>
      <c r="C1620" s="27"/>
      <c r="D1620" s="31"/>
      <c r="E1620" s="8"/>
      <c r="F1620" s="31"/>
      <c r="G1620" s="8"/>
      <c r="H1620" s="32"/>
      <c r="I1620" s="34"/>
    </row>
    <row r="1621" spans="1:9" ht="15.75" customHeight="1">
      <c r="A1621" s="31"/>
      <c r="B1621" s="31"/>
      <c r="C1621" s="27"/>
      <c r="D1621" s="31"/>
      <c r="E1621" s="8"/>
      <c r="F1621" s="31"/>
      <c r="G1621" s="8"/>
      <c r="H1621" s="33"/>
      <c r="I1621" s="35"/>
    </row>
    <row r="1622" spans="1:9" ht="15.75" customHeight="1">
      <c r="A1622" s="31"/>
      <c r="B1622" s="31"/>
      <c r="C1622" s="27"/>
      <c r="D1622" s="31"/>
      <c r="E1622" s="8"/>
      <c r="F1622" s="31"/>
      <c r="G1622" s="8"/>
      <c r="H1622" s="32"/>
      <c r="I1622" s="34"/>
    </row>
    <row r="1623" spans="1:9" ht="15.75" customHeight="1">
      <c r="A1623" s="31"/>
      <c r="B1623" s="31"/>
      <c r="C1623" s="27"/>
      <c r="D1623" s="31"/>
      <c r="E1623" s="8"/>
      <c r="F1623" s="31"/>
      <c r="G1623" s="8"/>
      <c r="H1623" s="33"/>
      <c r="I1623" s="35"/>
    </row>
    <row r="1624" spans="1:9" ht="15.75" customHeight="1">
      <c r="A1624" s="31"/>
      <c r="B1624" s="31"/>
      <c r="C1624" s="27"/>
      <c r="D1624" s="31"/>
      <c r="E1624" s="8"/>
      <c r="F1624" s="31"/>
      <c r="G1624" s="8"/>
      <c r="H1624" s="32"/>
      <c r="I1624" s="34"/>
    </row>
    <row r="1625" spans="1:9" ht="15.75" customHeight="1">
      <c r="A1625" s="31"/>
      <c r="B1625" s="31"/>
      <c r="C1625" s="27"/>
      <c r="D1625" s="31"/>
      <c r="E1625" s="8"/>
      <c r="F1625" s="31"/>
      <c r="G1625" s="8"/>
      <c r="H1625" s="33"/>
      <c r="I1625" s="35"/>
    </row>
    <row r="1626" spans="1:9" ht="15.75" customHeight="1">
      <c r="A1626" s="31"/>
      <c r="B1626" s="31"/>
      <c r="C1626" s="27"/>
      <c r="D1626" s="31"/>
      <c r="E1626" s="8"/>
      <c r="F1626" s="31"/>
      <c r="G1626" s="8"/>
      <c r="H1626" s="32"/>
      <c r="I1626" s="34"/>
    </row>
    <row r="1627" spans="1:9" ht="15.75" customHeight="1">
      <c r="A1627" s="31"/>
      <c r="B1627" s="31"/>
      <c r="C1627" s="27"/>
      <c r="D1627" s="31"/>
      <c r="E1627" s="8"/>
      <c r="F1627" s="31"/>
      <c r="G1627" s="8"/>
      <c r="H1627" s="33"/>
      <c r="I1627" s="35"/>
    </row>
    <row r="1628" spans="1:9" ht="15.75" customHeight="1">
      <c r="A1628" s="31"/>
      <c r="B1628" s="31"/>
      <c r="C1628" s="27"/>
      <c r="D1628" s="31"/>
      <c r="E1628" s="8"/>
      <c r="F1628" s="31"/>
      <c r="G1628" s="8"/>
      <c r="H1628" s="32"/>
      <c r="I1628" s="34"/>
    </row>
    <row r="1629" spans="1:9" ht="15.75" customHeight="1">
      <c r="A1629" s="31"/>
      <c r="B1629" s="31"/>
      <c r="C1629" s="27"/>
      <c r="D1629" s="31"/>
      <c r="E1629" s="8"/>
      <c r="F1629" s="31"/>
      <c r="G1629" s="8"/>
      <c r="H1629" s="33"/>
      <c r="I1629" s="35"/>
    </row>
    <row r="1630" spans="1:9" ht="15.75" customHeight="1">
      <c r="A1630" s="31"/>
      <c r="B1630" s="31"/>
      <c r="C1630" s="27"/>
      <c r="D1630" s="31"/>
      <c r="E1630" s="8"/>
      <c r="F1630" s="31"/>
      <c r="G1630" s="8"/>
      <c r="H1630" s="32"/>
      <c r="I1630" s="34"/>
    </row>
    <row r="1631" spans="1:9" ht="15.75" customHeight="1">
      <c r="A1631" s="31"/>
      <c r="B1631" s="31"/>
      <c r="C1631" s="27"/>
      <c r="D1631" s="31"/>
      <c r="E1631" s="8"/>
      <c r="F1631" s="31"/>
      <c r="G1631" s="8"/>
      <c r="H1631" s="33"/>
      <c r="I1631" s="35"/>
    </row>
    <row r="1632" spans="1:9" ht="15.75" customHeight="1">
      <c r="A1632" s="31"/>
      <c r="B1632" s="31"/>
      <c r="C1632" s="27"/>
      <c r="D1632" s="31"/>
      <c r="E1632" s="8"/>
      <c r="F1632" s="31"/>
      <c r="G1632" s="8"/>
      <c r="H1632" s="32"/>
      <c r="I1632" s="34"/>
    </row>
    <row r="1633" spans="1:9" ht="15.75" customHeight="1">
      <c r="A1633" s="31"/>
      <c r="B1633" s="31"/>
      <c r="C1633" s="27"/>
      <c r="D1633" s="31"/>
      <c r="E1633" s="8"/>
      <c r="F1633" s="31"/>
      <c r="G1633" s="8"/>
      <c r="H1633" s="33"/>
      <c r="I1633" s="35"/>
    </row>
    <row r="1634" spans="1:9" ht="15.75" customHeight="1">
      <c r="A1634" s="31"/>
      <c r="B1634" s="31"/>
      <c r="C1634" s="27"/>
      <c r="D1634" s="31"/>
      <c r="E1634" s="8"/>
      <c r="F1634" s="31"/>
      <c r="G1634" s="8"/>
      <c r="H1634" s="32"/>
      <c r="I1634" s="34"/>
    </row>
    <row r="1635" spans="1:9" ht="15.75" customHeight="1">
      <c r="A1635" s="31"/>
      <c r="B1635" s="31"/>
      <c r="C1635" s="27"/>
      <c r="D1635" s="31"/>
      <c r="E1635" s="8"/>
      <c r="F1635" s="31"/>
      <c r="G1635" s="8"/>
      <c r="H1635" s="33"/>
      <c r="I1635" s="35"/>
    </row>
    <row r="1636" spans="1:9" ht="15.75" customHeight="1">
      <c r="A1636" s="31"/>
      <c r="B1636" s="31"/>
      <c r="C1636" s="27"/>
      <c r="D1636" s="31"/>
      <c r="E1636" s="8"/>
      <c r="F1636" s="31"/>
      <c r="G1636" s="8"/>
      <c r="H1636" s="32"/>
      <c r="I1636" s="34"/>
    </row>
    <row r="1637" spans="1:9" ht="15.75" customHeight="1">
      <c r="A1637" s="31"/>
      <c r="B1637" s="31"/>
      <c r="C1637" s="27"/>
      <c r="D1637" s="31"/>
      <c r="E1637" s="8"/>
      <c r="F1637" s="31"/>
      <c r="G1637" s="8"/>
      <c r="H1637" s="33"/>
      <c r="I1637" s="35"/>
    </row>
    <row r="1638" spans="1:9" ht="15.75" customHeight="1">
      <c r="A1638" s="31"/>
      <c r="B1638" s="31"/>
      <c r="C1638" s="27"/>
      <c r="D1638" s="31"/>
      <c r="E1638" s="8"/>
      <c r="F1638" s="31"/>
      <c r="G1638" s="8"/>
      <c r="H1638" s="32"/>
      <c r="I1638" s="34"/>
    </row>
    <row r="1639" spans="1:9" ht="15.75" customHeight="1">
      <c r="A1639" s="31"/>
      <c r="B1639" s="31"/>
      <c r="C1639" s="27"/>
      <c r="D1639" s="31"/>
      <c r="E1639" s="8"/>
      <c r="F1639" s="31"/>
      <c r="G1639" s="8"/>
      <c r="H1639" s="33"/>
      <c r="I1639" s="35"/>
    </row>
    <row r="1640" spans="1:9" ht="15.75" customHeight="1">
      <c r="A1640" s="31"/>
      <c r="B1640" s="31"/>
      <c r="C1640" s="27"/>
      <c r="D1640" s="31"/>
      <c r="E1640" s="8"/>
      <c r="F1640" s="31"/>
      <c r="G1640" s="8"/>
      <c r="H1640" s="32"/>
      <c r="I1640" s="34"/>
    </row>
    <row r="1641" spans="1:9" ht="15.75" customHeight="1">
      <c r="A1641" s="31"/>
      <c r="B1641" s="31"/>
      <c r="C1641" s="27"/>
      <c r="D1641" s="31"/>
      <c r="E1641" s="8"/>
      <c r="F1641" s="31"/>
      <c r="G1641" s="8"/>
      <c r="H1641" s="33"/>
      <c r="I1641" s="35"/>
    </row>
    <row r="1642" spans="1:9" ht="15.75" customHeight="1">
      <c r="A1642" s="31"/>
      <c r="B1642" s="31"/>
      <c r="C1642" s="27"/>
      <c r="D1642" s="31"/>
      <c r="E1642" s="8"/>
      <c r="F1642" s="31"/>
      <c r="G1642" s="8"/>
      <c r="H1642" s="32"/>
      <c r="I1642" s="34"/>
    </row>
    <row r="1643" spans="1:9" ht="15.75" customHeight="1">
      <c r="A1643" s="31"/>
      <c r="B1643" s="31"/>
      <c r="C1643" s="27"/>
      <c r="D1643" s="31"/>
      <c r="E1643" s="8"/>
      <c r="F1643" s="31"/>
      <c r="G1643" s="8"/>
      <c r="H1643" s="33"/>
      <c r="I1643" s="35"/>
    </row>
    <row r="1644" spans="1:9" ht="15.75" customHeight="1">
      <c r="A1644" s="31"/>
      <c r="B1644" s="31"/>
      <c r="C1644" s="27"/>
      <c r="D1644" s="31"/>
      <c r="E1644" s="8"/>
      <c r="F1644" s="31"/>
      <c r="G1644" s="8"/>
      <c r="H1644" s="32"/>
      <c r="I1644" s="34"/>
    </row>
    <row r="1645" spans="1:9" ht="15.75" customHeight="1">
      <c r="A1645" s="31"/>
      <c r="B1645" s="31"/>
      <c r="C1645" s="27"/>
      <c r="D1645" s="31"/>
      <c r="E1645" s="8"/>
      <c r="F1645" s="31"/>
      <c r="G1645" s="8"/>
      <c r="H1645" s="33"/>
      <c r="I1645" s="35"/>
    </row>
    <row r="1646" spans="1:9" ht="15.75" customHeight="1">
      <c r="A1646" s="31"/>
      <c r="B1646" s="31"/>
      <c r="C1646" s="27"/>
      <c r="D1646" s="31"/>
      <c r="E1646" s="8"/>
      <c r="F1646" s="31"/>
      <c r="G1646" s="8"/>
      <c r="H1646" s="32"/>
      <c r="I1646" s="34"/>
    </row>
    <row r="1647" spans="1:9" ht="15.75" customHeight="1">
      <c r="A1647" s="31"/>
      <c r="B1647" s="31"/>
      <c r="C1647" s="27"/>
      <c r="D1647" s="31"/>
      <c r="E1647" s="8"/>
      <c r="F1647" s="31"/>
      <c r="G1647" s="8"/>
      <c r="H1647" s="33"/>
      <c r="I1647" s="35"/>
    </row>
    <row r="1648" spans="1:9" ht="15.75" customHeight="1">
      <c r="A1648" s="31"/>
      <c r="B1648" s="31"/>
      <c r="C1648" s="27"/>
      <c r="D1648" s="31"/>
      <c r="E1648" s="8"/>
      <c r="F1648" s="31"/>
      <c r="G1648" s="8"/>
      <c r="H1648" s="32"/>
      <c r="I1648" s="34"/>
    </row>
    <row r="1649" spans="1:9" ht="15.75" customHeight="1">
      <c r="A1649" s="31"/>
      <c r="B1649" s="31"/>
      <c r="C1649" s="27"/>
      <c r="D1649" s="31"/>
      <c r="E1649" s="8"/>
      <c r="F1649" s="31"/>
      <c r="G1649" s="8"/>
      <c r="H1649" s="33"/>
      <c r="I1649" s="35"/>
    </row>
    <row r="1650" spans="1:9" ht="15.75" customHeight="1">
      <c r="A1650" s="31"/>
      <c r="B1650" s="31"/>
      <c r="C1650" s="27"/>
      <c r="D1650" s="31"/>
      <c r="E1650" s="8"/>
      <c r="F1650" s="31"/>
      <c r="G1650" s="8"/>
      <c r="H1650" s="32"/>
      <c r="I1650" s="34"/>
    </row>
    <row r="1651" spans="1:9" ht="15.75" customHeight="1">
      <c r="A1651" s="31"/>
      <c r="B1651" s="31"/>
      <c r="C1651" s="27"/>
      <c r="D1651" s="31"/>
      <c r="E1651" s="8"/>
      <c r="F1651" s="31"/>
      <c r="G1651" s="8"/>
      <c r="H1651" s="33"/>
      <c r="I1651" s="35"/>
    </row>
    <row r="1652" spans="1:9" ht="15.75" customHeight="1">
      <c r="A1652" s="31"/>
      <c r="B1652" s="31"/>
      <c r="C1652" s="27"/>
      <c r="D1652" s="31"/>
      <c r="E1652" s="8"/>
      <c r="F1652" s="31"/>
      <c r="G1652" s="8"/>
      <c r="H1652" s="32"/>
      <c r="I1652" s="34"/>
    </row>
    <row r="1653" spans="1:9" ht="15.75" customHeight="1">
      <c r="A1653" s="31"/>
      <c r="B1653" s="31"/>
      <c r="C1653" s="27"/>
      <c r="D1653" s="31"/>
      <c r="E1653" s="8"/>
      <c r="F1653" s="31"/>
      <c r="G1653" s="8"/>
      <c r="H1653" s="33"/>
      <c r="I1653" s="35"/>
    </row>
    <row r="1654" spans="1:9" ht="15.75" customHeight="1">
      <c r="A1654" s="31"/>
      <c r="B1654" s="31"/>
      <c r="C1654" s="27"/>
      <c r="D1654" s="31"/>
      <c r="E1654" s="8"/>
      <c r="F1654" s="31"/>
      <c r="G1654" s="8"/>
      <c r="H1654" s="32"/>
      <c r="I1654" s="34"/>
    </row>
    <row r="1655" spans="1:9" ht="15.75" customHeight="1">
      <c r="A1655" s="31"/>
      <c r="B1655" s="31"/>
      <c r="C1655" s="27"/>
      <c r="D1655" s="31"/>
      <c r="E1655" s="8"/>
      <c r="F1655" s="31"/>
      <c r="G1655" s="8"/>
      <c r="H1655" s="33"/>
      <c r="I1655" s="35"/>
    </row>
    <row r="1656" spans="1:9" ht="15.75" customHeight="1">
      <c r="A1656" s="31"/>
      <c r="B1656" s="31"/>
      <c r="C1656" s="27"/>
      <c r="D1656" s="31"/>
      <c r="E1656" s="8"/>
      <c r="F1656" s="31"/>
      <c r="G1656" s="8"/>
      <c r="H1656" s="32"/>
      <c r="I1656" s="34"/>
    </row>
    <row r="1657" spans="1:9" ht="15.75" customHeight="1">
      <c r="A1657" s="31"/>
      <c r="B1657" s="31"/>
      <c r="C1657" s="27"/>
      <c r="D1657" s="31"/>
      <c r="E1657" s="8"/>
      <c r="F1657" s="31"/>
      <c r="G1657" s="8"/>
      <c r="H1657" s="33"/>
      <c r="I1657" s="35"/>
    </row>
    <row r="1658" spans="1:9" ht="15.75" customHeight="1">
      <c r="A1658" s="31"/>
      <c r="B1658" s="31"/>
      <c r="C1658" s="27"/>
      <c r="D1658" s="31"/>
      <c r="E1658" s="8"/>
      <c r="F1658" s="31"/>
      <c r="G1658" s="8"/>
      <c r="H1658" s="32"/>
      <c r="I1658" s="34"/>
    </row>
    <row r="1659" spans="1:9" ht="15.75" customHeight="1">
      <c r="A1659" s="31"/>
      <c r="B1659" s="31"/>
      <c r="C1659" s="27"/>
      <c r="D1659" s="31"/>
      <c r="E1659" s="8"/>
      <c r="F1659" s="31"/>
      <c r="G1659" s="8"/>
      <c r="H1659" s="33"/>
      <c r="I1659" s="35"/>
    </row>
    <row r="1660" spans="1:9" ht="15.75" customHeight="1">
      <c r="A1660" s="31"/>
      <c r="B1660" s="31"/>
      <c r="C1660" s="27"/>
      <c r="D1660" s="31"/>
      <c r="E1660" s="8"/>
      <c r="F1660" s="31"/>
      <c r="G1660" s="8"/>
      <c r="H1660" s="32"/>
      <c r="I1660" s="34"/>
    </row>
    <row r="1661" spans="1:9" ht="15.75" customHeight="1">
      <c r="A1661" s="31"/>
      <c r="B1661" s="31"/>
      <c r="C1661" s="27"/>
      <c r="D1661" s="31"/>
      <c r="E1661" s="8"/>
      <c r="F1661" s="31"/>
      <c r="G1661" s="8"/>
      <c r="H1661" s="33"/>
      <c r="I1661" s="35"/>
    </row>
    <row r="1662" spans="1:9" ht="15.75" customHeight="1">
      <c r="A1662" s="31"/>
      <c r="B1662" s="31"/>
      <c r="C1662" s="27"/>
      <c r="D1662" s="31"/>
      <c r="E1662" s="8"/>
      <c r="F1662" s="31"/>
      <c r="G1662" s="8"/>
      <c r="H1662" s="32"/>
      <c r="I1662" s="34"/>
    </row>
    <row r="1663" spans="1:9" ht="15.75" customHeight="1">
      <c r="A1663" s="31"/>
      <c r="B1663" s="31"/>
      <c r="C1663" s="27"/>
      <c r="D1663" s="31"/>
      <c r="E1663" s="8"/>
      <c r="F1663" s="31"/>
      <c r="G1663" s="8"/>
      <c r="H1663" s="33"/>
      <c r="I1663" s="35"/>
    </row>
    <row r="1664" spans="1:9" ht="15.75" customHeight="1">
      <c r="A1664" s="31"/>
      <c r="B1664" s="31"/>
      <c r="C1664" s="27"/>
      <c r="D1664" s="31"/>
      <c r="E1664" s="8"/>
      <c r="F1664" s="31"/>
      <c r="G1664" s="8"/>
      <c r="H1664" s="32"/>
      <c r="I1664" s="34"/>
    </row>
    <row r="1665" spans="1:9" ht="15.75" customHeight="1">
      <c r="A1665" s="31"/>
      <c r="B1665" s="31"/>
      <c r="C1665" s="27"/>
      <c r="D1665" s="31"/>
      <c r="E1665" s="8"/>
      <c r="F1665" s="31"/>
      <c r="G1665" s="8"/>
      <c r="H1665" s="33"/>
      <c r="I1665" s="35"/>
    </row>
    <row r="1666" spans="1:9" ht="15.75" customHeight="1">
      <c r="A1666" s="31"/>
      <c r="B1666" s="31"/>
      <c r="C1666" s="27"/>
      <c r="D1666" s="31"/>
      <c r="E1666" s="8"/>
      <c r="F1666" s="31"/>
      <c r="G1666" s="8"/>
      <c r="H1666" s="32"/>
      <c r="I1666" s="34"/>
    </row>
    <row r="1667" spans="1:9" ht="15.75" customHeight="1">
      <c r="A1667" s="31"/>
      <c r="B1667" s="31"/>
      <c r="C1667" s="27"/>
      <c r="D1667" s="31"/>
      <c r="E1667" s="8"/>
      <c r="F1667" s="31"/>
      <c r="G1667" s="8"/>
      <c r="H1667" s="33"/>
      <c r="I1667" s="35"/>
    </row>
    <row r="1668" spans="1:9" ht="15.75" customHeight="1">
      <c r="A1668" s="31"/>
      <c r="B1668" s="31"/>
      <c r="C1668" s="27"/>
      <c r="D1668" s="31"/>
      <c r="E1668" s="8"/>
      <c r="F1668" s="31"/>
      <c r="G1668" s="8"/>
      <c r="H1668" s="32"/>
      <c r="I1668" s="34"/>
    </row>
    <row r="1669" spans="1:9" ht="15.75" customHeight="1">
      <c r="A1669" s="31"/>
      <c r="B1669" s="31"/>
      <c r="C1669" s="27"/>
      <c r="D1669" s="31"/>
      <c r="E1669" s="8"/>
      <c r="F1669" s="31"/>
      <c r="G1669" s="8"/>
      <c r="H1669" s="33"/>
      <c r="I1669" s="35"/>
    </row>
    <row r="1670" spans="1:9" ht="15.75" customHeight="1">
      <c r="A1670" s="31"/>
      <c r="B1670" s="31"/>
      <c r="C1670" s="27"/>
      <c r="D1670" s="31"/>
      <c r="E1670" s="8"/>
      <c r="F1670" s="31"/>
      <c r="G1670" s="8"/>
      <c r="H1670" s="32"/>
      <c r="I1670" s="34"/>
    </row>
    <row r="1671" spans="1:9" ht="15.75" customHeight="1">
      <c r="A1671" s="31"/>
      <c r="B1671" s="31"/>
      <c r="C1671" s="27"/>
      <c r="D1671" s="31"/>
      <c r="E1671" s="8"/>
      <c r="F1671" s="31"/>
      <c r="G1671" s="8"/>
      <c r="H1671" s="33"/>
      <c r="I1671" s="35"/>
    </row>
    <row r="1672" spans="1:9" ht="15.75" customHeight="1">
      <c r="A1672" s="31"/>
      <c r="B1672" s="31"/>
      <c r="C1672" s="27"/>
      <c r="D1672" s="31"/>
      <c r="E1672" s="8"/>
      <c r="F1672" s="31"/>
      <c r="G1672" s="8"/>
      <c r="H1672" s="32"/>
      <c r="I1672" s="34"/>
    </row>
    <row r="1673" spans="1:9" ht="15.75" customHeight="1">
      <c r="A1673" s="31"/>
      <c r="B1673" s="31"/>
      <c r="C1673" s="27"/>
      <c r="D1673" s="31"/>
      <c r="E1673" s="8"/>
      <c r="F1673" s="31"/>
      <c r="G1673" s="8"/>
      <c r="H1673" s="33"/>
      <c r="I1673" s="35"/>
    </row>
    <row r="1674" spans="1:9" ht="15.75" customHeight="1">
      <c r="A1674" s="31"/>
      <c r="B1674" s="31"/>
      <c r="C1674" s="27"/>
      <c r="D1674" s="31"/>
      <c r="E1674" s="8"/>
      <c r="F1674" s="31"/>
      <c r="G1674" s="8"/>
      <c r="H1674" s="32"/>
      <c r="I1674" s="34"/>
    </row>
    <row r="1675" spans="1:9" ht="15.75" customHeight="1">
      <c r="A1675" s="31"/>
      <c r="B1675" s="31"/>
      <c r="C1675" s="27"/>
      <c r="D1675" s="31"/>
      <c r="E1675" s="8"/>
      <c r="F1675" s="31"/>
      <c r="G1675" s="8"/>
      <c r="H1675" s="33"/>
      <c r="I1675" s="35"/>
    </row>
    <row r="1676" spans="1:9" ht="15.75" customHeight="1">
      <c r="A1676" s="31"/>
      <c r="B1676" s="31"/>
      <c r="C1676" s="27"/>
      <c r="D1676" s="31"/>
      <c r="E1676" s="8"/>
      <c r="F1676" s="31"/>
      <c r="G1676" s="8"/>
      <c r="H1676" s="32"/>
      <c r="I1676" s="34"/>
    </row>
    <row r="1677" spans="1:9" ht="15.75" customHeight="1">
      <c r="A1677" s="31"/>
      <c r="B1677" s="31"/>
      <c r="C1677" s="27"/>
      <c r="D1677" s="31"/>
      <c r="E1677" s="8"/>
      <c r="F1677" s="31"/>
      <c r="G1677" s="8"/>
      <c r="H1677" s="33"/>
      <c r="I1677" s="35"/>
    </row>
    <row r="1678" spans="1:9" ht="15.75" customHeight="1">
      <c r="A1678" s="31"/>
      <c r="B1678" s="31"/>
      <c r="C1678" s="27"/>
      <c r="D1678" s="31"/>
      <c r="E1678" s="8"/>
      <c r="F1678" s="31"/>
      <c r="G1678" s="8"/>
      <c r="H1678" s="32"/>
      <c r="I1678" s="34"/>
    </row>
    <row r="1679" spans="1:9" ht="15.75" customHeight="1">
      <c r="A1679" s="31"/>
      <c r="B1679" s="31"/>
      <c r="C1679" s="27"/>
      <c r="D1679" s="31"/>
      <c r="E1679" s="8"/>
      <c r="F1679" s="31"/>
      <c r="G1679" s="8"/>
      <c r="H1679" s="33"/>
      <c r="I1679" s="35"/>
    </row>
    <row r="1680" spans="1:9" ht="15.75" customHeight="1">
      <c r="A1680" s="31"/>
      <c r="B1680" s="31"/>
      <c r="C1680" s="27"/>
      <c r="D1680" s="31"/>
      <c r="E1680" s="8"/>
      <c r="F1680" s="31"/>
      <c r="G1680" s="8"/>
      <c r="H1680" s="32"/>
      <c r="I1680" s="34"/>
    </row>
    <row r="1681" spans="1:9" ht="15.75" customHeight="1">
      <c r="A1681" s="31"/>
      <c r="B1681" s="31"/>
      <c r="C1681" s="27"/>
      <c r="D1681" s="31"/>
      <c r="E1681" s="8"/>
      <c r="F1681" s="31"/>
      <c r="G1681" s="8"/>
      <c r="H1681" s="33"/>
      <c r="I1681" s="35"/>
    </row>
    <row r="1682" spans="1:9" ht="15.75" customHeight="1">
      <c r="A1682" s="31"/>
      <c r="B1682" s="31"/>
      <c r="C1682" s="27"/>
      <c r="D1682" s="31"/>
      <c r="E1682" s="8"/>
      <c r="F1682" s="31"/>
      <c r="G1682" s="8"/>
      <c r="H1682" s="32"/>
      <c r="I1682" s="34"/>
    </row>
    <row r="1683" spans="1:9" ht="15.75" customHeight="1">
      <c r="A1683" s="31"/>
      <c r="B1683" s="31"/>
      <c r="C1683" s="27"/>
      <c r="D1683" s="31"/>
      <c r="E1683" s="8"/>
      <c r="F1683" s="31"/>
      <c r="G1683" s="8"/>
      <c r="H1683" s="33"/>
      <c r="I1683" s="35"/>
    </row>
    <row r="1684" spans="1:9" ht="15.75" customHeight="1">
      <c r="A1684" s="31"/>
      <c r="B1684" s="31"/>
      <c r="C1684" s="27"/>
      <c r="D1684" s="31"/>
      <c r="E1684" s="8"/>
      <c r="F1684" s="31"/>
      <c r="G1684" s="8"/>
      <c r="H1684" s="32"/>
      <c r="I1684" s="34"/>
    </row>
    <row r="1685" spans="1:9" ht="15.75" customHeight="1">
      <c r="A1685" s="31"/>
      <c r="B1685" s="31"/>
      <c r="C1685" s="27"/>
      <c r="D1685" s="31"/>
      <c r="E1685" s="8"/>
      <c r="F1685" s="31"/>
      <c r="G1685" s="8"/>
      <c r="H1685" s="33"/>
      <c r="I1685" s="35"/>
    </row>
    <row r="1686" spans="1:9" ht="15.75" customHeight="1">
      <c r="A1686" s="31"/>
      <c r="B1686" s="31"/>
      <c r="C1686" s="27"/>
      <c r="D1686" s="31"/>
      <c r="E1686" s="8"/>
      <c r="F1686" s="31"/>
      <c r="G1686" s="8"/>
      <c r="H1686" s="32"/>
      <c r="I1686" s="34"/>
    </row>
    <row r="1687" spans="1:9" ht="15.75" customHeight="1">
      <c r="A1687" s="31"/>
      <c r="B1687" s="31"/>
      <c r="C1687" s="27"/>
      <c r="D1687" s="31"/>
      <c r="E1687" s="8"/>
      <c r="F1687" s="31"/>
      <c r="G1687" s="8"/>
      <c r="H1687" s="33"/>
      <c r="I1687" s="35"/>
    </row>
    <row r="1688" spans="1:9" ht="15.75" customHeight="1">
      <c r="A1688" s="31"/>
      <c r="B1688" s="31"/>
      <c r="C1688" s="27"/>
      <c r="D1688" s="31"/>
      <c r="E1688" s="8"/>
      <c r="F1688" s="31"/>
      <c r="G1688" s="8"/>
      <c r="H1688" s="32"/>
      <c r="I1688" s="34"/>
    </row>
    <row r="1689" spans="1:9" ht="15.75" customHeight="1">
      <c r="A1689" s="31"/>
      <c r="B1689" s="31"/>
      <c r="C1689" s="27"/>
      <c r="D1689" s="31"/>
      <c r="E1689" s="8"/>
      <c r="F1689" s="31"/>
      <c r="G1689" s="8"/>
      <c r="H1689" s="33"/>
      <c r="I1689" s="35"/>
    </row>
    <row r="1690" spans="1:9" ht="15.75" customHeight="1">
      <c r="A1690" s="31"/>
      <c r="B1690" s="31"/>
      <c r="C1690" s="27"/>
      <c r="D1690" s="31"/>
      <c r="E1690" s="8"/>
      <c r="F1690" s="31"/>
      <c r="G1690" s="8"/>
      <c r="H1690" s="32"/>
      <c r="I1690" s="34"/>
    </row>
    <row r="1691" spans="1:9" ht="15.75" customHeight="1">
      <c r="A1691" s="31"/>
      <c r="B1691" s="31"/>
      <c r="C1691" s="27"/>
      <c r="D1691" s="31"/>
      <c r="E1691" s="8"/>
      <c r="F1691" s="31"/>
      <c r="G1691" s="8"/>
      <c r="H1691" s="33"/>
      <c r="I1691" s="35"/>
    </row>
    <row r="1692" spans="1:9" ht="15.75" customHeight="1">
      <c r="A1692" s="31"/>
      <c r="B1692" s="31"/>
      <c r="C1692" s="27"/>
      <c r="D1692" s="31"/>
      <c r="E1692" s="8"/>
      <c r="F1692" s="31"/>
      <c r="G1692" s="8"/>
      <c r="H1692" s="32"/>
      <c r="I1692" s="34"/>
    </row>
    <row r="1693" spans="1:9" ht="15.75" customHeight="1">
      <c r="A1693" s="31"/>
      <c r="B1693" s="31"/>
      <c r="C1693" s="27"/>
      <c r="D1693" s="31"/>
      <c r="E1693" s="8"/>
      <c r="F1693" s="31"/>
      <c r="G1693" s="8"/>
      <c r="H1693" s="33"/>
      <c r="I1693" s="35"/>
    </row>
    <row r="1694" spans="1:9" ht="15.75" customHeight="1">
      <c r="A1694" s="31"/>
      <c r="B1694" s="31"/>
      <c r="C1694" s="27"/>
      <c r="D1694" s="31"/>
      <c r="E1694" s="8"/>
      <c r="F1694" s="31"/>
      <c r="G1694" s="8"/>
      <c r="H1694" s="32"/>
      <c r="I1694" s="34"/>
    </row>
    <row r="1695" spans="1:9" ht="15.75" customHeight="1">
      <c r="A1695" s="31"/>
      <c r="B1695" s="31"/>
      <c r="C1695" s="27"/>
      <c r="D1695" s="31"/>
      <c r="E1695" s="8"/>
      <c r="F1695" s="31"/>
      <c r="G1695" s="8"/>
      <c r="H1695" s="33"/>
      <c r="I1695" s="35"/>
    </row>
    <row r="1696" spans="1:9" ht="15.75" customHeight="1">
      <c r="A1696" s="31"/>
      <c r="B1696" s="31"/>
      <c r="C1696" s="27"/>
      <c r="D1696" s="31"/>
      <c r="E1696" s="8"/>
      <c r="F1696" s="31"/>
      <c r="G1696" s="8"/>
      <c r="H1696" s="32"/>
      <c r="I1696" s="34"/>
    </row>
    <row r="1697" spans="1:9" ht="15.75" customHeight="1">
      <c r="A1697" s="31"/>
      <c r="B1697" s="31"/>
      <c r="C1697" s="27"/>
      <c r="D1697" s="31"/>
      <c r="E1697" s="8"/>
      <c r="F1697" s="31"/>
      <c r="G1697" s="8"/>
      <c r="H1697" s="33"/>
      <c r="I1697" s="35"/>
    </row>
    <row r="1698" spans="1:9" ht="15.75" customHeight="1">
      <c r="A1698" s="31"/>
      <c r="B1698" s="31"/>
      <c r="C1698" s="27"/>
      <c r="D1698" s="31"/>
      <c r="E1698" s="8"/>
      <c r="F1698" s="31"/>
      <c r="G1698" s="8"/>
      <c r="H1698" s="32"/>
      <c r="I1698" s="34"/>
    </row>
    <row r="1699" spans="1:9" ht="15.75" customHeight="1">
      <c r="A1699" s="31"/>
      <c r="B1699" s="31"/>
      <c r="C1699" s="27"/>
      <c r="D1699" s="31"/>
      <c r="E1699" s="8"/>
      <c r="F1699" s="31"/>
      <c r="G1699" s="8"/>
      <c r="H1699" s="33"/>
      <c r="I1699" s="35"/>
    </row>
    <row r="1700" spans="1:9" ht="15.75" customHeight="1">
      <c r="A1700" s="31"/>
      <c r="B1700" s="31"/>
      <c r="C1700" s="27"/>
      <c r="D1700" s="31"/>
      <c r="E1700" s="8"/>
      <c r="F1700" s="31"/>
      <c r="G1700" s="8"/>
      <c r="H1700" s="32"/>
      <c r="I1700" s="34"/>
    </row>
    <row r="1701" spans="1:9" ht="15.75" customHeight="1">
      <c r="A1701" s="31"/>
      <c r="B1701" s="31"/>
      <c r="C1701" s="27"/>
      <c r="D1701" s="31"/>
      <c r="E1701" s="8"/>
      <c r="F1701" s="31"/>
      <c r="G1701" s="8"/>
      <c r="H1701" s="33"/>
      <c r="I1701" s="35"/>
    </row>
    <row r="1702" spans="1:9" ht="15.75" customHeight="1">
      <c r="A1702" s="31"/>
      <c r="B1702" s="31"/>
      <c r="C1702" s="27"/>
      <c r="D1702" s="31"/>
      <c r="E1702" s="8"/>
      <c r="F1702" s="31"/>
      <c r="G1702" s="8"/>
      <c r="H1702" s="32"/>
      <c r="I1702" s="34"/>
    </row>
    <row r="1703" spans="1:9" ht="15.75" customHeight="1">
      <c r="A1703" s="31"/>
      <c r="B1703" s="31"/>
      <c r="C1703" s="27"/>
      <c r="D1703" s="31"/>
      <c r="E1703" s="8"/>
      <c r="F1703" s="31"/>
      <c r="G1703" s="8"/>
      <c r="H1703" s="33"/>
      <c r="I1703" s="35"/>
    </row>
    <row r="1704" spans="1:9" ht="15.75" customHeight="1">
      <c r="A1704" s="31"/>
      <c r="B1704" s="31"/>
      <c r="C1704" s="27"/>
      <c r="D1704" s="31"/>
      <c r="E1704" s="8"/>
      <c r="F1704" s="31"/>
      <c r="G1704" s="8"/>
      <c r="H1704" s="32"/>
      <c r="I1704" s="34"/>
    </row>
    <row r="1705" spans="1:9" ht="15.75" customHeight="1">
      <c r="A1705" s="31"/>
      <c r="B1705" s="31"/>
      <c r="C1705" s="27"/>
      <c r="D1705" s="31"/>
      <c r="E1705" s="8"/>
      <c r="F1705" s="31"/>
      <c r="G1705" s="8"/>
      <c r="H1705" s="33"/>
      <c r="I1705" s="35"/>
    </row>
    <row r="1706" spans="1:9" ht="15.75" customHeight="1">
      <c r="A1706" s="31"/>
      <c r="B1706" s="31"/>
      <c r="C1706" s="27"/>
      <c r="D1706" s="31"/>
      <c r="E1706" s="8"/>
      <c r="F1706" s="31"/>
      <c r="G1706" s="8"/>
      <c r="H1706" s="32"/>
      <c r="I1706" s="34"/>
    </row>
    <row r="1707" spans="1:9" ht="15.75" customHeight="1">
      <c r="A1707" s="31"/>
      <c r="B1707" s="31"/>
      <c r="C1707" s="27"/>
      <c r="D1707" s="31"/>
      <c r="E1707" s="8"/>
      <c r="F1707" s="31"/>
      <c r="G1707" s="8"/>
      <c r="H1707" s="33"/>
      <c r="I1707" s="35"/>
    </row>
    <row r="1708" spans="1:9" ht="15.75" customHeight="1">
      <c r="A1708" s="31"/>
      <c r="B1708" s="31"/>
      <c r="C1708" s="27"/>
      <c r="D1708" s="31"/>
      <c r="E1708" s="8"/>
      <c r="F1708" s="31"/>
      <c r="G1708" s="8"/>
      <c r="H1708" s="32"/>
      <c r="I1708" s="34"/>
    </row>
    <row r="1709" spans="1:9" ht="15.75" customHeight="1">
      <c r="A1709" s="31"/>
      <c r="B1709" s="31"/>
      <c r="C1709" s="27"/>
      <c r="D1709" s="31"/>
      <c r="E1709" s="8"/>
      <c r="F1709" s="31"/>
      <c r="G1709" s="8"/>
      <c r="H1709" s="33"/>
      <c r="I1709" s="35"/>
    </row>
    <row r="1710" spans="1:9" ht="15.75" customHeight="1">
      <c r="A1710" s="31"/>
      <c r="B1710" s="31"/>
      <c r="C1710" s="27"/>
      <c r="D1710" s="31"/>
      <c r="E1710" s="8"/>
      <c r="F1710" s="31"/>
      <c r="G1710" s="8"/>
      <c r="H1710" s="32"/>
      <c r="I1710" s="34"/>
    </row>
    <row r="1711" spans="1:9" ht="15.75" customHeight="1">
      <c r="A1711" s="31"/>
      <c r="B1711" s="31"/>
      <c r="C1711" s="27"/>
      <c r="D1711" s="31"/>
      <c r="E1711" s="8"/>
      <c r="F1711" s="31"/>
      <c r="G1711" s="8"/>
      <c r="H1711" s="33"/>
      <c r="I1711" s="35"/>
    </row>
    <row r="1712" spans="1:9" ht="15.75" customHeight="1">
      <c r="A1712" s="31"/>
      <c r="B1712" s="31"/>
      <c r="C1712" s="27"/>
      <c r="D1712" s="31"/>
      <c r="E1712" s="8"/>
      <c r="F1712" s="31"/>
      <c r="G1712" s="8"/>
      <c r="H1712" s="32"/>
      <c r="I1712" s="34"/>
    </row>
    <row r="1713" spans="1:9" ht="15.75" customHeight="1">
      <c r="A1713" s="31"/>
      <c r="B1713" s="31"/>
      <c r="C1713" s="27"/>
      <c r="D1713" s="31"/>
      <c r="E1713" s="8"/>
      <c r="F1713" s="31"/>
      <c r="G1713" s="8"/>
      <c r="H1713" s="33"/>
      <c r="I1713" s="35"/>
    </row>
    <row r="1714" spans="1:9" ht="15.75" customHeight="1">
      <c r="A1714" s="31"/>
      <c r="B1714" s="31"/>
      <c r="C1714" s="27"/>
      <c r="D1714" s="31"/>
      <c r="E1714" s="8"/>
      <c r="F1714" s="31"/>
      <c r="G1714" s="8"/>
      <c r="H1714" s="32"/>
      <c r="I1714" s="34"/>
    </row>
    <row r="1715" spans="1:9" ht="15.75" customHeight="1">
      <c r="A1715" s="31"/>
      <c r="B1715" s="31"/>
      <c r="C1715" s="27"/>
      <c r="D1715" s="31"/>
      <c r="E1715" s="8"/>
      <c r="F1715" s="31"/>
      <c r="G1715" s="8"/>
      <c r="H1715" s="33"/>
      <c r="I1715" s="35"/>
    </row>
    <row r="1716" spans="1:9" ht="15.75" customHeight="1">
      <c r="A1716" s="31"/>
      <c r="B1716" s="31"/>
      <c r="C1716" s="27"/>
      <c r="D1716" s="31"/>
      <c r="E1716" s="8"/>
      <c r="F1716" s="31"/>
      <c r="G1716" s="8"/>
      <c r="H1716" s="32"/>
      <c r="I1716" s="34"/>
    </row>
    <row r="1717" spans="1:9" ht="15.75" customHeight="1">
      <c r="A1717" s="31"/>
      <c r="B1717" s="31"/>
      <c r="C1717" s="27"/>
      <c r="D1717" s="31"/>
      <c r="E1717" s="8"/>
      <c r="F1717" s="31"/>
      <c r="G1717" s="8"/>
      <c r="H1717" s="33"/>
      <c r="I1717" s="35"/>
    </row>
    <row r="1718" spans="1:9" ht="15.75" customHeight="1">
      <c r="A1718" s="31"/>
      <c r="B1718" s="31"/>
      <c r="C1718" s="27"/>
      <c r="D1718" s="31"/>
      <c r="E1718" s="8"/>
      <c r="F1718" s="31"/>
      <c r="G1718" s="8"/>
      <c r="H1718" s="32"/>
      <c r="I1718" s="34"/>
    </row>
    <row r="1719" spans="1:9" ht="15.75" customHeight="1">
      <c r="A1719" s="31"/>
      <c r="B1719" s="31"/>
      <c r="C1719" s="27"/>
      <c r="D1719" s="31"/>
      <c r="E1719" s="8"/>
      <c r="F1719" s="31"/>
      <c r="G1719" s="8"/>
      <c r="H1719" s="33"/>
      <c r="I1719" s="35"/>
    </row>
    <row r="1720" spans="1:9" ht="15.75" customHeight="1">
      <c r="A1720" s="31"/>
      <c r="B1720" s="31"/>
      <c r="C1720" s="27"/>
      <c r="D1720" s="31"/>
      <c r="E1720" s="8"/>
      <c r="F1720" s="31"/>
      <c r="G1720" s="8"/>
      <c r="H1720" s="32"/>
      <c r="I1720" s="34"/>
    </row>
    <row r="1721" spans="1:9" ht="15.75" customHeight="1">
      <c r="A1721" s="31"/>
      <c r="B1721" s="31"/>
      <c r="C1721" s="27"/>
      <c r="D1721" s="31"/>
      <c r="E1721" s="8"/>
      <c r="F1721" s="31"/>
      <c r="G1721" s="8"/>
      <c r="H1721" s="33"/>
      <c r="I1721" s="35"/>
    </row>
    <row r="1722" spans="1:9" ht="15.75" customHeight="1">
      <c r="A1722" s="31"/>
      <c r="B1722" s="31"/>
      <c r="C1722" s="27"/>
      <c r="D1722" s="31"/>
      <c r="E1722" s="8"/>
      <c r="F1722" s="31"/>
      <c r="G1722" s="8"/>
      <c r="H1722" s="32"/>
      <c r="I1722" s="34"/>
    </row>
    <row r="1723" spans="1:9" ht="15.75" customHeight="1">
      <c r="A1723" s="31"/>
      <c r="B1723" s="31"/>
      <c r="C1723" s="27"/>
      <c r="D1723" s="31"/>
      <c r="E1723" s="8"/>
      <c r="F1723" s="31"/>
      <c r="G1723" s="8"/>
      <c r="H1723" s="33"/>
      <c r="I1723" s="35"/>
    </row>
    <row r="1724" spans="1:9" ht="15.75" customHeight="1">
      <c r="A1724" s="31"/>
      <c r="B1724" s="31"/>
      <c r="C1724" s="27"/>
      <c r="D1724" s="31"/>
      <c r="E1724" s="8"/>
      <c r="F1724" s="31"/>
      <c r="G1724" s="8"/>
      <c r="H1724" s="32"/>
      <c r="I1724" s="34"/>
    </row>
    <row r="1725" spans="1:9" ht="15.75" customHeight="1">
      <c r="A1725" s="31"/>
      <c r="B1725" s="31"/>
      <c r="C1725" s="27"/>
      <c r="D1725" s="31"/>
      <c r="E1725" s="8"/>
      <c r="F1725" s="31"/>
      <c r="G1725" s="8"/>
      <c r="H1725" s="33"/>
      <c r="I1725" s="35"/>
    </row>
    <row r="1726" spans="1:9" ht="15.75" customHeight="1">
      <c r="A1726" s="31"/>
      <c r="B1726" s="31"/>
      <c r="C1726" s="27"/>
      <c r="D1726" s="31"/>
      <c r="E1726" s="8"/>
      <c r="F1726" s="31"/>
      <c r="G1726" s="8"/>
      <c r="H1726" s="32"/>
      <c r="I1726" s="34"/>
    </row>
    <row r="1727" spans="1:9" ht="15.75" customHeight="1">
      <c r="A1727" s="31"/>
      <c r="B1727" s="31"/>
      <c r="C1727" s="27"/>
      <c r="D1727" s="31"/>
      <c r="E1727" s="8"/>
      <c r="F1727" s="31"/>
      <c r="G1727" s="8"/>
      <c r="H1727" s="33"/>
      <c r="I1727" s="35"/>
    </row>
    <row r="1728" spans="1:9" ht="15.75" customHeight="1">
      <c r="A1728" s="31"/>
      <c r="B1728" s="31"/>
      <c r="C1728" s="27"/>
      <c r="D1728" s="31"/>
      <c r="E1728" s="8"/>
      <c r="F1728" s="31"/>
      <c r="G1728" s="8"/>
      <c r="H1728" s="32"/>
      <c r="I1728" s="34"/>
    </row>
    <row r="1729" spans="1:9" ht="15.75" customHeight="1">
      <c r="A1729" s="31"/>
      <c r="B1729" s="31"/>
      <c r="C1729" s="27"/>
      <c r="D1729" s="31"/>
      <c r="E1729" s="8"/>
      <c r="F1729" s="31"/>
      <c r="G1729" s="8"/>
      <c r="H1729" s="33"/>
      <c r="I1729" s="35"/>
    </row>
    <row r="1730" spans="1:9" ht="15.75" customHeight="1">
      <c r="A1730" s="31"/>
      <c r="B1730" s="31"/>
      <c r="C1730" s="27"/>
      <c r="D1730" s="31"/>
      <c r="E1730" s="8"/>
      <c r="F1730" s="31"/>
      <c r="G1730" s="8"/>
      <c r="H1730" s="32"/>
      <c r="I1730" s="34"/>
    </row>
    <row r="1731" spans="1:9" ht="15.75" customHeight="1">
      <c r="A1731" s="31"/>
      <c r="B1731" s="31"/>
      <c r="C1731" s="27"/>
      <c r="D1731" s="31"/>
      <c r="E1731" s="8"/>
      <c r="F1731" s="31"/>
      <c r="G1731" s="8"/>
      <c r="H1731" s="33"/>
      <c r="I1731" s="35"/>
    </row>
    <row r="1732" spans="1:9" ht="15.75" customHeight="1">
      <c r="A1732" s="31"/>
      <c r="B1732" s="31"/>
      <c r="C1732" s="27"/>
      <c r="D1732" s="31"/>
      <c r="E1732" s="8"/>
      <c r="F1732" s="31"/>
      <c r="G1732" s="8"/>
      <c r="H1732" s="32"/>
      <c r="I1732" s="34"/>
    </row>
    <row r="1733" spans="1:9" ht="15.75" customHeight="1">
      <c r="A1733" s="31"/>
      <c r="B1733" s="31"/>
      <c r="C1733" s="27"/>
      <c r="D1733" s="31"/>
      <c r="E1733" s="8"/>
      <c r="F1733" s="31"/>
      <c r="G1733" s="8"/>
      <c r="H1733" s="33"/>
      <c r="I1733" s="35"/>
    </row>
    <row r="1734" spans="1:9" ht="15.75" customHeight="1">
      <c r="A1734" s="31"/>
      <c r="B1734" s="31"/>
      <c r="C1734" s="27"/>
      <c r="D1734" s="31"/>
      <c r="E1734" s="8"/>
      <c r="F1734" s="31"/>
      <c r="G1734" s="8"/>
      <c r="H1734" s="32"/>
      <c r="I1734" s="34"/>
    </row>
    <row r="1735" spans="1:9" ht="15.75" customHeight="1">
      <c r="A1735" s="31"/>
      <c r="B1735" s="31"/>
      <c r="C1735" s="27"/>
      <c r="D1735" s="31"/>
      <c r="E1735" s="8"/>
      <c r="F1735" s="31"/>
      <c r="G1735" s="8"/>
      <c r="H1735" s="33"/>
      <c r="I1735" s="35"/>
    </row>
    <row r="1736" spans="1:9" ht="15.75" customHeight="1">
      <c r="A1736" s="31"/>
      <c r="B1736" s="31"/>
      <c r="C1736" s="27"/>
      <c r="D1736" s="31"/>
      <c r="E1736" s="8"/>
      <c r="F1736" s="31"/>
      <c r="G1736" s="8"/>
      <c r="H1736" s="32"/>
      <c r="I1736" s="34"/>
    </row>
    <row r="1737" spans="1:9" ht="15.75" customHeight="1">
      <c r="A1737" s="31"/>
      <c r="B1737" s="31"/>
      <c r="C1737" s="27"/>
      <c r="D1737" s="31"/>
      <c r="E1737" s="8"/>
      <c r="F1737" s="31"/>
      <c r="G1737" s="8"/>
      <c r="H1737" s="33"/>
      <c r="I1737" s="35"/>
    </row>
    <row r="1738" spans="1:9" ht="15.75" customHeight="1">
      <c r="A1738" s="31"/>
      <c r="B1738" s="31"/>
      <c r="C1738" s="27"/>
      <c r="D1738" s="31"/>
      <c r="E1738" s="8"/>
      <c r="F1738" s="31"/>
      <c r="G1738" s="8"/>
      <c r="H1738" s="32"/>
      <c r="I1738" s="34"/>
    </row>
    <row r="1739" spans="1:9" ht="15.75" customHeight="1">
      <c r="A1739" s="31"/>
      <c r="B1739" s="31"/>
      <c r="C1739" s="27"/>
      <c r="D1739" s="31"/>
      <c r="E1739" s="8"/>
      <c r="F1739" s="31"/>
      <c r="G1739" s="8"/>
      <c r="H1739" s="33"/>
      <c r="I1739" s="35"/>
    </row>
    <row r="1740" spans="1:9" ht="15.75" customHeight="1">
      <c r="A1740" s="31"/>
      <c r="B1740" s="31"/>
      <c r="C1740" s="27"/>
      <c r="D1740" s="31"/>
      <c r="E1740" s="8"/>
      <c r="F1740" s="31"/>
      <c r="G1740" s="8"/>
      <c r="H1740" s="32"/>
      <c r="I1740" s="34"/>
    </row>
    <row r="1741" spans="1:9" ht="15.75" customHeight="1">
      <c r="A1741" s="31"/>
      <c r="B1741" s="31"/>
      <c r="C1741" s="27"/>
      <c r="D1741" s="31"/>
      <c r="E1741" s="8"/>
      <c r="F1741" s="31"/>
      <c r="G1741" s="8"/>
      <c r="H1741" s="33"/>
      <c r="I1741" s="35"/>
    </row>
    <row r="1742" spans="1:9" ht="15.75" customHeight="1">
      <c r="A1742" s="31"/>
      <c r="B1742" s="31"/>
      <c r="C1742" s="27"/>
      <c r="D1742" s="31"/>
      <c r="E1742" s="8"/>
      <c r="F1742" s="31"/>
      <c r="G1742" s="8"/>
      <c r="H1742" s="32"/>
      <c r="I1742" s="34"/>
    </row>
    <row r="1743" spans="1:9" ht="15.75" customHeight="1">
      <c r="A1743" s="31"/>
      <c r="B1743" s="31"/>
      <c r="C1743" s="27"/>
      <c r="D1743" s="31"/>
      <c r="E1743" s="8"/>
      <c r="F1743" s="31"/>
      <c r="G1743" s="8"/>
      <c r="H1743" s="33"/>
      <c r="I1743" s="35"/>
    </row>
    <row r="1744" spans="1:9" ht="15.75" customHeight="1">
      <c r="A1744" s="31"/>
      <c r="B1744" s="31"/>
      <c r="C1744" s="27"/>
      <c r="D1744" s="31"/>
      <c r="E1744" s="8"/>
      <c r="F1744" s="31"/>
      <c r="G1744" s="8"/>
      <c r="H1744" s="32"/>
      <c r="I1744" s="34"/>
    </row>
    <row r="1745" spans="1:9" ht="15.75" customHeight="1">
      <c r="A1745" s="31"/>
      <c r="B1745" s="31"/>
      <c r="C1745" s="27"/>
      <c r="D1745" s="31"/>
      <c r="E1745" s="8"/>
      <c r="F1745" s="31"/>
      <c r="G1745" s="8"/>
      <c r="H1745" s="33"/>
      <c r="I1745" s="35"/>
    </row>
    <row r="1746" spans="1:9" ht="15.75" customHeight="1">
      <c r="A1746" s="31"/>
      <c r="B1746" s="31"/>
      <c r="C1746" s="27"/>
      <c r="D1746" s="31"/>
      <c r="E1746" s="8"/>
      <c r="F1746" s="31"/>
      <c r="G1746" s="8"/>
      <c r="H1746" s="32"/>
      <c r="I1746" s="34"/>
    </row>
    <row r="1747" spans="1:9" ht="15.75" customHeight="1">
      <c r="A1747" s="31"/>
      <c r="B1747" s="31"/>
      <c r="C1747" s="27"/>
      <c r="D1747" s="31"/>
      <c r="E1747" s="8"/>
      <c r="F1747" s="31"/>
      <c r="G1747" s="8"/>
      <c r="H1747" s="33"/>
      <c r="I1747" s="35"/>
    </row>
    <row r="1748" spans="1:9" ht="15.75" customHeight="1">
      <c r="A1748" s="31"/>
      <c r="B1748" s="31"/>
      <c r="C1748" s="27"/>
      <c r="D1748" s="31"/>
      <c r="E1748" s="8"/>
      <c r="F1748" s="31"/>
      <c r="G1748" s="8"/>
      <c r="H1748" s="32"/>
      <c r="I1748" s="34"/>
    </row>
    <row r="1749" spans="1:9" ht="15.75" customHeight="1">
      <c r="A1749" s="31"/>
      <c r="B1749" s="31"/>
      <c r="C1749" s="27"/>
      <c r="D1749" s="31"/>
      <c r="E1749" s="8"/>
      <c r="F1749" s="31"/>
      <c r="G1749" s="8"/>
      <c r="H1749" s="33"/>
      <c r="I1749" s="35"/>
    </row>
    <row r="1750" spans="1:9" ht="15.75" customHeight="1">
      <c r="A1750" s="31"/>
      <c r="B1750" s="31"/>
      <c r="C1750" s="27"/>
      <c r="D1750" s="31"/>
      <c r="E1750" s="8"/>
      <c r="F1750" s="31"/>
      <c r="G1750" s="8"/>
      <c r="H1750" s="32"/>
      <c r="I1750" s="34"/>
    </row>
    <row r="1751" spans="1:9" ht="15.75" customHeight="1">
      <c r="A1751" s="31"/>
      <c r="B1751" s="31"/>
      <c r="C1751" s="27"/>
      <c r="D1751" s="31"/>
      <c r="E1751" s="8"/>
      <c r="F1751" s="31"/>
      <c r="G1751" s="8"/>
      <c r="H1751" s="33"/>
      <c r="I1751" s="35"/>
    </row>
    <row r="1752" spans="1:9" ht="15.75" customHeight="1">
      <c r="A1752" s="31"/>
      <c r="B1752" s="31"/>
      <c r="C1752" s="27"/>
      <c r="D1752" s="31"/>
      <c r="E1752" s="8"/>
      <c r="F1752" s="31"/>
      <c r="G1752" s="8"/>
      <c r="H1752" s="32"/>
      <c r="I1752" s="34"/>
    </row>
    <row r="1753" spans="1:9" ht="15.75" customHeight="1">
      <c r="A1753" s="31"/>
      <c r="B1753" s="31"/>
      <c r="C1753" s="27"/>
      <c r="D1753" s="31"/>
      <c r="E1753" s="8"/>
      <c r="F1753" s="31"/>
      <c r="G1753" s="8"/>
      <c r="H1753" s="33"/>
      <c r="I1753" s="35"/>
    </row>
    <row r="1754" spans="1:9" ht="15.75" customHeight="1">
      <c r="A1754" s="31"/>
      <c r="B1754" s="31"/>
      <c r="C1754" s="27"/>
      <c r="D1754" s="31"/>
      <c r="E1754" s="8"/>
      <c r="F1754" s="31"/>
      <c r="G1754" s="8"/>
      <c r="H1754" s="32"/>
      <c r="I1754" s="34"/>
    </row>
    <row r="1755" spans="1:9" ht="15.75" customHeight="1">
      <c r="A1755" s="31"/>
      <c r="B1755" s="31"/>
      <c r="C1755" s="27"/>
      <c r="D1755" s="31"/>
      <c r="E1755" s="8"/>
      <c r="F1755" s="31"/>
      <c r="G1755" s="8"/>
      <c r="H1755" s="33"/>
      <c r="I1755" s="35"/>
    </row>
    <row r="1756" spans="1:9" ht="15.75" customHeight="1">
      <c r="A1756" s="31"/>
      <c r="B1756" s="31"/>
      <c r="C1756" s="27"/>
      <c r="D1756" s="31"/>
      <c r="E1756" s="8"/>
      <c r="F1756" s="31"/>
      <c r="G1756" s="8"/>
      <c r="H1756" s="32"/>
      <c r="I1756" s="34"/>
    </row>
    <row r="1757" spans="1:9" ht="15.75" customHeight="1">
      <c r="A1757" s="31"/>
      <c r="B1757" s="31"/>
      <c r="C1757" s="27"/>
      <c r="D1757" s="31"/>
      <c r="E1757" s="8"/>
      <c r="F1757" s="31"/>
      <c r="G1757" s="8"/>
      <c r="H1757" s="33"/>
      <c r="I1757" s="35"/>
    </row>
    <row r="1758" spans="1:9" ht="15.75" customHeight="1">
      <c r="A1758" s="31"/>
      <c r="B1758" s="31"/>
      <c r="C1758" s="27"/>
      <c r="D1758" s="31"/>
      <c r="E1758" s="8"/>
      <c r="F1758" s="31"/>
      <c r="G1758" s="8"/>
      <c r="H1758" s="32"/>
      <c r="I1758" s="34"/>
    </row>
    <row r="1759" spans="1:9" ht="15.75" customHeight="1">
      <c r="A1759" s="31"/>
      <c r="B1759" s="31"/>
      <c r="C1759" s="27"/>
      <c r="D1759" s="31"/>
      <c r="E1759" s="8"/>
      <c r="F1759" s="31"/>
      <c r="G1759" s="8"/>
      <c r="H1759" s="33"/>
      <c r="I1759" s="35"/>
    </row>
    <row r="1760" spans="1:9" ht="15.75" customHeight="1">
      <c r="A1760" s="31"/>
      <c r="B1760" s="31"/>
      <c r="C1760" s="27"/>
      <c r="D1760" s="31"/>
      <c r="E1760" s="8"/>
      <c r="F1760" s="31"/>
      <c r="G1760" s="8"/>
      <c r="H1760" s="32"/>
      <c r="I1760" s="34"/>
    </row>
    <row r="1761" spans="1:9" ht="15.75" customHeight="1">
      <c r="A1761" s="31"/>
      <c r="B1761" s="31"/>
      <c r="C1761" s="27"/>
      <c r="D1761" s="31"/>
      <c r="E1761" s="8"/>
      <c r="F1761" s="31"/>
      <c r="G1761" s="8"/>
      <c r="H1761" s="33"/>
      <c r="I1761" s="35"/>
    </row>
    <row r="1762" spans="1:9" ht="15.75" customHeight="1">
      <c r="A1762" s="31"/>
      <c r="B1762" s="31"/>
      <c r="C1762" s="27"/>
      <c r="D1762" s="31"/>
      <c r="E1762" s="8"/>
      <c r="F1762" s="31"/>
      <c r="G1762" s="8"/>
      <c r="H1762" s="32"/>
      <c r="I1762" s="34"/>
    </row>
    <row r="1763" spans="1:9" ht="15.75" customHeight="1">
      <c r="A1763" s="31"/>
      <c r="B1763" s="31"/>
      <c r="C1763" s="27"/>
      <c r="D1763" s="31"/>
      <c r="E1763" s="8"/>
      <c r="F1763" s="31"/>
      <c r="G1763" s="8"/>
      <c r="H1763" s="33"/>
      <c r="I1763" s="35"/>
    </row>
    <row r="1764" spans="1:9" ht="15.75" customHeight="1">
      <c r="A1764" s="31"/>
      <c r="B1764" s="31"/>
      <c r="C1764" s="27"/>
      <c r="D1764" s="31"/>
      <c r="E1764" s="8"/>
      <c r="F1764" s="31"/>
      <c r="G1764" s="8"/>
      <c r="H1764" s="32"/>
      <c r="I1764" s="34"/>
    </row>
    <row r="1765" spans="1:9" ht="15.75" customHeight="1">
      <c r="A1765" s="31"/>
      <c r="B1765" s="31"/>
      <c r="C1765" s="27"/>
      <c r="D1765" s="31"/>
      <c r="E1765" s="8"/>
      <c r="F1765" s="31"/>
      <c r="G1765" s="8"/>
      <c r="H1765" s="33"/>
      <c r="I1765" s="35"/>
    </row>
    <row r="1766" spans="1:9" ht="15.75" customHeight="1">
      <c r="A1766" s="31"/>
      <c r="B1766" s="31"/>
      <c r="C1766" s="27"/>
      <c r="D1766" s="31"/>
      <c r="E1766" s="8"/>
      <c r="F1766" s="31"/>
      <c r="G1766" s="8"/>
      <c r="H1766" s="32"/>
      <c r="I1766" s="34"/>
    </row>
    <row r="1767" spans="1:9" ht="15.75" customHeight="1">
      <c r="A1767" s="31"/>
      <c r="B1767" s="31"/>
      <c r="C1767" s="27"/>
      <c r="D1767" s="31"/>
      <c r="E1767" s="8"/>
      <c r="F1767" s="31"/>
      <c r="G1767" s="8"/>
      <c r="H1767" s="33"/>
      <c r="I1767" s="35"/>
    </row>
    <row r="1768" spans="1:9" ht="15.75" customHeight="1">
      <c r="A1768" s="31"/>
      <c r="B1768" s="31"/>
      <c r="C1768" s="27"/>
      <c r="D1768" s="31"/>
      <c r="E1768" s="8"/>
      <c r="F1768" s="31"/>
      <c r="G1768" s="8"/>
      <c r="H1768" s="32"/>
      <c r="I1768" s="34"/>
    </row>
    <row r="1769" spans="1:9" ht="15.75" customHeight="1">
      <c r="A1769" s="31"/>
      <c r="B1769" s="31"/>
      <c r="C1769" s="27"/>
      <c r="D1769" s="31"/>
      <c r="E1769" s="8"/>
      <c r="F1769" s="31"/>
      <c r="G1769" s="8"/>
      <c r="H1769" s="33"/>
      <c r="I1769" s="35"/>
    </row>
    <row r="1770" spans="1:9" ht="15.75" customHeight="1">
      <c r="A1770" s="31"/>
      <c r="B1770" s="31"/>
      <c r="C1770" s="27"/>
      <c r="D1770" s="31"/>
      <c r="E1770" s="8"/>
      <c r="F1770" s="31"/>
      <c r="G1770" s="8"/>
      <c r="H1770" s="32"/>
      <c r="I1770" s="34"/>
    </row>
    <row r="1771" spans="1:9" ht="15.75" customHeight="1">
      <c r="A1771" s="31"/>
      <c r="B1771" s="31"/>
      <c r="C1771" s="27"/>
      <c r="D1771" s="31"/>
      <c r="E1771" s="8"/>
      <c r="F1771" s="31"/>
      <c r="G1771" s="8"/>
      <c r="H1771" s="33"/>
      <c r="I1771" s="35"/>
    </row>
    <row r="1772" spans="1:9" ht="15.75" customHeight="1">
      <c r="A1772" s="31"/>
      <c r="B1772" s="31"/>
      <c r="C1772" s="27"/>
      <c r="D1772" s="31"/>
      <c r="E1772" s="8"/>
      <c r="F1772" s="31"/>
      <c r="G1772" s="8"/>
      <c r="H1772" s="32"/>
      <c r="I1772" s="34"/>
    </row>
    <row r="1773" spans="1:9" ht="15.75" customHeight="1">
      <c r="A1773" s="31"/>
      <c r="B1773" s="31"/>
      <c r="C1773" s="27"/>
      <c r="D1773" s="31"/>
      <c r="E1773" s="8"/>
      <c r="F1773" s="31"/>
      <c r="G1773" s="8"/>
      <c r="H1773" s="33"/>
      <c r="I1773" s="35"/>
    </row>
    <row r="1774" spans="1:9" ht="15.75" customHeight="1">
      <c r="A1774" s="31"/>
      <c r="B1774" s="31"/>
      <c r="C1774" s="27"/>
      <c r="D1774" s="31"/>
      <c r="E1774" s="8"/>
      <c r="F1774" s="31"/>
      <c r="G1774" s="8"/>
      <c r="H1774" s="32"/>
      <c r="I1774" s="34"/>
    </row>
    <row r="1775" spans="1:9" ht="15.75" customHeight="1">
      <c r="A1775" s="31"/>
      <c r="B1775" s="31"/>
      <c r="C1775" s="27"/>
      <c r="D1775" s="31"/>
      <c r="E1775" s="8"/>
      <c r="F1775" s="31"/>
      <c r="G1775" s="8"/>
      <c r="H1775" s="33"/>
      <c r="I1775" s="35"/>
    </row>
    <row r="1776" spans="1:9" ht="15.75" customHeight="1">
      <c r="A1776" s="31"/>
      <c r="B1776" s="31"/>
      <c r="C1776" s="27"/>
      <c r="D1776" s="31"/>
      <c r="E1776" s="8"/>
      <c r="F1776" s="31"/>
      <c r="G1776" s="8"/>
      <c r="H1776" s="32"/>
      <c r="I1776" s="34"/>
    </row>
    <row r="1777" spans="1:9" ht="15.75" customHeight="1">
      <c r="A1777" s="31"/>
      <c r="B1777" s="31"/>
      <c r="C1777" s="27"/>
      <c r="D1777" s="31"/>
      <c r="E1777" s="8"/>
      <c r="F1777" s="31"/>
      <c r="G1777" s="8"/>
      <c r="H1777" s="33"/>
      <c r="I1777" s="35"/>
    </row>
    <row r="1778" spans="1:9" ht="15.75" customHeight="1">
      <c r="A1778" s="31"/>
      <c r="B1778" s="31"/>
      <c r="C1778" s="27"/>
      <c r="D1778" s="31"/>
      <c r="E1778" s="8"/>
      <c r="F1778" s="31"/>
      <c r="G1778" s="8"/>
      <c r="H1778" s="32"/>
      <c r="I1778" s="34"/>
    </row>
    <row r="1779" spans="1:9" ht="15.75" customHeight="1">
      <c r="A1779" s="31"/>
      <c r="B1779" s="31"/>
      <c r="C1779" s="27"/>
      <c r="D1779" s="31"/>
      <c r="E1779" s="8"/>
      <c r="F1779" s="31"/>
      <c r="G1779" s="8"/>
      <c r="H1779" s="33"/>
      <c r="I1779" s="35"/>
    </row>
    <row r="1780" spans="1:9" ht="15.75" customHeight="1">
      <c r="A1780" s="31"/>
      <c r="B1780" s="31"/>
      <c r="C1780" s="27"/>
      <c r="D1780" s="31"/>
      <c r="E1780" s="8"/>
      <c r="F1780" s="31"/>
      <c r="G1780" s="8"/>
      <c r="H1780" s="32"/>
      <c r="I1780" s="34"/>
    </row>
    <row r="1781" spans="1:9" ht="15.75" customHeight="1">
      <c r="A1781" s="31"/>
      <c r="B1781" s="31"/>
      <c r="C1781" s="27"/>
      <c r="D1781" s="31"/>
      <c r="E1781" s="8"/>
      <c r="F1781" s="31"/>
      <c r="G1781" s="8"/>
      <c r="H1781" s="33"/>
      <c r="I1781" s="35"/>
    </row>
    <row r="1782" spans="1:9" ht="15.75" customHeight="1">
      <c r="A1782" s="31"/>
      <c r="B1782" s="31"/>
      <c r="C1782" s="27"/>
      <c r="D1782" s="31"/>
      <c r="E1782" s="8"/>
      <c r="F1782" s="31"/>
      <c r="G1782" s="8"/>
      <c r="H1782" s="32"/>
      <c r="I1782" s="34"/>
    </row>
    <row r="1783" spans="1:9" ht="15.75" customHeight="1">
      <c r="A1783" s="31"/>
      <c r="B1783" s="31"/>
      <c r="C1783" s="27"/>
      <c r="D1783" s="31"/>
      <c r="E1783" s="8"/>
      <c r="F1783" s="31"/>
      <c r="G1783" s="8"/>
      <c r="H1783" s="33"/>
      <c r="I1783" s="35"/>
    </row>
    <row r="1784" spans="1:9" ht="15.75" customHeight="1">
      <c r="A1784" s="31"/>
      <c r="B1784" s="31"/>
      <c r="C1784" s="27"/>
      <c r="D1784" s="31"/>
      <c r="E1784" s="8"/>
      <c r="F1784" s="31"/>
      <c r="G1784" s="8"/>
      <c r="H1784" s="32"/>
      <c r="I1784" s="34"/>
    </row>
    <row r="1785" spans="1:9" ht="15.75" customHeight="1">
      <c r="A1785" s="31"/>
      <c r="B1785" s="31"/>
      <c r="C1785" s="27"/>
      <c r="D1785" s="31"/>
      <c r="E1785" s="8"/>
      <c r="F1785" s="31"/>
      <c r="G1785" s="8"/>
      <c r="H1785" s="33"/>
      <c r="I1785" s="35"/>
    </row>
    <row r="1786" spans="1:9" ht="15.75" customHeight="1">
      <c r="A1786" s="31"/>
      <c r="B1786" s="31"/>
      <c r="C1786" s="27"/>
      <c r="D1786" s="31"/>
      <c r="E1786" s="8"/>
      <c r="F1786" s="31"/>
      <c r="G1786" s="8"/>
      <c r="H1786" s="32"/>
      <c r="I1786" s="34"/>
    </row>
    <row r="1787" spans="1:9" ht="15.75" customHeight="1">
      <c r="A1787" s="31"/>
      <c r="B1787" s="31"/>
      <c r="C1787" s="27"/>
      <c r="D1787" s="31"/>
      <c r="E1787" s="8"/>
      <c r="F1787" s="31"/>
      <c r="G1787" s="8"/>
      <c r="H1787" s="33"/>
      <c r="I1787" s="35"/>
    </row>
    <row r="1788" spans="1:9" ht="15.75" customHeight="1">
      <c r="A1788" s="31"/>
      <c r="B1788" s="31"/>
      <c r="C1788" s="27"/>
      <c r="D1788" s="31"/>
      <c r="E1788" s="8"/>
      <c r="F1788" s="31"/>
      <c r="G1788" s="8"/>
      <c r="H1788" s="32"/>
      <c r="I1788" s="34"/>
    </row>
    <row r="1789" spans="1:9" ht="15.75" customHeight="1">
      <c r="A1789" s="31"/>
      <c r="B1789" s="31"/>
      <c r="C1789" s="27"/>
      <c r="D1789" s="31"/>
      <c r="E1789" s="8"/>
      <c r="F1789" s="31"/>
      <c r="G1789" s="8"/>
      <c r="H1789" s="33"/>
      <c r="I1789" s="35"/>
    </row>
    <row r="1790" spans="1:9" ht="15.75" customHeight="1">
      <c r="A1790" s="31"/>
      <c r="B1790" s="31"/>
      <c r="C1790" s="27"/>
      <c r="D1790" s="31"/>
      <c r="E1790" s="8"/>
      <c r="F1790" s="31"/>
      <c r="G1790" s="8"/>
      <c r="H1790" s="32"/>
      <c r="I1790" s="34"/>
    </row>
    <row r="1791" spans="1:9" ht="15.75" customHeight="1">
      <c r="A1791" s="31"/>
      <c r="B1791" s="31"/>
      <c r="C1791" s="27"/>
      <c r="D1791" s="31"/>
      <c r="E1791" s="8"/>
      <c r="F1791" s="31"/>
      <c r="G1791" s="8"/>
      <c r="H1791" s="33"/>
      <c r="I1791" s="35"/>
    </row>
    <row r="1792" spans="1:9" ht="15.75" customHeight="1">
      <c r="A1792" s="31"/>
      <c r="B1792" s="31"/>
      <c r="C1792" s="27"/>
      <c r="D1792" s="31"/>
      <c r="E1792" s="8"/>
      <c r="F1792" s="31"/>
      <c r="G1792" s="8"/>
      <c r="H1792" s="32"/>
      <c r="I1792" s="34"/>
    </row>
    <row r="1793" spans="1:9" ht="15.75" customHeight="1">
      <c r="A1793" s="31"/>
      <c r="B1793" s="31"/>
      <c r="C1793" s="27"/>
      <c r="D1793" s="31"/>
      <c r="E1793" s="8"/>
      <c r="F1793" s="31"/>
      <c r="G1793" s="8"/>
      <c r="H1793" s="33"/>
      <c r="I1793" s="35"/>
    </row>
    <row r="1794" spans="1:9" ht="15.75" customHeight="1">
      <c r="A1794" s="31"/>
      <c r="B1794" s="31"/>
      <c r="C1794" s="27"/>
      <c r="D1794" s="31"/>
      <c r="E1794" s="8"/>
      <c r="F1794" s="31"/>
      <c r="G1794" s="8"/>
      <c r="H1794" s="32"/>
      <c r="I1794" s="34"/>
    </row>
    <row r="1795" spans="1:9" ht="15.75" customHeight="1">
      <c r="A1795" s="31"/>
      <c r="B1795" s="31"/>
      <c r="C1795" s="27"/>
      <c r="D1795" s="31"/>
      <c r="E1795" s="8"/>
      <c r="F1795" s="31"/>
      <c r="G1795" s="8"/>
      <c r="H1795" s="33"/>
      <c r="I1795" s="35"/>
    </row>
    <row r="1796" spans="1:9" ht="15.75" customHeight="1">
      <c r="A1796" s="31"/>
      <c r="B1796" s="31"/>
      <c r="C1796" s="27"/>
      <c r="D1796" s="31"/>
      <c r="E1796" s="8"/>
      <c r="F1796" s="31"/>
      <c r="G1796" s="8"/>
      <c r="H1796" s="32"/>
      <c r="I1796" s="34"/>
    </row>
    <row r="1797" spans="1:9" ht="15.75" customHeight="1">
      <c r="A1797" s="31"/>
      <c r="B1797" s="31"/>
      <c r="C1797" s="27"/>
      <c r="D1797" s="31"/>
      <c r="E1797" s="8"/>
      <c r="F1797" s="31"/>
      <c r="G1797" s="8"/>
      <c r="H1797" s="33"/>
      <c r="I1797" s="35"/>
    </row>
    <row r="1798" spans="1:9" ht="15.75" customHeight="1">
      <c r="A1798" s="31"/>
      <c r="B1798" s="31"/>
      <c r="C1798" s="27"/>
      <c r="D1798" s="31"/>
      <c r="E1798" s="8"/>
      <c r="F1798" s="31"/>
      <c r="G1798" s="8"/>
      <c r="H1798" s="32"/>
      <c r="I1798" s="34"/>
    </row>
    <row r="1799" spans="1:9" ht="15.75" customHeight="1">
      <c r="A1799" s="31"/>
      <c r="B1799" s="31"/>
      <c r="C1799" s="27"/>
      <c r="D1799" s="31"/>
      <c r="E1799" s="8"/>
      <c r="F1799" s="31"/>
      <c r="G1799" s="8"/>
      <c r="H1799" s="33"/>
      <c r="I1799" s="35"/>
    </row>
    <row r="1800" spans="1:9" ht="15.75" customHeight="1">
      <c r="A1800" s="31"/>
      <c r="B1800" s="31"/>
      <c r="C1800" s="27"/>
      <c r="D1800" s="31"/>
      <c r="E1800" s="8"/>
      <c r="F1800" s="31"/>
      <c r="G1800" s="8"/>
      <c r="H1800" s="32"/>
      <c r="I1800" s="34"/>
    </row>
    <row r="1801" spans="1:9" ht="15.75" customHeight="1">
      <c r="A1801" s="31"/>
      <c r="B1801" s="31"/>
      <c r="C1801" s="27"/>
      <c r="D1801" s="31"/>
      <c r="E1801" s="8"/>
      <c r="F1801" s="31"/>
      <c r="G1801" s="8"/>
      <c r="H1801" s="33"/>
      <c r="I1801" s="35"/>
    </row>
    <row r="1802" spans="1:9" ht="15.75" customHeight="1">
      <c r="A1802" s="31"/>
      <c r="B1802" s="31"/>
      <c r="C1802" s="27"/>
      <c r="D1802" s="31"/>
      <c r="E1802" s="8"/>
      <c r="F1802" s="31"/>
      <c r="G1802" s="8"/>
      <c r="H1802" s="32"/>
      <c r="I1802" s="34"/>
    </row>
    <row r="1803" spans="1:9" ht="15.75" customHeight="1">
      <c r="A1803" s="31"/>
      <c r="B1803" s="31"/>
      <c r="C1803" s="27"/>
      <c r="D1803" s="31"/>
      <c r="E1803" s="8"/>
      <c r="F1803" s="31"/>
      <c r="G1803" s="8"/>
      <c r="H1803" s="33"/>
      <c r="I1803" s="35"/>
    </row>
    <row r="1804" spans="1:9" ht="15.75" customHeight="1">
      <c r="A1804" s="31"/>
      <c r="B1804" s="31"/>
      <c r="C1804" s="27"/>
      <c r="D1804" s="31"/>
      <c r="E1804" s="8"/>
      <c r="F1804" s="31"/>
      <c r="G1804" s="8"/>
      <c r="H1804" s="32"/>
      <c r="I1804" s="34"/>
    </row>
    <row r="1805" spans="1:9" ht="15.75" customHeight="1">
      <c r="A1805" s="31"/>
      <c r="B1805" s="31"/>
      <c r="C1805" s="27"/>
      <c r="D1805" s="31"/>
      <c r="E1805" s="8"/>
      <c r="F1805" s="31"/>
      <c r="G1805" s="8"/>
      <c r="H1805" s="33"/>
      <c r="I1805" s="35"/>
    </row>
    <row r="1806" spans="1:9" ht="15.75" customHeight="1">
      <c r="A1806" s="31"/>
      <c r="B1806" s="31"/>
      <c r="C1806" s="27"/>
      <c r="D1806" s="31"/>
      <c r="E1806" s="8"/>
      <c r="F1806" s="31"/>
      <c r="G1806" s="8"/>
      <c r="H1806" s="32"/>
      <c r="I1806" s="34"/>
    </row>
    <row r="1807" spans="1:9" ht="15.75" customHeight="1">
      <c r="A1807" s="31"/>
      <c r="B1807" s="31"/>
      <c r="C1807" s="27"/>
      <c r="D1807" s="31"/>
      <c r="E1807" s="8"/>
      <c r="F1807" s="31"/>
      <c r="G1807" s="8"/>
      <c r="H1807" s="33"/>
      <c r="I1807" s="35"/>
    </row>
    <row r="1808" spans="1:9" ht="15.75" customHeight="1">
      <c r="A1808" s="31"/>
      <c r="B1808" s="31"/>
      <c r="C1808" s="27"/>
      <c r="D1808" s="31"/>
      <c r="E1808" s="8"/>
      <c r="F1808" s="31"/>
      <c r="G1808" s="8"/>
      <c r="H1808" s="32"/>
      <c r="I1808" s="34"/>
    </row>
    <row r="1809" spans="1:9" ht="15.75" customHeight="1">
      <c r="A1809" s="31"/>
      <c r="B1809" s="31"/>
      <c r="C1809" s="27"/>
      <c r="D1809" s="31"/>
      <c r="E1809" s="8"/>
      <c r="F1809" s="31"/>
      <c r="G1809" s="8"/>
      <c r="H1809" s="33"/>
      <c r="I1809" s="35"/>
    </row>
    <row r="1810" spans="1:9" ht="15.75" customHeight="1">
      <c r="A1810" s="31"/>
      <c r="B1810" s="31"/>
      <c r="C1810" s="27"/>
      <c r="D1810" s="31"/>
      <c r="E1810" s="8"/>
      <c r="F1810" s="31"/>
      <c r="G1810" s="8"/>
      <c r="H1810" s="32"/>
      <c r="I1810" s="34"/>
    </row>
    <row r="1811" spans="1:9" ht="15.75" customHeight="1">
      <c r="A1811" s="31"/>
      <c r="B1811" s="31"/>
      <c r="C1811" s="27"/>
      <c r="D1811" s="31"/>
      <c r="E1811" s="8"/>
      <c r="F1811" s="31"/>
      <c r="G1811" s="8"/>
      <c r="H1811" s="33"/>
      <c r="I1811" s="35"/>
    </row>
    <row r="1812" spans="1:9" ht="15.75" customHeight="1">
      <c r="A1812" s="31"/>
      <c r="B1812" s="31"/>
      <c r="C1812" s="27"/>
      <c r="D1812" s="31"/>
      <c r="E1812" s="8"/>
      <c r="F1812" s="31"/>
      <c r="G1812" s="8"/>
      <c r="H1812" s="32"/>
      <c r="I1812" s="34"/>
    </row>
    <row r="1813" spans="1:9" ht="15.75" customHeight="1">
      <c r="A1813" s="31"/>
      <c r="B1813" s="31"/>
      <c r="C1813" s="27"/>
      <c r="D1813" s="31"/>
      <c r="E1813" s="8"/>
      <c r="F1813" s="31"/>
      <c r="G1813" s="8"/>
      <c r="H1813" s="33"/>
      <c r="I1813" s="35"/>
    </row>
    <row r="1814" spans="1:9" ht="15.75" customHeight="1">
      <c r="A1814" s="31"/>
      <c r="B1814" s="31"/>
      <c r="C1814" s="27"/>
      <c r="D1814" s="31"/>
      <c r="E1814" s="8"/>
      <c r="F1814" s="31"/>
      <c r="G1814" s="8"/>
      <c r="H1814" s="32"/>
      <c r="I1814" s="34"/>
    </row>
    <row r="1815" spans="1:9" ht="15.75" customHeight="1">
      <c r="A1815" s="31"/>
      <c r="B1815" s="31"/>
      <c r="C1815" s="27"/>
      <c r="D1815" s="31"/>
      <c r="E1815" s="8"/>
      <c r="F1815" s="31"/>
      <c r="G1815" s="8"/>
      <c r="H1815" s="33"/>
      <c r="I1815" s="35"/>
    </row>
    <row r="1816" spans="1:9" ht="15.75" customHeight="1">
      <c r="A1816" s="31"/>
      <c r="B1816" s="31"/>
      <c r="C1816" s="27"/>
      <c r="D1816" s="31"/>
      <c r="E1816" s="8"/>
      <c r="F1816" s="31"/>
      <c r="G1816" s="8"/>
      <c r="H1816" s="32"/>
      <c r="I1816" s="34"/>
    </row>
    <row r="1817" spans="1:9" ht="15.75" customHeight="1">
      <c r="A1817" s="31"/>
      <c r="B1817" s="31"/>
      <c r="C1817" s="27"/>
      <c r="D1817" s="31"/>
      <c r="E1817" s="8"/>
      <c r="F1817" s="31"/>
      <c r="G1817" s="8"/>
      <c r="H1817" s="33"/>
      <c r="I1817" s="35"/>
    </row>
    <row r="1818" spans="1:9" ht="15.75" customHeight="1">
      <c r="A1818" s="31"/>
      <c r="B1818" s="31"/>
      <c r="C1818" s="27"/>
      <c r="D1818" s="31"/>
      <c r="E1818" s="8"/>
      <c r="F1818" s="31"/>
      <c r="G1818" s="8"/>
      <c r="H1818" s="32"/>
      <c r="I1818" s="34"/>
    </row>
    <row r="1819" spans="1:9" ht="15.75" customHeight="1">
      <c r="A1819" s="31"/>
      <c r="B1819" s="31"/>
      <c r="C1819" s="27"/>
      <c r="D1819" s="31"/>
      <c r="E1819" s="8"/>
      <c r="F1819" s="31"/>
      <c r="G1819" s="8"/>
      <c r="H1819" s="33"/>
      <c r="I1819" s="35"/>
    </row>
    <row r="1820" spans="1:9" ht="15.75" customHeight="1">
      <c r="A1820" s="31"/>
      <c r="B1820" s="31"/>
      <c r="C1820" s="27"/>
      <c r="D1820" s="31"/>
      <c r="E1820" s="8"/>
      <c r="F1820" s="31"/>
      <c r="G1820" s="8"/>
      <c r="H1820" s="32"/>
      <c r="I1820" s="34"/>
    </row>
    <row r="1821" spans="1:9" ht="15.75" customHeight="1">
      <c r="A1821" s="31"/>
      <c r="B1821" s="31"/>
      <c r="C1821" s="27"/>
      <c r="D1821" s="31"/>
      <c r="E1821" s="8"/>
      <c r="F1821" s="31"/>
      <c r="G1821" s="8"/>
      <c r="H1821" s="33"/>
      <c r="I1821" s="35"/>
    </row>
    <row r="1822" spans="1:9" ht="15.75" customHeight="1">
      <c r="A1822" s="31"/>
      <c r="B1822" s="31"/>
      <c r="C1822" s="27"/>
      <c r="D1822" s="31"/>
      <c r="E1822" s="8"/>
      <c r="F1822" s="31"/>
      <c r="G1822" s="8"/>
      <c r="H1822" s="32"/>
      <c r="I1822" s="34"/>
    </row>
    <row r="1823" spans="1:9" ht="15.75" customHeight="1">
      <c r="A1823" s="31"/>
      <c r="B1823" s="31"/>
      <c r="C1823" s="27"/>
      <c r="D1823" s="31"/>
      <c r="E1823" s="8"/>
      <c r="F1823" s="31"/>
      <c r="G1823" s="8"/>
      <c r="H1823" s="33"/>
      <c r="I1823" s="35"/>
    </row>
    <row r="1824" spans="1:9" ht="15.75" customHeight="1">
      <c r="A1824" s="31"/>
      <c r="B1824" s="31"/>
      <c r="C1824" s="27"/>
      <c r="D1824" s="31"/>
      <c r="E1824" s="8"/>
      <c r="F1824" s="31"/>
      <c r="G1824" s="8"/>
      <c r="H1824" s="32"/>
      <c r="I1824" s="34"/>
    </row>
    <row r="1825" spans="1:9" ht="15.75" customHeight="1">
      <c r="A1825" s="31"/>
      <c r="B1825" s="31"/>
      <c r="C1825" s="27"/>
      <c r="D1825" s="31"/>
      <c r="E1825" s="8"/>
      <c r="F1825" s="31"/>
      <c r="G1825" s="8"/>
      <c r="H1825" s="33"/>
      <c r="I1825" s="35"/>
    </row>
    <row r="1826" spans="1:9" ht="15.75" customHeight="1">
      <c r="A1826" s="31"/>
      <c r="B1826" s="31"/>
      <c r="C1826" s="27"/>
      <c r="D1826" s="31"/>
      <c r="E1826" s="8"/>
      <c r="F1826" s="31"/>
      <c r="G1826" s="8"/>
      <c r="H1826" s="32"/>
      <c r="I1826" s="34"/>
    </row>
    <row r="1827" spans="1:9" ht="15.75" customHeight="1">
      <c r="A1827" s="31"/>
      <c r="B1827" s="31"/>
      <c r="C1827" s="27"/>
      <c r="D1827" s="31"/>
      <c r="E1827" s="8"/>
      <c r="F1827" s="31"/>
      <c r="G1827" s="8"/>
      <c r="H1827" s="33"/>
      <c r="I1827" s="35"/>
    </row>
    <row r="1828" spans="1:9" ht="15.75" customHeight="1">
      <c r="A1828" s="31"/>
      <c r="B1828" s="31"/>
      <c r="C1828" s="27"/>
      <c r="D1828" s="31"/>
      <c r="E1828" s="8"/>
      <c r="F1828" s="31"/>
      <c r="G1828" s="8"/>
      <c r="H1828" s="32"/>
      <c r="I1828" s="34"/>
    </row>
    <row r="1829" spans="1:9" ht="15.75" customHeight="1">
      <c r="A1829" s="31"/>
      <c r="B1829" s="31"/>
      <c r="C1829" s="27"/>
      <c r="D1829" s="31"/>
      <c r="E1829" s="8"/>
      <c r="F1829" s="31"/>
      <c r="G1829" s="8"/>
      <c r="H1829" s="33"/>
      <c r="I1829" s="35"/>
    </row>
    <row r="1830" spans="1:9" ht="15.75" customHeight="1">
      <c r="A1830" s="31"/>
      <c r="B1830" s="31"/>
      <c r="C1830" s="27"/>
      <c r="D1830" s="31"/>
      <c r="E1830" s="8"/>
      <c r="F1830" s="31"/>
      <c r="G1830" s="8"/>
      <c r="H1830" s="32"/>
      <c r="I1830" s="34"/>
    </row>
    <row r="1831" spans="1:9" ht="15.75" customHeight="1">
      <c r="A1831" s="31"/>
      <c r="B1831" s="31"/>
      <c r="C1831" s="27"/>
      <c r="D1831" s="31"/>
      <c r="E1831" s="8"/>
      <c r="F1831" s="31"/>
      <c r="G1831" s="8"/>
      <c r="H1831" s="33"/>
      <c r="I1831" s="35"/>
    </row>
    <row r="1832" spans="1:9" ht="15.75" customHeight="1">
      <c r="A1832" s="31"/>
      <c r="B1832" s="31"/>
      <c r="C1832" s="27"/>
      <c r="D1832" s="31"/>
      <c r="E1832" s="8"/>
      <c r="F1832" s="31"/>
      <c r="G1832" s="8"/>
      <c r="H1832" s="32"/>
      <c r="I1832" s="34"/>
    </row>
    <row r="1833" spans="1:9" ht="15.75" customHeight="1">
      <c r="A1833" s="31"/>
      <c r="B1833" s="31"/>
      <c r="C1833" s="27"/>
      <c r="D1833" s="31"/>
      <c r="E1833" s="8"/>
      <c r="F1833" s="31"/>
      <c r="G1833" s="8"/>
      <c r="H1833" s="33"/>
      <c r="I1833" s="35"/>
    </row>
    <row r="1834" spans="1:9" ht="15.75" customHeight="1">
      <c r="A1834" s="31"/>
      <c r="B1834" s="31"/>
      <c r="C1834" s="27"/>
      <c r="D1834" s="31"/>
      <c r="E1834" s="8"/>
      <c r="F1834" s="31"/>
      <c r="G1834" s="8"/>
      <c r="H1834" s="32"/>
      <c r="I1834" s="34"/>
    </row>
    <row r="1835" spans="1:9" ht="15.75" customHeight="1">
      <c r="A1835" s="31"/>
      <c r="B1835" s="31"/>
      <c r="C1835" s="27"/>
      <c r="D1835" s="31"/>
      <c r="E1835" s="8"/>
      <c r="F1835" s="31"/>
      <c r="G1835" s="8"/>
      <c r="H1835" s="33"/>
      <c r="I1835" s="35"/>
    </row>
    <row r="1836" spans="1:9" ht="15.75" customHeight="1">
      <c r="A1836" s="31"/>
      <c r="B1836" s="31"/>
      <c r="C1836" s="27"/>
      <c r="D1836" s="31"/>
      <c r="E1836" s="8"/>
      <c r="F1836" s="31"/>
      <c r="G1836" s="8"/>
      <c r="H1836" s="32"/>
      <c r="I1836" s="34"/>
    </row>
    <row r="1837" spans="1:9" ht="15.75" customHeight="1">
      <c r="A1837" s="31"/>
      <c r="B1837" s="31"/>
      <c r="C1837" s="27"/>
      <c r="D1837" s="31"/>
      <c r="E1837" s="8"/>
      <c r="F1837" s="31"/>
      <c r="G1837" s="8"/>
      <c r="H1837" s="33"/>
      <c r="I1837" s="35"/>
    </row>
    <row r="1838" spans="1:9" ht="15.75" customHeight="1">
      <c r="A1838" s="31"/>
      <c r="B1838" s="31"/>
      <c r="C1838" s="27"/>
      <c r="D1838" s="31"/>
      <c r="E1838" s="8"/>
      <c r="F1838" s="31"/>
      <c r="G1838" s="8"/>
      <c r="H1838" s="32"/>
      <c r="I1838" s="34"/>
    </row>
    <row r="1839" spans="1:9" ht="15.75" customHeight="1">
      <c r="A1839" s="31"/>
      <c r="B1839" s="31"/>
      <c r="C1839" s="27"/>
      <c r="D1839" s="31"/>
      <c r="E1839" s="8"/>
      <c r="F1839" s="31"/>
      <c r="G1839" s="8"/>
      <c r="H1839" s="33"/>
      <c r="I1839" s="35"/>
    </row>
    <row r="1840" spans="1:9" ht="15.75" customHeight="1">
      <c r="A1840" s="31"/>
      <c r="B1840" s="31"/>
      <c r="C1840" s="27"/>
      <c r="D1840" s="31"/>
      <c r="E1840" s="8"/>
      <c r="F1840" s="31"/>
      <c r="G1840" s="8"/>
      <c r="H1840" s="32"/>
      <c r="I1840" s="34"/>
    </row>
    <row r="1841" spans="1:9" ht="15.75" customHeight="1">
      <c r="A1841" s="31"/>
      <c r="B1841" s="31"/>
      <c r="C1841" s="27"/>
      <c r="D1841" s="31"/>
      <c r="E1841" s="8"/>
      <c r="F1841" s="31"/>
      <c r="G1841" s="8"/>
      <c r="H1841" s="33"/>
      <c r="I1841" s="35"/>
    </row>
    <row r="1842" spans="1:9" ht="15.75" customHeight="1">
      <c r="A1842" s="31"/>
      <c r="B1842" s="31"/>
      <c r="C1842" s="27"/>
      <c r="D1842" s="31"/>
      <c r="E1842" s="8"/>
      <c r="F1842" s="31"/>
      <c r="G1842" s="8"/>
      <c r="H1842" s="32"/>
      <c r="I1842" s="34"/>
    </row>
    <row r="1843" spans="1:9" ht="15.75" customHeight="1">
      <c r="A1843" s="31"/>
      <c r="B1843" s="31"/>
      <c r="C1843" s="27"/>
      <c r="D1843" s="31"/>
      <c r="E1843" s="8"/>
      <c r="F1843" s="31"/>
      <c r="G1843" s="8"/>
      <c r="H1843" s="33"/>
      <c r="I1843" s="35"/>
    </row>
    <row r="1844" spans="1:9" ht="15.75" customHeight="1">
      <c r="A1844" s="31"/>
      <c r="B1844" s="31"/>
      <c r="C1844" s="27"/>
      <c r="D1844" s="31"/>
      <c r="E1844" s="8"/>
      <c r="F1844" s="31"/>
      <c r="G1844" s="8"/>
      <c r="H1844" s="32"/>
      <c r="I1844" s="34"/>
    </row>
    <row r="1845" spans="1:9" ht="15.75" customHeight="1">
      <c r="A1845" s="31"/>
      <c r="B1845" s="31"/>
      <c r="C1845" s="27"/>
      <c r="D1845" s="31"/>
      <c r="E1845" s="8"/>
      <c r="F1845" s="31"/>
      <c r="G1845" s="8"/>
      <c r="H1845" s="33"/>
      <c r="I1845" s="35"/>
    </row>
    <row r="1846" spans="1:9" ht="15.75" customHeight="1">
      <c r="A1846" s="31"/>
      <c r="B1846" s="31"/>
      <c r="C1846" s="27"/>
      <c r="D1846" s="31"/>
      <c r="E1846" s="8"/>
      <c r="F1846" s="31"/>
      <c r="G1846" s="8"/>
      <c r="H1846" s="32"/>
      <c r="I1846" s="34"/>
    </row>
    <row r="1847" spans="1:9" ht="15.75" customHeight="1">
      <c r="A1847" s="31"/>
      <c r="B1847" s="31"/>
      <c r="C1847" s="27"/>
      <c r="D1847" s="31"/>
      <c r="E1847" s="8"/>
      <c r="F1847" s="31"/>
      <c r="G1847" s="8"/>
      <c r="H1847" s="33"/>
      <c r="I1847" s="35"/>
    </row>
    <row r="1848" spans="1:9" ht="15.75" customHeight="1">
      <c r="A1848" s="31"/>
      <c r="B1848" s="31"/>
      <c r="C1848" s="27"/>
      <c r="D1848" s="31"/>
      <c r="E1848" s="8"/>
      <c r="F1848" s="31"/>
      <c r="G1848" s="8"/>
      <c r="H1848" s="32"/>
      <c r="I1848" s="34"/>
    </row>
    <row r="1849" spans="1:9" ht="15.75" customHeight="1">
      <c r="A1849" s="31"/>
      <c r="B1849" s="31"/>
      <c r="C1849" s="27"/>
      <c r="D1849" s="31"/>
      <c r="E1849" s="8"/>
      <c r="F1849" s="31"/>
      <c r="G1849" s="8"/>
      <c r="H1849" s="33"/>
      <c r="I1849" s="35"/>
    </row>
    <row r="1850" spans="1:9" ht="15.75" customHeight="1">
      <c r="A1850" s="31"/>
      <c r="B1850" s="31"/>
      <c r="C1850" s="27"/>
      <c r="D1850" s="31"/>
      <c r="E1850" s="8"/>
      <c r="F1850" s="31"/>
      <c r="G1850" s="8"/>
      <c r="H1850" s="32"/>
      <c r="I1850" s="34"/>
    </row>
    <row r="1851" spans="1:9" ht="15.75" customHeight="1">
      <c r="A1851" s="31"/>
      <c r="B1851" s="31"/>
      <c r="C1851" s="27"/>
      <c r="D1851" s="31"/>
      <c r="E1851" s="8"/>
      <c r="F1851" s="31"/>
      <c r="G1851" s="8"/>
      <c r="H1851" s="33"/>
      <c r="I1851" s="35"/>
    </row>
    <row r="1852" spans="1:9" ht="15.75" customHeight="1">
      <c r="A1852" s="31"/>
      <c r="B1852" s="31"/>
      <c r="C1852" s="27"/>
      <c r="D1852" s="31"/>
      <c r="E1852" s="8"/>
      <c r="F1852" s="31"/>
      <c r="G1852" s="8"/>
      <c r="H1852" s="32"/>
      <c r="I1852" s="34"/>
    </row>
    <row r="1853" spans="1:9" ht="15.75" customHeight="1">
      <c r="A1853" s="31"/>
      <c r="B1853" s="31"/>
      <c r="C1853" s="27"/>
      <c r="D1853" s="31"/>
      <c r="E1853" s="8"/>
      <c r="F1853" s="31"/>
      <c r="G1853" s="8"/>
      <c r="H1853" s="33"/>
      <c r="I1853" s="35"/>
    </row>
    <row r="1854" spans="1:9" ht="15.75" customHeight="1">
      <c r="A1854" s="31"/>
      <c r="B1854" s="31"/>
      <c r="C1854" s="27"/>
      <c r="D1854" s="31"/>
      <c r="E1854" s="8"/>
      <c r="F1854" s="31"/>
      <c r="G1854" s="8"/>
      <c r="H1854" s="32"/>
      <c r="I1854" s="34"/>
    </row>
    <row r="1855" spans="1:9" ht="15.75" customHeight="1">
      <c r="A1855" s="31"/>
      <c r="B1855" s="31"/>
      <c r="C1855" s="27"/>
      <c r="D1855" s="31"/>
      <c r="E1855" s="8"/>
      <c r="F1855" s="31"/>
      <c r="G1855" s="8"/>
      <c r="H1855" s="33"/>
      <c r="I1855" s="35"/>
    </row>
    <row r="1856" spans="1:9" ht="15.75" customHeight="1">
      <c r="A1856" s="31"/>
      <c r="B1856" s="31"/>
      <c r="C1856" s="27"/>
      <c r="D1856" s="31"/>
      <c r="E1856" s="8"/>
      <c r="F1856" s="31"/>
      <c r="G1856" s="8"/>
      <c r="H1856" s="32"/>
      <c r="I1856" s="34"/>
    </row>
    <row r="1857" spans="1:9" ht="15.75" customHeight="1">
      <c r="A1857" s="31"/>
      <c r="B1857" s="31"/>
      <c r="C1857" s="27"/>
      <c r="D1857" s="31"/>
      <c r="E1857" s="8"/>
      <c r="F1857" s="31"/>
      <c r="G1857" s="8"/>
      <c r="H1857" s="33"/>
      <c r="I1857" s="35"/>
    </row>
    <row r="1858" spans="1:9" ht="15.75" customHeight="1">
      <c r="A1858" s="31"/>
      <c r="B1858" s="31"/>
      <c r="C1858" s="27"/>
      <c r="D1858" s="31"/>
      <c r="E1858" s="8"/>
      <c r="F1858" s="31"/>
      <c r="G1858" s="8"/>
      <c r="H1858" s="32"/>
      <c r="I1858" s="34"/>
    </row>
    <row r="1859" spans="1:9" ht="15.75" customHeight="1">
      <c r="A1859" s="31"/>
      <c r="B1859" s="31"/>
      <c r="C1859" s="27"/>
      <c r="D1859" s="31"/>
      <c r="E1859" s="8"/>
      <c r="F1859" s="31"/>
      <c r="G1859" s="8"/>
      <c r="H1859" s="33"/>
      <c r="I1859" s="35"/>
    </row>
    <row r="1860" spans="1:9" ht="15.75" customHeight="1">
      <c r="A1860" s="31"/>
      <c r="B1860" s="31"/>
      <c r="C1860" s="27"/>
      <c r="D1860" s="31"/>
      <c r="E1860" s="8"/>
      <c r="F1860" s="31"/>
      <c r="G1860" s="8"/>
      <c r="H1860" s="32"/>
      <c r="I1860" s="34"/>
    </row>
    <row r="1861" spans="1:9" ht="15.75" customHeight="1">
      <c r="A1861" s="31"/>
      <c r="B1861" s="31"/>
      <c r="C1861" s="27"/>
      <c r="D1861" s="31"/>
      <c r="E1861" s="8"/>
      <c r="F1861" s="31"/>
      <c r="G1861" s="8"/>
      <c r="H1861" s="33"/>
      <c r="I1861" s="35"/>
    </row>
    <row r="1862" spans="1:9" ht="15.75" customHeight="1">
      <c r="A1862" s="31"/>
      <c r="B1862" s="31"/>
      <c r="C1862" s="27"/>
      <c r="D1862" s="31"/>
      <c r="E1862" s="8"/>
      <c r="F1862" s="31"/>
      <c r="G1862" s="8"/>
      <c r="H1862" s="32"/>
      <c r="I1862" s="34"/>
    </row>
    <row r="1863" spans="1:9" ht="15.75" customHeight="1">
      <c r="A1863" s="31"/>
      <c r="B1863" s="31"/>
      <c r="C1863" s="27"/>
      <c r="D1863" s="31"/>
      <c r="E1863" s="8"/>
      <c r="F1863" s="31"/>
      <c r="G1863" s="8"/>
      <c r="H1863" s="33"/>
      <c r="I1863" s="35"/>
    </row>
    <row r="1864" spans="1:9" ht="15.75" customHeight="1">
      <c r="A1864" s="31"/>
      <c r="B1864" s="31"/>
      <c r="C1864" s="27"/>
      <c r="D1864" s="31"/>
      <c r="E1864" s="8"/>
      <c r="F1864" s="31"/>
      <c r="G1864" s="8"/>
      <c r="H1864" s="32"/>
      <c r="I1864" s="34"/>
    </row>
    <row r="1865" spans="1:9" ht="15.75" customHeight="1">
      <c r="A1865" s="31"/>
      <c r="B1865" s="31"/>
      <c r="C1865" s="27"/>
      <c r="D1865" s="31"/>
      <c r="E1865" s="8"/>
      <c r="F1865" s="31"/>
      <c r="G1865" s="8"/>
      <c r="H1865" s="33"/>
      <c r="I1865" s="35"/>
    </row>
    <row r="1866" spans="1:9" ht="15.75" customHeight="1">
      <c r="A1866" s="31"/>
      <c r="B1866" s="31"/>
      <c r="C1866" s="27"/>
      <c r="D1866" s="31"/>
      <c r="E1866" s="8"/>
      <c r="F1866" s="31"/>
      <c r="G1866" s="8"/>
      <c r="H1866" s="32"/>
      <c r="I1866" s="34"/>
    </row>
    <row r="1867" spans="1:9" ht="15.75" customHeight="1">
      <c r="A1867" s="31"/>
      <c r="B1867" s="31"/>
      <c r="C1867" s="27"/>
      <c r="D1867" s="31"/>
      <c r="E1867" s="8"/>
      <c r="F1867" s="31"/>
      <c r="G1867" s="8"/>
      <c r="H1867" s="33"/>
      <c r="I1867" s="35"/>
    </row>
    <row r="1868" spans="1:9" ht="15.75" customHeight="1">
      <c r="A1868" s="31"/>
      <c r="B1868" s="31"/>
      <c r="C1868" s="27"/>
      <c r="D1868" s="31"/>
      <c r="E1868" s="8"/>
      <c r="F1868" s="31"/>
      <c r="G1868" s="8"/>
      <c r="H1868" s="32"/>
      <c r="I1868" s="34"/>
    </row>
    <row r="1869" spans="1:9" ht="15.75" customHeight="1">
      <c r="A1869" s="31"/>
      <c r="B1869" s="31"/>
      <c r="C1869" s="27"/>
      <c r="D1869" s="31"/>
      <c r="E1869" s="8"/>
      <c r="F1869" s="31"/>
      <c r="G1869" s="8"/>
      <c r="H1869" s="33"/>
      <c r="I1869" s="35"/>
    </row>
    <row r="1870" spans="1:9" ht="15.75" customHeight="1">
      <c r="A1870" s="31"/>
      <c r="B1870" s="31"/>
      <c r="C1870" s="27"/>
      <c r="D1870" s="31"/>
      <c r="E1870" s="8"/>
      <c r="F1870" s="31"/>
      <c r="G1870" s="8"/>
      <c r="H1870" s="32"/>
      <c r="I1870" s="34"/>
    </row>
    <row r="1871" spans="1:9" ht="15.75" customHeight="1">
      <c r="A1871" s="31"/>
      <c r="B1871" s="31"/>
      <c r="C1871" s="27"/>
      <c r="D1871" s="31"/>
      <c r="E1871" s="8"/>
      <c r="F1871" s="31"/>
      <c r="G1871" s="8"/>
      <c r="H1871" s="33"/>
      <c r="I1871" s="35"/>
    </row>
    <row r="1872" spans="1:9" ht="15.75" customHeight="1">
      <c r="A1872" s="31"/>
      <c r="B1872" s="31"/>
      <c r="C1872" s="27"/>
      <c r="D1872" s="31"/>
      <c r="E1872" s="8"/>
      <c r="F1872" s="31"/>
      <c r="G1872" s="8"/>
      <c r="H1872" s="32"/>
      <c r="I1872" s="34"/>
    </row>
    <row r="1873" spans="1:9" ht="15.75" customHeight="1">
      <c r="A1873" s="31"/>
      <c r="B1873" s="31"/>
      <c r="C1873" s="27"/>
      <c r="D1873" s="31"/>
      <c r="E1873" s="8"/>
      <c r="F1873" s="31"/>
      <c r="G1873" s="8"/>
      <c r="H1873" s="33"/>
      <c r="I1873" s="35"/>
    </row>
    <row r="1874" spans="1:9" ht="15.75" customHeight="1">
      <c r="A1874" s="31"/>
      <c r="B1874" s="31"/>
      <c r="C1874" s="27"/>
      <c r="D1874" s="31"/>
      <c r="E1874" s="8"/>
      <c r="F1874" s="31"/>
      <c r="G1874" s="8"/>
      <c r="H1874" s="32"/>
      <c r="I1874" s="34"/>
    </row>
    <row r="1875" spans="1:9" ht="15.75" customHeight="1">
      <c r="A1875" s="31"/>
      <c r="B1875" s="31"/>
      <c r="C1875" s="27"/>
      <c r="D1875" s="31"/>
      <c r="E1875" s="8"/>
      <c r="F1875" s="31"/>
      <c r="G1875" s="8"/>
      <c r="H1875" s="33"/>
      <c r="I1875" s="35"/>
    </row>
    <row r="1876" spans="1:9" ht="15.75" customHeight="1">
      <c r="A1876" s="31"/>
      <c r="B1876" s="31"/>
      <c r="C1876" s="27"/>
      <c r="D1876" s="31"/>
      <c r="E1876" s="8"/>
      <c r="F1876" s="31"/>
      <c r="G1876" s="8"/>
      <c r="H1876" s="32"/>
      <c r="I1876" s="34"/>
    </row>
    <row r="1877" spans="1:9" ht="15.75" customHeight="1">
      <c r="A1877" s="31"/>
      <c r="B1877" s="31"/>
      <c r="C1877" s="27"/>
      <c r="D1877" s="31"/>
      <c r="E1877" s="8"/>
      <c r="F1877" s="31"/>
      <c r="G1877" s="8"/>
      <c r="H1877" s="33"/>
      <c r="I1877" s="35"/>
    </row>
    <row r="1878" spans="1:9" ht="15.75" customHeight="1">
      <c r="A1878" s="31"/>
      <c r="B1878" s="31"/>
      <c r="C1878" s="27"/>
      <c r="D1878" s="31"/>
      <c r="E1878" s="8"/>
      <c r="F1878" s="31"/>
      <c r="G1878" s="8"/>
      <c r="H1878" s="32"/>
      <c r="I1878" s="34"/>
    </row>
    <row r="1879" spans="1:9" ht="15.75" customHeight="1">
      <c r="A1879" s="31"/>
      <c r="B1879" s="31"/>
      <c r="C1879" s="27"/>
      <c r="D1879" s="31"/>
      <c r="E1879" s="8"/>
      <c r="F1879" s="31"/>
      <c r="G1879" s="8"/>
      <c r="H1879" s="33"/>
      <c r="I1879" s="35"/>
    </row>
    <row r="1880" spans="1:9" ht="15.75" customHeight="1">
      <c r="A1880" s="31"/>
      <c r="B1880" s="31"/>
      <c r="C1880" s="27"/>
      <c r="D1880" s="31"/>
      <c r="E1880" s="8"/>
      <c r="F1880" s="31"/>
      <c r="G1880" s="8"/>
      <c r="H1880" s="32"/>
      <c r="I1880" s="34"/>
    </row>
    <row r="1881" spans="1:9" ht="15.75" customHeight="1">
      <c r="A1881" s="31"/>
      <c r="B1881" s="31"/>
      <c r="C1881" s="27"/>
      <c r="D1881" s="31"/>
      <c r="E1881" s="8"/>
      <c r="F1881" s="31"/>
      <c r="G1881" s="8"/>
      <c r="H1881" s="33"/>
      <c r="I1881" s="35"/>
    </row>
    <row r="1882" spans="1:9" ht="15.75" customHeight="1">
      <c r="A1882" s="31"/>
      <c r="B1882" s="31"/>
      <c r="C1882" s="27"/>
      <c r="D1882" s="31"/>
      <c r="E1882" s="8"/>
      <c r="F1882" s="31"/>
      <c r="G1882" s="8"/>
      <c r="H1882" s="32"/>
      <c r="I1882" s="34"/>
    </row>
    <row r="1883" spans="1:9" ht="15.75" customHeight="1">
      <c r="A1883" s="31"/>
      <c r="B1883" s="31"/>
      <c r="C1883" s="27"/>
      <c r="D1883" s="31"/>
      <c r="E1883" s="8"/>
      <c r="F1883" s="31"/>
      <c r="G1883" s="8"/>
      <c r="H1883" s="33"/>
      <c r="I1883" s="35"/>
    </row>
    <row r="1884" spans="1:9" ht="15.75" customHeight="1">
      <c r="A1884" s="31"/>
      <c r="B1884" s="31"/>
      <c r="C1884" s="27"/>
      <c r="D1884" s="31"/>
      <c r="E1884" s="8"/>
      <c r="F1884" s="31"/>
      <c r="G1884" s="8"/>
      <c r="H1884" s="32"/>
      <c r="I1884" s="34"/>
    </row>
    <row r="1885" spans="1:9" ht="15.75" customHeight="1">
      <c r="A1885" s="31"/>
      <c r="B1885" s="31"/>
      <c r="C1885" s="27"/>
      <c r="D1885" s="31"/>
      <c r="E1885" s="8"/>
      <c r="F1885" s="31"/>
      <c r="G1885" s="8"/>
      <c r="H1885" s="33"/>
      <c r="I1885" s="35"/>
    </row>
    <row r="1886" spans="1:9" ht="15.75" customHeight="1">
      <c r="A1886" s="31"/>
      <c r="B1886" s="31"/>
      <c r="C1886" s="27"/>
      <c r="D1886" s="31"/>
      <c r="E1886" s="8"/>
      <c r="F1886" s="31"/>
      <c r="G1886" s="8"/>
      <c r="H1886" s="32"/>
      <c r="I1886" s="34"/>
    </row>
    <row r="1887" spans="1:9" ht="15.75" customHeight="1">
      <c r="A1887" s="31"/>
      <c r="B1887" s="31"/>
      <c r="C1887" s="27"/>
      <c r="D1887" s="31"/>
      <c r="E1887" s="8"/>
      <c r="F1887" s="31"/>
      <c r="G1887" s="8"/>
      <c r="H1887" s="33"/>
      <c r="I1887" s="35"/>
    </row>
    <row r="1888" spans="1:9" ht="15.75" customHeight="1">
      <c r="A1888" s="31"/>
      <c r="B1888" s="31"/>
      <c r="C1888" s="27"/>
      <c r="D1888" s="31"/>
      <c r="E1888" s="8"/>
      <c r="F1888" s="31"/>
      <c r="G1888" s="8"/>
      <c r="H1888" s="32"/>
      <c r="I1888" s="34"/>
    </row>
    <row r="1889" spans="1:9" ht="15.75" customHeight="1">
      <c r="A1889" s="31"/>
      <c r="B1889" s="31"/>
      <c r="C1889" s="27"/>
      <c r="D1889" s="31"/>
      <c r="E1889" s="8"/>
      <c r="F1889" s="31"/>
      <c r="G1889" s="8"/>
      <c r="H1889" s="33"/>
      <c r="I1889" s="35"/>
    </row>
    <row r="1890" spans="1:9" ht="15.75" customHeight="1">
      <c r="A1890" s="31"/>
      <c r="B1890" s="31"/>
      <c r="C1890" s="27"/>
      <c r="D1890" s="31"/>
      <c r="E1890" s="8"/>
      <c r="F1890" s="31"/>
      <c r="G1890" s="8"/>
      <c r="H1890" s="32"/>
      <c r="I1890" s="34"/>
    </row>
    <row r="1891" spans="1:9" ht="15.75" customHeight="1">
      <c r="A1891" s="31"/>
      <c r="B1891" s="31"/>
      <c r="C1891" s="27"/>
      <c r="D1891" s="31"/>
      <c r="E1891" s="8"/>
      <c r="F1891" s="31"/>
      <c r="G1891" s="8"/>
      <c r="H1891" s="33"/>
      <c r="I1891" s="35"/>
    </row>
    <row r="1892" spans="1:9" ht="15.75" customHeight="1">
      <c r="A1892" s="31"/>
      <c r="B1892" s="31"/>
      <c r="C1892" s="27"/>
      <c r="D1892" s="31"/>
      <c r="E1892" s="8"/>
      <c r="F1892" s="31"/>
      <c r="G1892" s="8"/>
      <c r="H1892" s="32"/>
      <c r="I1892" s="34"/>
    </row>
    <row r="1893" spans="1:9" ht="15.75" customHeight="1">
      <c r="A1893" s="31"/>
      <c r="B1893" s="31"/>
      <c r="C1893" s="27"/>
      <c r="D1893" s="31"/>
      <c r="E1893" s="8"/>
      <c r="F1893" s="31"/>
      <c r="G1893" s="8"/>
      <c r="H1893" s="33"/>
      <c r="I1893" s="35"/>
    </row>
    <row r="1894" spans="1:9" ht="15.75" customHeight="1">
      <c r="A1894" s="31"/>
      <c r="B1894" s="31"/>
      <c r="C1894" s="27"/>
      <c r="D1894" s="31"/>
      <c r="E1894" s="8"/>
      <c r="F1894" s="31"/>
      <c r="G1894" s="8"/>
      <c r="H1894" s="32"/>
      <c r="I1894" s="34"/>
    </row>
    <row r="1895" spans="1:9" ht="15.75" customHeight="1">
      <c r="A1895" s="31"/>
      <c r="B1895" s="31"/>
      <c r="C1895" s="27"/>
      <c r="D1895" s="31"/>
      <c r="E1895" s="8"/>
      <c r="F1895" s="31"/>
      <c r="G1895" s="8"/>
      <c r="H1895" s="33"/>
      <c r="I1895" s="35"/>
    </row>
    <row r="1896" spans="1:9" ht="15.75" customHeight="1">
      <c r="A1896" s="31"/>
      <c r="B1896" s="31"/>
      <c r="C1896" s="27"/>
      <c r="D1896" s="31"/>
      <c r="E1896" s="8"/>
      <c r="F1896" s="31"/>
      <c r="G1896" s="8"/>
      <c r="H1896" s="32"/>
      <c r="I1896" s="34"/>
    </row>
    <row r="1897" spans="1:9" ht="15.75" customHeight="1">
      <c r="A1897" s="31"/>
      <c r="B1897" s="31"/>
      <c r="C1897" s="27"/>
      <c r="D1897" s="31"/>
      <c r="E1897" s="8"/>
      <c r="F1897" s="31"/>
      <c r="G1897" s="8"/>
      <c r="H1897" s="33"/>
      <c r="I1897" s="35"/>
    </row>
    <row r="1898" spans="1:9" ht="15.75" customHeight="1">
      <c r="A1898" s="31"/>
      <c r="B1898" s="31"/>
      <c r="C1898" s="27"/>
      <c r="D1898" s="31"/>
      <c r="E1898" s="8"/>
      <c r="F1898" s="31"/>
      <c r="G1898" s="8"/>
      <c r="H1898" s="32"/>
      <c r="I1898" s="34"/>
    </row>
    <row r="1899" spans="1:9" ht="15.75" customHeight="1">
      <c r="A1899" s="31"/>
      <c r="B1899" s="31"/>
      <c r="C1899" s="27"/>
      <c r="D1899" s="31"/>
      <c r="E1899" s="8"/>
      <c r="F1899" s="31"/>
      <c r="G1899" s="8"/>
      <c r="H1899" s="33"/>
      <c r="I1899" s="35"/>
    </row>
    <row r="1900" spans="1:9" ht="15.75" customHeight="1">
      <c r="A1900" s="31"/>
      <c r="B1900" s="31"/>
      <c r="C1900" s="27"/>
      <c r="D1900" s="31"/>
      <c r="E1900" s="8"/>
      <c r="F1900" s="31"/>
      <c r="G1900" s="8"/>
      <c r="H1900" s="32"/>
      <c r="I1900" s="34"/>
    </row>
    <row r="1901" spans="1:9" ht="15.75" customHeight="1">
      <c r="A1901" s="31"/>
      <c r="B1901" s="31"/>
      <c r="C1901" s="27"/>
      <c r="D1901" s="31"/>
      <c r="E1901" s="8"/>
      <c r="F1901" s="31"/>
      <c r="G1901" s="8"/>
      <c r="H1901" s="33"/>
      <c r="I1901" s="35"/>
    </row>
    <row r="1902" spans="1:9" ht="15.75" customHeight="1">
      <c r="A1902" s="31"/>
      <c r="B1902" s="31"/>
      <c r="C1902" s="27"/>
      <c r="D1902" s="31"/>
      <c r="E1902" s="8"/>
      <c r="F1902" s="31"/>
      <c r="G1902" s="8"/>
      <c r="H1902" s="32"/>
      <c r="I1902" s="34"/>
    </row>
    <row r="1903" spans="1:9" ht="15.75" customHeight="1">
      <c r="A1903" s="31"/>
      <c r="B1903" s="31"/>
      <c r="C1903" s="27"/>
      <c r="D1903" s="31"/>
      <c r="E1903" s="8"/>
      <c r="F1903" s="31"/>
      <c r="G1903" s="8"/>
      <c r="H1903" s="33"/>
      <c r="I1903" s="35"/>
    </row>
    <row r="1904" spans="1:9" ht="15.75" customHeight="1">
      <c r="A1904" s="31"/>
      <c r="B1904" s="31"/>
      <c r="C1904" s="27"/>
      <c r="D1904" s="31"/>
      <c r="E1904" s="8"/>
      <c r="F1904" s="31"/>
      <c r="G1904" s="8"/>
      <c r="H1904" s="32"/>
      <c r="I1904" s="34"/>
    </row>
    <row r="1905" spans="1:9" ht="15.75" customHeight="1">
      <c r="A1905" s="31"/>
      <c r="B1905" s="31"/>
      <c r="C1905" s="27"/>
      <c r="D1905" s="31"/>
      <c r="E1905" s="8"/>
      <c r="F1905" s="31"/>
      <c r="G1905" s="8"/>
      <c r="H1905" s="33"/>
      <c r="I1905" s="35"/>
    </row>
    <row r="1906" spans="1:9" ht="15.75" customHeight="1">
      <c r="A1906" s="31"/>
      <c r="B1906" s="31"/>
      <c r="C1906" s="27"/>
      <c r="D1906" s="31"/>
      <c r="E1906" s="8"/>
      <c r="F1906" s="31"/>
      <c r="G1906" s="8"/>
      <c r="H1906" s="32"/>
      <c r="I1906" s="34"/>
    </row>
    <row r="1907" spans="1:9" ht="15.75" customHeight="1">
      <c r="A1907" s="31"/>
      <c r="B1907" s="31"/>
      <c r="C1907" s="27"/>
      <c r="D1907" s="31"/>
      <c r="E1907" s="8"/>
      <c r="F1907" s="31"/>
      <c r="G1907" s="8"/>
      <c r="H1907" s="33"/>
      <c r="I1907" s="35"/>
    </row>
    <row r="1908" spans="1:9" ht="15.75" customHeight="1">
      <c r="A1908" s="31"/>
      <c r="B1908" s="31"/>
      <c r="C1908" s="27"/>
      <c r="D1908" s="31"/>
      <c r="E1908" s="8"/>
      <c r="F1908" s="31"/>
      <c r="G1908" s="8"/>
      <c r="H1908" s="32"/>
      <c r="I1908" s="34"/>
    </row>
    <row r="1909" spans="1:9" ht="15.75" customHeight="1">
      <c r="A1909" s="31"/>
      <c r="B1909" s="31"/>
      <c r="C1909" s="27"/>
      <c r="D1909" s="31"/>
      <c r="E1909" s="8"/>
      <c r="F1909" s="31"/>
      <c r="G1909" s="8"/>
      <c r="H1909" s="33"/>
      <c r="I1909" s="35"/>
    </row>
    <row r="1910" spans="1:9" ht="15.75" customHeight="1">
      <c r="A1910" s="31"/>
      <c r="B1910" s="31"/>
      <c r="C1910" s="27"/>
      <c r="D1910" s="31"/>
      <c r="E1910" s="8"/>
      <c r="F1910" s="31"/>
      <c r="G1910" s="8"/>
      <c r="H1910" s="32"/>
      <c r="I1910" s="34"/>
    </row>
    <row r="1911" spans="1:9" ht="15.75" customHeight="1">
      <c r="A1911" s="31"/>
      <c r="B1911" s="31"/>
      <c r="C1911" s="27"/>
      <c r="D1911" s="31"/>
      <c r="E1911" s="8"/>
      <c r="F1911" s="31"/>
      <c r="G1911" s="8"/>
      <c r="H1911" s="33"/>
      <c r="I1911" s="35"/>
    </row>
    <row r="1912" spans="1:9" ht="15.75" customHeight="1">
      <c r="A1912" s="31"/>
      <c r="B1912" s="31"/>
      <c r="C1912" s="27"/>
      <c r="D1912" s="31"/>
      <c r="E1912" s="8"/>
      <c r="F1912" s="31"/>
      <c r="G1912" s="8"/>
      <c r="H1912" s="32"/>
      <c r="I1912" s="34"/>
    </row>
    <row r="1913" spans="1:9" ht="15.75" customHeight="1">
      <c r="A1913" s="31"/>
      <c r="B1913" s="31"/>
      <c r="C1913" s="27"/>
      <c r="D1913" s="31"/>
      <c r="E1913" s="8"/>
      <c r="F1913" s="31"/>
      <c r="G1913" s="8"/>
      <c r="H1913" s="33"/>
      <c r="I1913" s="35"/>
    </row>
    <row r="1914" spans="1:9" ht="15.75" customHeight="1">
      <c r="A1914" s="31"/>
      <c r="B1914" s="31"/>
      <c r="C1914" s="27"/>
      <c r="D1914" s="31"/>
      <c r="E1914" s="8"/>
      <c r="F1914" s="31"/>
      <c r="G1914" s="8"/>
      <c r="H1914" s="32"/>
      <c r="I1914" s="34"/>
    </row>
    <row r="1915" spans="1:9" ht="15.75" customHeight="1">
      <c r="A1915" s="31"/>
      <c r="B1915" s="31"/>
      <c r="C1915" s="27"/>
      <c r="D1915" s="31"/>
      <c r="E1915" s="8"/>
      <c r="F1915" s="31"/>
      <c r="G1915" s="8"/>
      <c r="H1915" s="33"/>
      <c r="I1915" s="35"/>
    </row>
    <row r="1916" spans="1:9" ht="15.75" customHeight="1">
      <c r="A1916" s="31"/>
      <c r="B1916" s="31"/>
      <c r="C1916" s="27"/>
      <c r="D1916" s="31"/>
      <c r="E1916" s="8"/>
      <c r="F1916" s="31"/>
      <c r="G1916" s="8"/>
      <c r="H1916" s="32"/>
      <c r="I1916" s="34"/>
    </row>
    <row r="1917" spans="1:9" ht="15.75" customHeight="1">
      <c r="A1917" s="31"/>
      <c r="B1917" s="31"/>
      <c r="C1917" s="27"/>
      <c r="D1917" s="31"/>
      <c r="E1917" s="8"/>
      <c r="F1917" s="31"/>
      <c r="G1917" s="8"/>
      <c r="H1917" s="33"/>
      <c r="I1917" s="35"/>
    </row>
    <row r="1918" spans="1:9" ht="15.75" customHeight="1">
      <c r="A1918" s="31"/>
      <c r="B1918" s="31"/>
      <c r="C1918" s="27"/>
      <c r="D1918" s="31"/>
      <c r="E1918" s="8"/>
      <c r="F1918" s="31"/>
      <c r="G1918" s="8"/>
      <c r="H1918" s="32"/>
      <c r="I1918" s="34"/>
    </row>
    <row r="1919" spans="1:9" ht="15.75" customHeight="1">
      <c r="A1919" s="31"/>
      <c r="B1919" s="31"/>
      <c r="C1919" s="27"/>
      <c r="D1919" s="31"/>
      <c r="E1919" s="8"/>
      <c r="F1919" s="31"/>
      <c r="G1919" s="8"/>
      <c r="H1919" s="33"/>
      <c r="I1919" s="35"/>
    </row>
    <row r="1920" spans="1:9" ht="15.75" customHeight="1">
      <c r="A1920" s="31"/>
      <c r="B1920" s="31"/>
      <c r="C1920" s="27"/>
      <c r="D1920" s="31"/>
      <c r="E1920" s="8"/>
      <c r="F1920" s="31"/>
      <c r="G1920" s="8"/>
      <c r="H1920" s="32"/>
      <c r="I1920" s="34"/>
    </row>
    <row r="1921" spans="1:9" ht="15.75" customHeight="1">
      <c r="A1921" s="31"/>
      <c r="B1921" s="31"/>
      <c r="C1921" s="27"/>
      <c r="D1921" s="31"/>
      <c r="E1921" s="8"/>
      <c r="F1921" s="31"/>
      <c r="G1921" s="8"/>
      <c r="H1921" s="33"/>
      <c r="I1921" s="35"/>
    </row>
    <row r="1922" spans="1:9" ht="15.75" customHeight="1">
      <c r="A1922" s="31"/>
      <c r="B1922" s="31"/>
      <c r="C1922" s="27"/>
      <c r="D1922" s="31"/>
      <c r="E1922" s="8"/>
      <c r="F1922" s="31"/>
      <c r="G1922" s="8"/>
      <c r="H1922" s="32"/>
      <c r="I1922" s="34"/>
    </row>
    <row r="1923" spans="1:9" ht="15.75" customHeight="1">
      <c r="A1923" s="31"/>
      <c r="B1923" s="31"/>
      <c r="C1923" s="27"/>
      <c r="D1923" s="31"/>
      <c r="E1923" s="8"/>
      <c r="F1923" s="31"/>
      <c r="G1923" s="8"/>
      <c r="H1923" s="33"/>
      <c r="I1923" s="35"/>
    </row>
    <row r="1924" spans="1:9" ht="15.75" customHeight="1">
      <c r="A1924" s="31"/>
      <c r="B1924" s="31"/>
      <c r="C1924" s="27"/>
      <c r="D1924" s="31"/>
      <c r="E1924" s="8"/>
      <c r="F1924" s="31"/>
      <c r="G1924" s="8"/>
      <c r="H1924" s="32"/>
      <c r="I1924" s="34"/>
    </row>
    <row r="1925" spans="1:9" ht="15.75" customHeight="1">
      <c r="A1925" s="31"/>
      <c r="B1925" s="31"/>
      <c r="C1925" s="27"/>
      <c r="D1925" s="31"/>
      <c r="E1925" s="8"/>
      <c r="F1925" s="31"/>
      <c r="G1925" s="8"/>
      <c r="H1925" s="33"/>
      <c r="I1925" s="35"/>
    </row>
    <row r="1926" spans="1:9" ht="15.75" customHeight="1">
      <c r="A1926" s="31"/>
      <c r="B1926" s="31"/>
      <c r="C1926" s="27"/>
      <c r="D1926" s="31"/>
      <c r="E1926" s="8"/>
      <c r="F1926" s="31"/>
      <c r="G1926" s="8"/>
      <c r="H1926" s="32"/>
      <c r="I1926" s="34"/>
    </row>
    <row r="1927" spans="1:9" ht="15.75" customHeight="1">
      <c r="A1927" s="31"/>
      <c r="B1927" s="31"/>
      <c r="C1927" s="27"/>
      <c r="D1927" s="31"/>
      <c r="E1927" s="8"/>
      <c r="F1927" s="31"/>
      <c r="G1927" s="8"/>
      <c r="H1927" s="33"/>
      <c r="I1927" s="35"/>
    </row>
    <row r="1928" spans="1:9" ht="15.75" customHeight="1">
      <c r="A1928" s="31"/>
      <c r="B1928" s="31"/>
      <c r="C1928" s="27"/>
      <c r="D1928" s="31"/>
      <c r="E1928" s="8"/>
      <c r="F1928" s="31"/>
      <c r="G1928" s="8"/>
      <c r="H1928" s="32"/>
      <c r="I1928" s="34"/>
    </row>
    <row r="1929" spans="1:9" ht="15.75" customHeight="1">
      <c r="A1929" s="31"/>
      <c r="B1929" s="31"/>
      <c r="C1929" s="27"/>
      <c r="D1929" s="31"/>
      <c r="E1929" s="8"/>
      <c r="F1929" s="31"/>
      <c r="G1929" s="8"/>
      <c r="H1929" s="33"/>
      <c r="I1929" s="35"/>
    </row>
    <row r="1930" spans="1:9" ht="15.75" customHeight="1">
      <c r="A1930" s="31"/>
      <c r="B1930" s="31"/>
      <c r="C1930" s="27"/>
      <c r="D1930" s="31"/>
      <c r="E1930" s="8"/>
      <c r="F1930" s="31"/>
      <c r="G1930" s="8"/>
      <c r="H1930" s="32"/>
      <c r="I1930" s="34"/>
    </row>
    <row r="1931" spans="1:9" ht="15.75" customHeight="1">
      <c r="A1931" s="31"/>
      <c r="B1931" s="31"/>
      <c r="C1931" s="27"/>
      <c r="D1931" s="31"/>
      <c r="E1931" s="8"/>
      <c r="F1931" s="31"/>
      <c r="G1931" s="8"/>
      <c r="H1931" s="33"/>
      <c r="I1931" s="35"/>
    </row>
    <row r="1932" spans="1:9" ht="15.75" customHeight="1">
      <c r="A1932" s="31"/>
      <c r="B1932" s="31"/>
      <c r="C1932" s="27"/>
      <c r="D1932" s="31"/>
      <c r="E1932" s="8"/>
      <c r="F1932" s="31"/>
      <c r="G1932" s="8"/>
      <c r="H1932" s="32"/>
      <c r="I1932" s="34"/>
    </row>
    <row r="1933" spans="1:9" ht="15.75" customHeight="1">
      <c r="A1933" s="31"/>
      <c r="B1933" s="31"/>
      <c r="C1933" s="27"/>
      <c r="D1933" s="31"/>
      <c r="E1933" s="8"/>
      <c r="F1933" s="31"/>
      <c r="G1933" s="8"/>
      <c r="H1933" s="33"/>
      <c r="I1933" s="35"/>
    </row>
    <row r="1934" spans="1:9" ht="15.75" customHeight="1">
      <c r="A1934" s="31"/>
      <c r="B1934" s="31"/>
      <c r="C1934" s="27"/>
      <c r="D1934" s="31"/>
      <c r="E1934" s="8"/>
      <c r="F1934" s="31"/>
      <c r="G1934" s="8"/>
      <c r="H1934" s="32"/>
      <c r="I1934" s="34"/>
    </row>
    <row r="1935" spans="1:9" ht="15.75" customHeight="1">
      <c r="A1935" s="31"/>
      <c r="B1935" s="31"/>
      <c r="C1935" s="27"/>
      <c r="D1935" s="31"/>
      <c r="E1935" s="8"/>
      <c r="F1935" s="31"/>
      <c r="G1935" s="8"/>
      <c r="H1935" s="33"/>
      <c r="I1935" s="35"/>
    </row>
    <row r="1936" spans="1:9" ht="15.75" customHeight="1">
      <c r="A1936" s="31"/>
      <c r="B1936" s="31"/>
      <c r="C1936" s="27"/>
      <c r="D1936" s="31"/>
      <c r="E1936" s="8"/>
      <c r="F1936" s="31"/>
      <c r="G1936" s="8"/>
      <c r="H1936" s="32"/>
      <c r="I1936" s="34"/>
    </row>
    <row r="1937" spans="1:9" ht="15.75" customHeight="1">
      <c r="A1937" s="31"/>
      <c r="B1937" s="31"/>
      <c r="C1937" s="27"/>
      <c r="D1937" s="31"/>
      <c r="E1937" s="8"/>
      <c r="F1937" s="31"/>
      <c r="G1937" s="8"/>
      <c r="H1937" s="33"/>
      <c r="I1937" s="35"/>
    </row>
    <row r="1938" spans="1:9" ht="15.75" customHeight="1">
      <c r="A1938" s="31"/>
      <c r="B1938" s="31"/>
      <c r="C1938" s="27"/>
      <c r="D1938" s="31"/>
      <c r="E1938" s="8"/>
      <c r="F1938" s="31"/>
      <c r="G1938" s="8"/>
      <c r="H1938" s="32"/>
      <c r="I1938" s="34"/>
    </row>
    <row r="1939" spans="1:9" ht="15.75" customHeight="1">
      <c r="A1939" s="31"/>
      <c r="B1939" s="31"/>
      <c r="C1939" s="27"/>
      <c r="D1939" s="31"/>
      <c r="E1939" s="8"/>
      <c r="F1939" s="31"/>
      <c r="G1939" s="8"/>
      <c r="H1939" s="33"/>
      <c r="I1939" s="35"/>
    </row>
    <row r="1940" spans="1:9" ht="15.75" customHeight="1">
      <c r="A1940" s="31"/>
      <c r="B1940" s="31"/>
      <c r="C1940" s="27"/>
      <c r="D1940" s="31"/>
      <c r="E1940" s="8"/>
      <c r="F1940" s="31"/>
      <c r="G1940" s="8"/>
      <c r="H1940" s="32"/>
      <c r="I1940" s="34"/>
    </row>
    <row r="1941" spans="1:9" ht="15.75" customHeight="1">
      <c r="A1941" s="31"/>
      <c r="B1941" s="31"/>
      <c r="C1941" s="27"/>
      <c r="D1941" s="31"/>
      <c r="E1941" s="8"/>
      <c r="F1941" s="31"/>
      <c r="G1941" s="8"/>
      <c r="H1941" s="33"/>
      <c r="I1941" s="35"/>
    </row>
    <row r="1942" spans="1:9" ht="15.75" customHeight="1">
      <c r="A1942" s="31"/>
      <c r="B1942" s="31"/>
      <c r="C1942" s="27"/>
      <c r="D1942" s="31"/>
      <c r="E1942" s="8"/>
      <c r="F1942" s="31"/>
      <c r="G1942" s="8"/>
      <c r="H1942" s="32"/>
      <c r="I1942" s="34"/>
    </row>
    <row r="1943" spans="1:9" ht="15.75" customHeight="1">
      <c r="A1943" s="31"/>
      <c r="B1943" s="31"/>
      <c r="C1943" s="27"/>
      <c r="D1943" s="31"/>
      <c r="E1943" s="8"/>
      <c r="F1943" s="31"/>
      <c r="G1943" s="8"/>
      <c r="H1943" s="33"/>
      <c r="I1943" s="35"/>
    </row>
    <row r="1944" spans="1:9" ht="15.75" customHeight="1">
      <c r="A1944" s="31"/>
      <c r="B1944" s="31"/>
      <c r="C1944" s="27"/>
      <c r="D1944" s="31"/>
      <c r="E1944" s="8"/>
      <c r="F1944" s="31"/>
      <c r="G1944" s="8"/>
      <c r="H1944" s="32"/>
      <c r="I1944" s="34"/>
    </row>
    <row r="1945" spans="1:9" ht="15.75" customHeight="1">
      <c r="A1945" s="31"/>
      <c r="B1945" s="31"/>
      <c r="C1945" s="27"/>
      <c r="D1945" s="31"/>
      <c r="E1945" s="8"/>
      <c r="F1945" s="31"/>
      <c r="G1945" s="8"/>
      <c r="H1945" s="33"/>
      <c r="I1945" s="35"/>
    </row>
    <row r="1946" spans="1:9" ht="15.75" customHeight="1">
      <c r="A1946" s="31"/>
      <c r="B1946" s="31"/>
      <c r="C1946" s="27"/>
      <c r="D1946" s="31"/>
      <c r="E1946" s="8"/>
      <c r="F1946" s="31"/>
      <c r="G1946" s="8"/>
      <c r="H1946" s="32"/>
      <c r="I1946" s="34"/>
    </row>
    <row r="1947" spans="1:9" ht="15.75" customHeight="1">
      <c r="A1947" s="31"/>
      <c r="B1947" s="31"/>
      <c r="C1947" s="27"/>
      <c r="D1947" s="31"/>
      <c r="E1947" s="8"/>
      <c r="F1947" s="31"/>
      <c r="G1947" s="8"/>
      <c r="H1947" s="33"/>
      <c r="I1947" s="35"/>
    </row>
    <row r="1948" spans="1:9" ht="15.75" customHeight="1">
      <c r="A1948" s="31"/>
      <c r="B1948" s="31"/>
      <c r="C1948" s="27"/>
      <c r="D1948" s="31"/>
      <c r="E1948" s="8"/>
      <c r="F1948" s="31"/>
      <c r="G1948" s="8"/>
      <c r="H1948" s="32"/>
      <c r="I1948" s="34"/>
    </row>
    <row r="1949" spans="1:9" ht="15.75" customHeight="1">
      <c r="A1949" s="31"/>
      <c r="B1949" s="31"/>
      <c r="C1949" s="27"/>
      <c r="D1949" s="31"/>
      <c r="E1949" s="8"/>
      <c r="F1949" s="31"/>
      <c r="G1949" s="8"/>
      <c r="H1949" s="33"/>
      <c r="I1949" s="35"/>
    </row>
    <row r="1950" spans="1:9" ht="15.75" customHeight="1">
      <c r="A1950" s="31"/>
      <c r="B1950" s="31"/>
      <c r="C1950" s="27"/>
      <c r="D1950" s="31"/>
      <c r="E1950" s="8"/>
      <c r="F1950" s="31"/>
      <c r="G1950" s="8"/>
      <c r="H1950" s="32"/>
      <c r="I1950" s="34"/>
    </row>
    <row r="1951" spans="1:9" ht="15.75" customHeight="1">
      <c r="A1951" s="31"/>
      <c r="B1951" s="31"/>
      <c r="C1951" s="27"/>
      <c r="D1951" s="31"/>
      <c r="E1951" s="8"/>
      <c r="F1951" s="31"/>
      <c r="G1951" s="8"/>
      <c r="H1951" s="33"/>
      <c r="I1951" s="35"/>
    </row>
    <row r="1952" spans="1:9" ht="15.75" customHeight="1">
      <c r="A1952" s="31"/>
      <c r="B1952" s="31"/>
      <c r="C1952" s="27"/>
      <c r="D1952" s="31"/>
      <c r="E1952" s="8"/>
      <c r="F1952" s="31"/>
      <c r="G1952" s="8"/>
      <c r="H1952" s="32"/>
      <c r="I1952" s="34"/>
    </row>
    <row r="1953" spans="1:9" ht="15.75" customHeight="1">
      <c r="A1953" s="31"/>
      <c r="B1953" s="31"/>
      <c r="C1953" s="27"/>
      <c r="D1953" s="31"/>
      <c r="E1953" s="8"/>
      <c r="F1953" s="31"/>
      <c r="G1953" s="8"/>
      <c r="H1953" s="33"/>
      <c r="I1953" s="35"/>
    </row>
    <row r="1954" spans="1:9" ht="15.75" customHeight="1">
      <c r="A1954" s="31"/>
      <c r="B1954" s="31"/>
      <c r="C1954" s="27"/>
      <c r="D1954" s="31"/>
      <c r="E1954" s="8"/>
      <c r="F1954" s="31"/>
      <c r="G1954" s="8"/>
      <c r="H1954" s="32"/>
      <c r="I1954" s="34"/>
    </row>
    <row r="1955" spans="1:9" ht="15.75" customHeight="1">
      <c r="A1955" s="31"/>
      <c r="B1955" s="31"/>
      <c r="C1955" s="27"/>
      <c r="D1955" s="31"/>
      <c r="E1955" s="8"/>
      <c r="F1955" s="31"/>
      <c r="G1955" s="8"/>
      <c r="H1955" s="33"/>
      <c r="I1955" s="35"/>
    </row>
    <row r="1956" spans="1:9" ht="15.75" customHeight="1">
      <c r="A1956" s="31"/>
      <c r="B1956" s="31"/>
      <c r="C1956" s="27"/>
      <c r="D1956" s="31"/>
      <c r="E1956" s="8"/>
      <c r="F1956" s="31"/>
      <c r="G1956" s="8"/>
      <c r="H1956" s="32"/>
      <c r="I1956" s="34"/>
    </row>
    <row r="1957" spans="1:9" ht="15.75" customHeight="1">
      <c r="A1957" s="31"/>
      <c r="B1957" s="31"/>
      <c r="C1957" s="27"/>
      <c r="D1957" s="31"/>
      <c r="E1957" s="8"/>
      <c r="F1957" s="31"/>
      <c r="G1957" s="8"/>
      <c r="H1957" s="33"/>
      <c r="I1957" s="35"/>
    </row>
    <row r="1958" spans="1:9" ht="15.75" customHeight="1">
      <c r="A1958" s="31"/>
      <c r="B1958" s="31"/>
      <c r="C1958" s="27"/>
      <c r="D1958" s="31"/>
      <c r="E1958" s="8"/>
      <c r="F1958" s="31"/>
      <c r="G1958" s="8"/>
      <c r="H1958" s="32"/>
      <c r="I1958" s="34"/>
    </row>
    <row r="1959" spans="1:9" ht="15.75" customHeight="1">
      <c r="A1959" s="31"/>
      <c r="B1959" s="31"/>
      <c r="C1959" s="27"/>
      <c r="D1959" s="31"/>
      <c r="E1959" s="8"/>
      <c r="F1959" s="31"/>
      <c r="G1959" s="8"/>
      <c r="H1959" s="33"/>
      <c r="I1959" s="35"/>
    </row>
    <row r="1960" spans="1:9" ht="15.75" customHeight="1">
      <c r="A1960" s="31"/>
      <c r="B1960" s="31"/>
      <c r="C1960" s="27"/>
      <c r="D1960" s="31"/>
      <c r="E1960" s="8"/>
      <c r="F1960" s="31"/>
      <c r="G1960" s="8"/>
      <c r="H1960" s="32"/>
      <c r="I1960" s="34"/>
    </row>
    <row r="1961" spans="1:9" ht="15.75" customHeight="1">
      <c r="A1961" s="31"/>
      <c r="B1961" s="31"/>
      <c r="C1961" s="27"/>
      <c r="D1961" s="31"/>
      <c r="E1961" s="8"/>
      <c r="F1961" s="31"/>
      <c r="G1961" s="8"/>
      <c r="H1961" s="33"/>
      <c r="I1961" s="35"/>
    </row>
    <row r="1962" spans="1:9" ht="15.75" customHeight="1">
      <c r="A1962" s="31"/>
      <c r="B1962" s="31"/>
      <c r="C1962" s="27"/>
      <c r="D1962" s="31"/>
      <c r="E1962" s="8"/>
      <c r="F1962" s="31"/>
      <c r="G1962" s="8"/>
      <c r="H1962" s="32"/>
      <c r="I1962" s="34"/>
    </row>
    <row r="1963" spans="1:9" ht="15.75" customHeight="1">
      <c r="A1963" s="31"/>
      <c r="B1963" s="31"/>
      <c r="C1963" s="27"/>
      <c r="D1963" s="31"/>
      <c r="E1963" s="8"/>
      <c r="F1963" s="31"/>
      <c r="G1963" s="8"/>
      <c r="H1963" s="33"/>
      <c r="I1963" s="35"/>
    </row>
    <row r="1964" spans="1:9" ht="15.75" customHeight="1">
      <c r="A1964" s="31"/>
      <c r="B1964" s="31"/>
      <c r="C1964" s="27"/>
      <c r="D1964" s="31"/>
      <c r="E1964" s="8"/>
      <c r="F1964" s="31"/>
      <c r="G1964" s="8"/>
      <c r="H1964" s="32"/>
      <c r="I1964" s="34"/>
    </row>
    <row r="1965" spans="1:9" ht="15.75" customHeight="1">
      <c r="A1965" s="31"/>
      <c r="B1965" s="31"/>
      <c r="C1965" s="27"/>
      <c r="D1965" s="31"/>
      <c r="E1965" s="8"/>
      <c r="F1965" s="31"/>
      <c r="G1965" s="8"/>
      <c r="H1965" s="33"/>
      <c r="I1965" s="35"/>
    </row>
    <row r="1966" spans="1:9" ht="15.75" customHeight="1">
      <c r="A1966" s="31"/>
      <c r="B1966" s="31"/>
      <c r="C1966" s="27"/>
      <c r="D1966" s="31"/>
      <c r="E1966" s="8"/>
      <c r="F1966" s="31"/>
      <c r="G1966" s="8"/>
      <c r="H1966" s="32"/>
      <c r="I1966" s="34"/>
    </row>
    <row r="1967" spans="1:9" ht="15.75" customHeight="1">
      <c r="A1967" s="31"/>
      <c r="B1967" s="31"/>
      <c r="C1967" s="27"/>
      <c r="D1967" s="31"/>
      <c r="E1967" s="8"/>
      <c r="F1967" s="31"/>
      <c r="G1967" s="8"/>
      <c r="H1967" s="33"/>
      <c r="I1967" s="35"/>
    </row>
    <row r="1968" spans="1:9" ht="15.75" customHeight="1">
      <c r="A1968" s="31"/>
      <c r="B1968" s="31"/>
      <c r="C1968" s="27"/>
      <c r="D1968" s="31"/>
      <c r="E1968" s="8"/>
      <c r="F1968" s="31"/>
      <c r="G1968" s="8"/>
      <c r="H1968" s="32"/>
      <c r="I1968" s="34"/>
    </row>
    <row r="1969" spans="1:9" ht="15.75" customHeight="1">
      <c r="A1969" s="31"/>
      <c r="B1969" s="31"/>
      <c r="C1969" s="27"/>
      <c r="D1969" s="31"/>
      <c r="E1969" s="8"/>
      <c r="F1969" s="31"/>
      <c r="G1969" s="8"/>
      <c r="H1969" s="33"/>
      <c r="I1969" s="35"/>
    </row>
    <row r="1970" spans="1:9" ht="15.75" customHeight="1">
      <c r="A1970" s="31"/>
      <c r="B1970" s="31"/>
      <c r="C1970" s="27"/>
      <c r="D1970" s="31"/>
      <c r="E1970" s="8"/>
      <c r="F1970" s="31"/>
      <c r="G1970" s="8"/>
      <c r="H1970" s="32"/>
      <c r="I1970" s="34"/>
    </row>
    <row r="1971" spans="1:9" ht="15.75" customHeight="1">
      <c r="A1971" s="31"/>
      <c r="B1971" s="31"/>
      <c r="C1971" s="27"/>
      <c r="D1971" s="31"/>
      <c r="E1971" s="8"/>
      <c r="F1971" s="31"/>
      <c r="G1971" s="8"/>
      <c r="H1971" s="33"/>
      <c r="I1971" s="35"/>
    </row>
    <row r="1972" spans="1:9" ht="15.75" customHeight="1">
      <c r="A1972" s="31"/>
      <c r="B1972" s="31"/>
      <c r="C1972" s="27"/>
      <c r="D1972" s="31"/>
      <c r="E1972" s="8"/>
      <c r="F1972" s="31"/>
      <c r="G1972" s="8"/>
      <c r="H1972" s="32"/>
      <c r="I1972" s="34"/>
    </row>
    <row r="1973" spans="1:9" ht="15.75" customHeight="1">
      <c r="A1973" s="31"/>
      <c r="B1973" s="31"/>
      <c r="C1973" s="27"/>
      <c r="D1973" s="31"/>
      <c r="E1973" s="8"/>
      <c r="F1973" s="31"/>
      <c r="G1973" s="8"/>
      <c r="H1973" s="33"/>
      <c r="I1973" s="35"/>
    </row>
    <row r="1974" spans="1:9" ht="15.75" customHeight="1">
      <c r="A1974" s="31"/>
      <c r="B1974" s="31"/>
      <c r="C1974" s="27"/>
      <c r="D1974" s="31"/>
      <c r="E1974" s="8"/>
      <c r="F1974" s="31"/>
      <c r="G1974" s="8"/>
      <c r="H1974" s="32"/>
      <c r="I1974" s="34"/>
    </row>
    <row r="1975" spans="1:9" ht="15.75" customHeight="1">
      <c r="A1975" s="31"/>
      <c r="B1975" s="31"/>
      <c r="C1975" s="27"/>
      <c r="D1975" s="31"/>
      <c r="E1975" s="8"/>
      <c r="F1975" s="31"/>
      <c r="G1975" s="8"/>
      <c r="H1975" s="33"/>
      <c r="I1975" s="35"/>
    </row>
    <row r="1976" spans="1:9" ht="15.75" customHeight="1">
      <c r="A1976" s="31"/>
      <c r="B1976" s="31"/>
      <c r="C1976" s="27"/>
      <c r="D1976" s="31"/>
      <c r="E1976" s="8"/>
      <c r="F1976" s="31"/>
      <c r="G1976" s="8"/>
      <c r="H1976" s="32"/>
      <c r="I1976" s="34"/>
    </row>
    <row r="1977" spans="1:9" ht="15.75" customHeight="1">
      <c r="A1977" s="31"/>
      <c r="B1977" s="31"/>
      <c r="C1977" s="27"/>
      <c r="D1977" s="31"/>
      <c r="E1977" s="8"/>
      <c r="F1977" s="31"/>
      <c r="G1977" s="8"/>
      <c r="H1977" s="33"/>
      <c r="I1977" s="35"/>
    </row>
    <row r="1978" spans="1:9" ht="15.75" customHeight="1">
      <c r="A1978" s="31"/>
      <c r="B1978" s="31"/>
      <c r="C1978" s="27"/>
      <c r="D1978" s="31"/>
      <c r="E1978" s="8"/>
      <c r="F1978" s="31"/>
      <c r="G1978" s="8"/>
      <c r="H1978" s="32"/>
      <c r="I1978" s="34"/>
    </row>
    <row r="1979" spans="1:9" ht="15.75" customHeight="1">
      <c r="A1979" s="31"/>
      <c r="B1979" s="31"/>
      <c r="C1979" s="27"/>
      <c r="D1979" s="31"/>
      <c r="E1979" s="8"/>
      <c r="F1979" s="31"/>
      <c r="G1979" s="8"/>
      <c r="H1979" s="33"/>
      <c r="I1979" s="35"/>
    </row>
    <row r="1980" spans="1:9" ht="15.75" customHeight="1">
      <c r="A1980" s="31"/>
      <c r="B1980" s="31"/>
      <c r="C1980" s="27"/>
      <c r="D1980" s="31"/>
      <c r="E1980" s="8"/>
      <c r="F1980" s="31"/>
      <c r="G1980" s="8"/>
      <c r="H1980" s="32"/>
      <c r="I1980" s="34"/>
    </row>
    <row r="1981" spans="1:9" ht="15.75" customHeight="1">
      <c r="A1981" s="31"/>
      <c r="B1981" s="31"/>
      <c r="C1981" s="27"/>
      <c r="D1981" s="31"/>
      <c r="E1981" s="8"/>
      <c r="F1981" s="31"/>
      <c r="G1981" s="8"/>
      <c r="H1981" s="33"/>
      <c r="I1981" s="35"/>
    </row>
    <row r="1982" spans="1:9" ht="15.75" customHeight="1">
      <c r="A1982" s="31"/>
      <c r="B1982" s="31"/>
      <c r="C1982" s="27"/>
      <c r="D1982" s="31"/>
      <c r="E1982" s="8"/>
      <c r="F1982" s="31"/>
      <c r="G1982" s="8"/>
      <c r="H1982" s="32"/>
      <c r="I1982" s="34"/>
    </row>
    <row r="1983" spans="1:9" ht="15.75" customHeight="1">
      <c r="A1983" s="31"/>
      <c r="B1983" s="31"/>
      <c r="C1983" s="27"/>
      <c r="D1983" s="31"/>
      <c r="E1983" s="8"/>
      <c r="F1983" s="31"/>
      <c r="G1983" s="8"/>
      <c r="H1983" s="33"/>
      <c r="I1983" s="35"/>
    </row>
    <row r="1984" spans="1:9" ht="15.75" customHeight="1">
      <c r="A1984" s="31"/>
      <c r="B1984" s="31"/>
      <c r="C1984" s="27"/>
      <c r="D1984" s="31"/>
      <c r="E1984" s="8"/>
      <c r="F1984" s="31"/>
      <c r="G1984" s="8"/>
      <c r="H1984" s="32"/>
      <c r="I1984" s="34"/>
    </row>
    <row r="1985" spans="1:9" ht="15.75" customHeight="1">
      <c r="A1985" s="31"/>
      <c r="B1985" s="31"/>
      <c r="C1985" s="27"/>
      <c r="D1985" s="31"/>
      <c r="E1985" s="8"/>
      <c r="F1985" s="31"/>
      <c r="G1985" s="8"/>
      <c r="H1985" s="33"/>
      <c r="I1985" s="35"/>
    </row>
    <row r="1986" spans="1:9" ht="15.75" customHeight="1">
      <c r="A1986" s="31"/>
      <c r="B1986" s="31"/>
      <c r="C1986" s="27"/>
      <c r="D1986" s="31"/>
      <c r="E1986" s="8"/>
      <c r="F1986" s="31"/>
      <c r="G1986" s="8"/>
      <c r="H1986" s="32"/>
      <c r="I1986" s="34"/>
    </row>
    <row r="1987" spans="1:9" ht="15.75" customHeight="1">
      <c r="A1987" s="31"/>
      <c r="B1987" s="31"/>
      <c r="C1987" s="27"/>
      <c r="D1987" s="31"/>
      <c r="E1987" s="8"/>
      <c r="F1987" s="31"/>
      <c r="G1987" s="8"/>
      <c r="H1987" s="33"/>
      <c r="I1987" s="35"/>
    </row>
    <row r="1988" spans="1:9" ht="15.75" customHeight="1">
      <c r="A1988" s="31"/>
      <c r="B1988" s="31"/>
      <c r="C1988" s="27"/>
      <c r="D1988" s="31"/>
      <c r="E1988" s="8"/>
      <c r="F1988" s="31"/>
      <c r="G1988" s="8"/>
      <c r="H1988" s="32"/>
      <c r="I1988" s="34"/>
    </row>
    <row r="1989" spans="1:9" ht="15.75" customHeight="1">
      <c r="A1989" s="31"/>
      <c r="B1989" s="31"/>
      <c r="C1989" s="27"/>
      <c r="D1989" s="31"/>
      <c r="E1989" s="8"/>
      <c r="F1989" s="31"/>
      <c r="G1989" s="8"/>
      <c r="H1989" s="33"/>
      <c r="I1989" s="35"/>
    </row>
    <row r="1990" spans="1:9" ht="15.75" customHeight="1">
      <c r="A1990" s="31"/>
      <c r="B1990" s="31"/>
      <c r="C1990" s="27"/>
      <c r="D1990" s="31"/>
      <c r="E1990" s="8"/>
      <c r="F1990" s="31"/>
      <c r="G1990" s="8"/>
      <c r="H1990" s="32"/>
      <c r="I1990" s="34"/>
    </row>
    <row r="1991" spans="1:9" ht="15.75" customHeight="1">
      <c r="A1991" s="31"/>
      <c r="B1991" s="31"/>
      <c r="C1991" s="27"/>
      <c r="D1991" s="31"/>
      <c r="E1991" s="8"/>
      <c r="F1991" s="31"/>
      <c r="G1991" s="8"/>
      <c r="H1991" s="33"/>
      <c r="I1991" s="35"/>
    </row>
    <row r="1992" spans="1:9" ht="15.75" customHeight="1">
      <c r="A1992" s="31"/>
      <c r="B1992" s="31"/>
      <c r="C1992" s="27"/>
      <c r="D1992" s="31"/>
      <c r="E1992" s="8"/>
      <c r="F1992" s="31"/>
      <c r="G1992" s="8"/>
      <c r="H1992" s="32"/>
      <c r="I1992" s="34"/>
    </row>
    <row r="1993" spans="1:9" ht="15.75" customHeight="1">
      <c r="A1993" s="31"/>
      <c r="B1993" s="31"/>
      <c r="C1993" s="27"/>
      <c r="D1993" s="31"/>
      <c r="E1993" s="8"/>
      <c r="F1993" s="31"/>
      <c r="G1993" s="8"/>
      <c r="H1993" s="33"/>
      <c r="I1993" s="35"/>
    </row>
    <row r="1994" spans="1:9" ht="15.75" customHeight="1">
      <c r="A1994" s="31"/>
      <c r="B1994" s="31"/>
      <c r="C1994" s="27"/>
      <c r="D1994" s="31"/>
      <c r="E1994" s="8"/>
      <c r="F1994" s="31"/>
      <c r="G1994" s="8"/>
      <c r="H1994" s="32"/>
      <c r="I1994" s="34"/>
    </row>
    <row r="1995" spans="1:9" ht="15.75" customHeight="1">
      <c r="A1995" s="31"/>
      <c r="B1995" s="31"/>
      <c r="C1995" s="27"/>
      <c r="D1995" s="31"/>
      <c r="E1995" s="8"/>
      <c r="F1995" s="31"/>
      <c r="G1995" s="8"/>
      <c r="H1995" s="33"/>
      <c r="I1995" s="35"/>
    </row>
    <row r="1996" spans="1:9" ht="15.75" customHeight="1">
      <c r="A1996" s="31"/>
      <c r="B1996" s="31"/>
      <c r="C1996" s="27"/>
      <c r="D1996" s="31"/>
      <c r="E1996" s="8"/>
      <c r="F1996" s="31"/>
      <c r="G1996" s="8"/>
      <c r="H1996" s="32"/>
      <c r="I1996" s="34"/>
    </row>
    <row r="1997" spans="1:9" ht="15.75" customHeight="1">
      <c r="A1997" s="31"/>
      <c r="B1997" s="31"/>
      <c r="C1997" s="27"/>
      <c r="D1997" s="31"/>
      <c r="E1997" s="8"/>
      <c r="F1997" s="31"/>
      <c r="G1997" s="8"/>
      <c r="H1997" s="33"/>
      <c r="I1997" s="35"/>
    </row>
    <row r="1998" spans="1:9" ht="15.75" customHeight="1">
      <c r="A1998" s="31"/>
      <c r="B1998" s="31"/>
      <c r="C1998" s="27"/>
      <c r="D1998" s="31"/>
      <c r="E1998" s="8"/>
      <c r="F1998" s="31"/>
      <c r="G1998" s="8"/>
      <c r="H1998" s="32"/>
      <c r="I1998" s="34"/>
    </row>
    <row r="1999" spans="1:9" ht="15.75" customHeight="1">
      <c r="A1999" s="31"/>
      <c r="B1999" s="31"/>
      <c r="C1999" s="27"/>
      <c r="D1999" s="31"/>
      <c r="E1999" s="8"/>
      <c r="F1999" s="31"/>
      <c r="G1999" s="8"/>
      <c r="H1999" s="33"/>
      <c r="I1999" s="35"/>
    </row>
    <row r="2000" spans="1:9" ht="15.75" customHeight="1">
      <c r="A2000" s="31"/>
      <c r="B2000" s="31"/>
      <c r="C2000" s="27"/>
      <c r="D2000" s="31"/>
      <c r="E2000" s="8"/>
      <c r="F2000" s="31"/>
      <c r="G2000" s="8"/>
      <c r="H2000" s="32"/>
      <c r="I2000" s="34"/>
    </row>
    <row r="2001" spans="1:9" ht="15.75" customHeight="1">
      <c r="A2001" s="31"/>
      <c r="B2001" s="31"/>
      <c r="C2001" s="27"/>
      <c r="D2001" s="31"/>
      <c r="E2001" s="8"/>
      <c r="F2001" s="31"/>
      <c r="G2001" s="8"/>
      <c r="H2001" s="33"/>
      <c r="I2001" s="35"/>
    </row>
    <row r="2002" spans="1:9" ht="15.75" customHeight="1">
      <c r="A2002" s="31"/>
      <c r="B2002" s="31"/>
      <c r="C2002" s="27"/>
      <c r="D2002" s="31"/>
      <c r="E2002" s="8"/>
      <c r="F2002" s="31"/>
      <c r="G2002" s="8"/>
      <c r="H2002" s="32"/>
      <c r="I2002" s="34"/>
    </row>
    <row r="2003" spans="1:9" ht="15.75" customHeight="1">
      <c r="A2003" s="31"/>
      <c r="B2003" s="31"/>
      <c r="C2003" s="27"/>
      <c r="D2003" s="31"/>
      <c r="E2003" s="8"/>
      <c r="F2003" s="31"/>
      <c r="G2003" s="8"/>
      <c r="H2003" s="33"/>
      <c r="I2003" s="35"/>
    </row>
    <row r="2004" spans="1:9" ht="15.75" customHeight="1">
      <c r="A2004" s="31"/>
      <c r="B2004" s="31"/>
      <c r="C2004" s="27"/>
      <c r="D2004" s="31"/>
      <c r="E2004" s="8"/>
      <c r="F2004" s="31"/>
      <c r="G2004" s="8"/>
      <c r="H2004" s="32"/>
      <c r="I2004" s="34"/>
    </row>
    <row r="2005" spans="1:9" ht="15.75" customHeight="1">
      <c r="A2005" s="31"/>
      <c r="B2005" s="31"/>
      <c r="C2005" s="27"/>
      <c r="D2005" s="31"/>
      <c r="E2005" s="8"/>
      <c r="F2005" s="31"/>
      <c r="G2005" s="8"/>
      <c r="H2005" s="33"/>
      <c r="I2005" s="35"/>
    </row>
    <row r="2006" spans="1:9" ht="15.75" customHeight="1">
      <c r="A2006" s="31"/>
      <c r="B2006" s="31"/>
      <c r="C2006" s="27"/>
      <c r="D2006" s="31"/>
      <c r="E2006" s="8"/>
      <c r="F2006" s="31"/>
      <c r="G2006" s="8"/>
      <c r="H2006" s="32"/>
      <c r="I2006" s="34"/>
    </row>
    <row r="2007" spans="1:9" ht="15.75" customHeight="1">
      <c r="A2007" s="31"/>
      <c r="B2007" s="31"/>
      <c r="C2007" s="27"/>
      <c r="D2007" s="31"/>
      <c r="E2007" s="8"/>
      <c r="F2007" s="31"/>
      <c r="G2007" s="8"/>
      <c r="H2007" s="33"/>
      <c r="I2007" s="35"/>
    </row>
    <row r="2008" spans="1:9" ht="15.75" customHeight="1">
      <c r="A2008" s="31"/>
      <c r="B2008" s="31"/>
      <c r="C2008" s="27"/>
      <c r="D2008" s="31"/>
      <c r="E2008" s="8"/>
      <c r="F2008" s="31"/>
      <c r="G2008" s="8"/>
      <c r="H2008" s="32"/>
      <c r="I2008" s="34"/>
    </row>
    <row r="2009" spans="1:9" ht="15.75" customHeight="1">
      <c r="A2009" s="31"/>
      <c r="B2009" s="31"/>
      <c r="C2009" s="27"/>
      <c r="D2009" s="31"/>
      <c r="E2009" s="8"/>
      <c r="F2009" s="31"/>
      <c r="G2009" s="8"/>
      <c r="H2009" s="33"/>
      <c r="I2009" s="35"/>
    </row>
    <row r="2010" spans="1:9" ht="15.75" customHeight="1">
      <c r="A2010" s="31"/>
      <c r="B2010" s="31"/>
      <c r="C2010" s="27"/>
      <c r="D2010" s="31"/>
      <c r="E2010" s="8"/>
      <c r="F2010" s="31"/>
      <c r="G2010" s="8"/>
      <c r="H2010" s="32"/>
      <c r="I2010" s="34"/>
    </row>
    <row r="2011" spans="1:9" ht="15.75" customHeight="1">
      <c r="A2011" s="31"/>
      <c r="B2011" s="31"/>
      <c r="C2011" s="27"/>
      <c r="D2011" s="31"/>
      <c r="E2011" s="8"/>
      <c r="F2011" s="31"/>
      <c r="G2011" s="8"/>
      <c r="H2011" s="33"/>
      <c r="I2011" s="35"/>
    </row>
    <row r="2012" spans="1:9" ht="15.75" customHeight="1">
      <c r="A2012" s="31"/>
      <c r="B2012" s="31"/>
      <c r="C2012" s="27"/>
      <c r="D2012" s="31"/>
      <c r="E2012" s="8"/>
      <c r="F2012" s="31"/>
      <c r="G2012" s="8"/>
      <c r="H2012" s="32"/>
      <c r="I2012" s="34"/>
    </row>
    <row r="2013" spans="1:9" ht="15.75" customHeight="1">
      <c r="A2013" s="31"/>
      <c r="B2013" s="31"/>
      <c r="C2013" s="27"/>
      <c r="D2013" s="31"/>
      <c r="E2013" s="8"/>
      <c r="F2013" s="31"/>
      <c r="G2013" s="8"/>
      <c r="H2013" s="33"/>
      <c r="I2013" s="35"/>
    </row>
    <row r="2014" spans="1:9" ht="15.75" customHeight="1">
      <c r="A2014" s="31"/>
      <c r="B2014" s="31"/>
      <c r="C2014" s="27"/>
      <c r="D2014" s="31"/>
      <c r="E2014" s="8"/>
      <c r="F2014" s="31"/>
      <c r="G2014" s="8"/>
      <c r="H2014" s="32"/>
      <c r="I2014" s="34"/>
    </row>
    <row r="2015" spans="1:9" ht="15.75" customHeight="1">
      <c r="A2015" s="31"/>
      <c r="B2015" s="31"/>
      <c r="C2015" s="27"/>
      <c r="D2015" s="31"/>
      <c r="E2015" s="8"/>
      <c r="F2015" s="31"/>
      <c r="G2015" s="8"/>
      <c r="H2015" s="33"/>
      <c r="I2015" s="35"/>
    </row>
    <row r="2016" spans="1:9" ht="15.75" customHeight="1">
      <c r="A2016" s="31"/>
      <c r="B2016" s="31"/>
      <c r="C2016" s="27"/>
      <c r="D2016" s="31"/>
      <c r="E2016" s="8"/>
      <c r="F2016" s="31"/>
      <c r="G2016" s="8"/>
      <c r="H2016" s="32"/>
      <c r="I2016" s="34"/>
    </row>
    <row r="2017" spans="1:9" ht="15.75" customHeight="1">
      <c r="A2017" s="31"/>
      <c r="B2017" s="31"/>
      <c r="C2017" s="27"/>
      <c r="D2017" s="31"/>
      <c r="E2017" s="8"/>
      <c r="F2017" s="31"/>
      <c r="G2017" s="8"/>
      <c r="H2017" s="33"/>
      <c r="I2017" s="35"/>
    </row>
    <row r="2018" spans="1:9" ht="15.75" customHeight="1">
      <c r="A2018" s="31"/>
      <c r="B2018" s="31"/>
      <c r="C2018" s="27"/>
      <c r="D2018" s="31"/>
      <c r="E2018" s="8"/>
      <c r="F2018" s="31"/>
      <c r="G2018" s="8"/>
      <c r="H2018" s="32"/>
      <c r="I2018" s="34"/>
    </row>
    <row r="2019" spans="1:9" ht="15.75" customHeight="1">
      <c r="A2019" s="31"/>
      <c r="B2019" s="31"/>
      <c r="C2019" s="27"/>
      <c r="D2019" s="31"/>
      <c r="E2019" s="8"/>
      <c r="F2019" s="31"/>
      <c r="G2019" s="8"/>
      <c r="H2019" s="33"/>
      <c r="I2019" s="35"/>
    </row>
    <row r="2020" spans="1:9" ht="15.75" customHeight="1">
      <c r="A2020" s="31"/>
      <c r="B2020" s="31"/>
      <c r="C2020" s="27"/>
      <c r="D2020" s="31"/>
      <c r="E2020" s="8"/>
      <c r="F2020" s="31"/>
      <c r="G2020" s="8"/>
      <c r="H2020" s="32"/>
      <c r="I2020" s="34"/>
    </row>
    <row r="2021" spans="1:9" ht="15.75" customHeight="1">
      <c r="A2021" s="31"/>
      <c r="B2021" s="31"/>
      <c r="C2021" s="27"/>
      <c r="D2021" s="31"/>
      <c r="E2021" s="8"/>
      <c r="F2021" s="31"/>
      <c r="G2021" s="8"/>
      <c r="H2021" s="33"/>
      <c r="I2021" s="35"/>
    </row>
    <row r="2022" spans="1:9" ht="15.75" customHeight="1">
      <c r="A2022" s="31"/>
      <c r="B2022" s="31"/>
      <c r="C2022" s="27"/>
      <c r="D2022" s="31"/>
      <c r="E2022" s="8"/>
      <c r="F2022" s="31"/>
      <c r="G2022" s="8"/>
      <c r="H2022" s="32"/>
      <c r="I2022" s="34"/>
    </row>
    <row r="2023" spans="1:9" ht="15.75" customHeight="1">
      <c r="A2023" s="31"/>
      <c r="B2023" s="31"/>
      <c r="C2023" s="27"/>
      <c r="D2023" s="31"/>
      <c r="E2023" s="8"/>
      <c r="F2023" s="31"/>
      <c r="G2023" s="8"/>
      <c r="H2023" s="33"/>
      <c r="I2023" s="35"/>
    </row>
    <row r="2024" spans="1:9" ht="15.75" customHeight="1">
      <c r="A2024" s="31"/>
      <c r="B2024" s="31"/>
      <c r="C2024" s="27"/>
      <c r="D2024" s="31"/>
      <c r="E2024" s="8"/>
      <c r="F2024" s="31"/>
      <c r="G2024" s="8"/>
      <c r="H2024" s="32"/>
      <c r="I2024" s="34"/>
    </row>
    <row r="2025" spans="1:9" ht="15.75" customHeight="1">
      <c r="A2025" s="31"/>
      <c r="B2025" s="31"/>
      <c r="C2025" s="27"/>
      <c r="D2025" s="31"/>
      <c r="E2025" s="8"/>
      <c r="F2025" s="31"/>
      <c r="G2025" s="8"/>
      <c r="H2025" s="33"/>
      <c r="I2025" s="35"/>
    </row>
    <row r="2026" spans="1:9" ht="15.75" customHeight="1">
      <c r="A2026" s="31"/>
      <c r="B2026" s="31"/>
      <c r="C2026" s="27"/>
      <c r="D2026" s="31"/>
      <c r="E2026" s="8"/>
      <c r="F2026" s="31"/>
      <c r="G2026" s="8"/>
      <c r="H2026" s="32"/>
      <c r="I2026" s="34"/>
    </row>
    <row r="2027" spans="1:9" ht="15.75" customHeight="1">
      <c r="A2027" s="31"/>
      <c r="B2027" s="31"/>
      <c r="C2027" s="27"/>
      <c r="D2027" s="31"/>
      <c r="E2027" s="8"/>
      <c r="F2027" s="31"/>
      <c r="G2027" s="8"/>
      <c r="H2027" s="33"/>
      <c r="I2027" s="35"/>
    </row>
    <row r="2028" spans="1:9" ht="15.75" customHeight="1">
      <c r="A2028" s="31"/>
      <c r="B2028" s="31"/>
      <c r="C2028" s="27"/>
      <c r="D2028" s="31"/>
      <c r="E2028" s="8"/>
      <c r="F2028" s="31"/>
      <c r="G2028" s="8"/>
      <c r="H2028" s="32"/>
      <c r="I2028" s="34"/>
    </row>
    <row r="2029" spans="1:9" ht="15.75" customHeight="1">
      <c r="A2029" s="31"/>
      <c r="B2029" s="31"/>
      <c r="C2029" s="27"/>
      <c r="D2029" s="31"/>
      <c r="E2029" s="8"/>
      <c r="F2029" s="31"/>
      <c r="G2029" s="8"/>
      <c r="H2029" s="33"/>
      <c r="I2029" s="35"/>
    </row>
    <row r="2030" spans="1:9" ht="15.75" customHeight="1">
      <c r="A2030" s="31"/>
      <c r="B2030" s="31"/>
      <c r="C2030" s="27"/>
      <c r="D2030" s="31"/>
      <c r="E2030" s="8"/>
      <c r="F2030" s="31"/>
      <c r="G2030" s="8"/>
      <c r="H2030" s="32"/>
      <c r="I2030" s="34"/>
    </row>
    <row r="2031" spans="1:9" ht="15.75" customHeight="1">
      <c r="A2031" s="31"/>
      <c r="B2031" s="31"/>
      <c r="C2031" s="27"/>
      <c r="D2031" s="31"/>
      <c r="E2031" s="8"/>
      <c r="F2031" s="31"/>
      <c r="G2031" s="8"/>
      <c r="H2031" s="33"/>
      <c r="I2031" s="35"/>
    </row>
    <row r="2032" spans="1:9" ht="15.75" customHeight="1">
      <c r="A2032" s="31"/>
      <c r="B2032" s="31"/>
      <c r="C2032" s="27"/>
      <c r="D2032" s="31"/>
      <c r="E2032" s="8"/>
      <c r="F2032" s="31"/>
      <c r="G2032" s="8"/>
      <c r="H2032" s="32"/>
      <c r="I2032" s="34"/>
    </row>
    <row r="2033" spans="1:9" ht="15.75" customHeight="1">
      <c r="A2033" s="31"/>
      <c r="B2033" s="31"/>
      <c r="C2033" s="27"/>
      <c r="D2033" s="31"/>
      <c r="E2033" s="8"/>
      <c r="F2033" s="31"/>
      <c r="G2033" s="8"/>
      <c r="H2033" s="33"/>
      <c r="I2033" s="35"/>
    </row>
    <row r="2034" spans="1:9" ht="15.75" customHeight="1">
      <c r="A2034" s="31"/>
      <c r="B2034" s="31"/>
      <c r="C2034" s="27"/>
      <c r="D2034" s="31"/>
      <c r="E2034" s="8"/>
      <c r="F2034" s="31"/>
      <c r="G2034" s="8"/>
      <c r="H2034" s="32"/>
      <c r="I2034" s="34"/>
    </row>
    <row r="2035" spans="1:9" ht="15.75" customHeight="1">
      <c r="A2035" s="31"/>
      <c r="B2035" s="31"/>
      <c r="C2035" s="27"/>
      <c r="D2035" s="31"/>
      <c r="E2035" s="8"/>
      <c r="F2035" s="31"/>
      <c r="G2035" s="8"/>
      <c r="H2035" s="33"/>
      <c r="I2035" s="35"/>
    </row>
    <row r="2036" spans="1:9" ht="15.75" customHeight="1">
      <c r="A2036" s="31"/>
      <c r="B2036" s="31"/>
      <c r="C2036" s="27"/>
      <c r="D2036" s="31"/>
      <c r="E2036" s="8"/>
      <c r="F2036" s="31"/>
      <c r="G2036" s="8"/>
      <c r="H2036" s="32"/>
      <c r="I2036" s="34"/>
    </row>
    <row r="2037" spans="1:9" ht="15.75" customHeight="1">
      <c r="A2037" s="31"/>
      <c r="B2037" s="31"/>
      <c r="C2037" s="27"/>
      <c r="D2037" s="31"/>
      <c r="E2037" s="8"/>
      <c r="F2037" s="31"/>
      <c r="G2037" s="8"/>
      <c r="H2037" s="33"/>
      <c r="I2037" s="35"/>
    </row>
    <row r="2038" spans="1:9" ht="15.75" customHeight="1">
      <c r="A2038" s="31"/>
      <c r="B2038" s="31"/>
      <c r="C2038" s="27"/>
      <c r="D2038" s="31"/>
      <c r="E2038" s="8"/>
      <c r="F2038" s="31"/>
      <c r="G2038" s="8"/>
      <c r="H2038" s="32"/>
      <c r="I2038" s="34"/>
    </row>
    <row r="2039" spans="1:9" ht="15.75" customHeight="1">
      <c r="A2039" s="31"/>
      <c r="B2039" s="31"/>
      <c r="C2039" s="27"/>
      <c r="D2039" s="31"/>
      <c r="E2039" s="8"/>
      <c r="F2039" s="31"/>
      <c r="G2039" s="8"/>
      <c r="H2039" s="33"/>
      <c r="I2039" s="35"/>
    </row>
    <row r="2040" spans="1:9" ht="15.75" customHeight="1">
      <c r="A2040" s="31"/>
      <c r="B2040" s="31"/>
      <c r="C2040" s="27"/>
      <c r="D2040" s="31"/>
      <c r="E2040" s="8"/>
      <c r="F2040" s="31"/>
      <c r="G2040" s="8"/>
      <c r="H2040" s="32"/>
      <c r="I2040" s="34"/>
    </row>
    <row r="2041" spans="1:9" ht="15.75" customHeight="1">
      <c r="A2041" s="31"/>
      <c r="B2041" s="31"/>
      <c r="C2041" s="27"/>
      <c r="D2041" s="31"/>
      <c r="E2041" s="8"/>
      <c r="F2041" s="31"/>
      <c r="G2041" s="8"/>
      <c r="H2041" s="33"/>
      <c r="I2041" s="35"/>
    </row>
    <row r="2042" spans="1:9" ht="15.75" customHeight="1">
      <c r="A2042" s="31"/>
      <c r="B2042" s="31"/>
      <c r="C2042" s="27"/>
      <c r="D2042" s="31"/>
      <c r="E2042" s="8"/>
      <c r="F2042" s="31"/>
      <c r="G2042" s="8"/>
      <c r="H2042" s="32"/>
      <c r="I2042" s="34"/>
    </row>
    <row r="2043" spans="1:9" ht="15.75" customHeight="1">
      <c r="A2043" s="31"/>
      <c r="B2043" s="31"/>
      <c r="C2043" s="27"/>
      <c r="D2043" s="31"/>
      <c r="E2043" s="8"/>
      <c r="F2043" s="31"/>
      <c r="G2043" s="8"/>
      <c r="H2043" s="33"/>
      <c r="I2043" s="35"/>
    </row>
    <row r="2044" spans="1:9" ht="15.75" customHeight="1">
      <c r="A2044" s="31"/>
      <c r="B2044" s="31"/>
      <c r="C2044" s="27"/>
      <c r="D2044" s="31"/>
      <c r="E2044" s="8"/>
      <c r="F2044" s="31"/>
      <c r="G2044" s="8"/>
      <c r="H2044" s="32"/>
      <c r="I2044" s="34"/>
    </row>
    <row r="2045" spans="1:9" ht="15.75" customHeight="1">
      <c r="A2045" s="31"/>
      <c r="B2045" s="31"/>
      <c r="C2045" s="27"/>
      <c r="D2045" s="31"/>
      <c r="E2045" s="8"/>
      <c r="F2045" s="31"/>
      <c r="G2045" s="8"/>
      <c r="H2045" s="33"/>
      <c r="I2045" s="35"/>
    </row>
    <row r="2046" spans="1:9" ht="15.75" customHeight="1">
      <c r="A2046" s="31"/>
      <c r="B2046" s="31"/>
      <c r="C2046" s="27"/>
      <c r="D2046" s="31"/>
      <c r="E2046" s="8"/>
      <c r="F2046" s="31"/>
      <c r="G2046" s="8"/>
      <c r="H2046" s="32"/>
      <c r="I2046" s="34"/>
    </row>
    <row r="2047" spans="1:9" ht="15.75" customHeight="1">
      <c r="A2047" s="31"/>
      <c r="B2047" s="31"/>
      <c r="C2047" s="27"/>
      <c r="D2047" s="31"/>
      <c r="E2047" s="8"/>
      <c r="F2047" s="31"/>
      <c r="G2047" s="8"/>
      <c r="H2047" s="33"/>
      <c r="I2047" s="35"/>
    </row>
    <row r="2048" spans="1:9" ht="15.75" customHeight="1">
      <c r="A2048" s="31"/>
      <c r="B2048" s="31"/>
      <c r="C2048" s="27"/>
      <c r="D2048" s="31"/>
      <c r="E2048" s="8"/>
      <c r="F2048" s="31"/>
      <c r="G2048" s="8"/>
      <c r="H2048" s="32"/>
      <c r="I2048" s="34"/>
    </row>
    <row r="2049" spans="1:9" ht="15.75" customHeight="1">
      <c r="A2049" s="31"/>
      <c r="B2049" s="31"/>
      <c r="C2049" s="27"/>
      <c r="D2049" s="31"/>
      <c r="E2049" s="8"/>
      <c r="F2049" s="31"/>
      <c r="G2049" s="8"/>
      <c r="H2049" s="33"/>
      <c r="I2049" s="35"/>
    </row>
    <row r="2050" spans="1:9" ht="15.75" customHeight="1">
      <c r="A2050" s="31"/>
      <c r="B2050" s="31"/>
      <c r="C2050" s="27"/>
      <c r="D2050" s="31"/>
      <c r="E2050" s="8"/>
      <c r="F2050" s="31"/>
      <c r="G2050" s="8"/>
      <c r="H2050" s="32"/>
      <c r="I2050" s="34"/>
    </row>
    <row r="2051" spans="1:9" ht="15.75" customHeight="1">
      <c r="A2051" s="31"/>
      <c r="B2051" s="31"/>
      <c r="C2051" s="27"/>
      <c r="D2051" s="31"/>
      <c r="E2051" s="8"/>
      <c r="F2051" s="31"/>
      <c r="G2051" s="8"/>
      <c r="H2051" s="33"/>
      <c r="I2051" s="35"/>
    </row>
    <row r="2052" spans="1:9" ht="15.75" customHeight="1">
      <c r="A2052" s="31"/>
      <c r="B2052" s="31"/>
      <c r="C2052" s="27"/>
      <c r="D2052" s="31"/>
      <c r="E2052" s="8"/>
      <c r="F2052" s="31"/>
      <c r="G2052" s="8"/>
      <c r="H2052" s="32"/>
      <c r="I2052" s="34"/>
    </row>
    <row r="2053" spans="1:9" ht="15.75" customHeight="1">
      <c r="A2053" s="31"/>
      <c r="B2053" s="31"/>
      <c r="C2053" s="27"/>
      <c r="D2053" s="31"/>
      <c r="E2053" s="8"/>
      <c r="F2053" s="31"/>
      <c r="G2053" s="8"/>
      <c r="H2053" s="33"/>
      <c r="I2053" s="35"/>
    </row>
    <row r="2054" spans="1:9" ht="15.75" customHeight="1">
      <c r="A2054" s="31"/>
      <c r="B2054" s="31"/>
      <c r="C2054" s="27"/>
      <c r="D2054" s="31"/>
      <c r="E2054" s="8"/>
      <c r="F2054" s="31"/>
      <c r="G2054" s="8"/>
      <c r="H2054" s="32"/>
      <c r="I2054" s="34"/>
    </row>
    <row r="2055" spans="1:9" ht="15.75" customHeight="1">
      <c r="A2055" s="31"/>
      <c r="B2055" s="31"/>
      <c r="C2055" s="27"/>
      <c r="D2055" s="31"/>
      <c r="E2055" s="8"/>
      <c r="F2055" s="31"/>
      <c r="G2055" s="8"/>
      <c r="H2055" s="33"/>
      <c r="I2055" s="35"/>
    </row>
    <row r="2056" spans="1:9" ht="15.75" customHeight="1">
      <c r="A2056" s="31"/>
      <c r="B2056" s="31"/>
      <c r="C2056" s="27"/>
      <c r="D2056" s="31"/>
      <c r="E2056" s="8"/>
      <c r="F2056" s="31"/>
      <c r="G2056" s="8"/>
      <c r="H2056" s="32"/>
      <c r="I2056" s="34"/>
    </row>
    <row r="2057" spans="1:9" ht="15.75" customHeight="1">
      <c r="A2057" s="31"/>
      <c r="B2057" s="31"/>
      <c r="C2057" s="27"/>
      <c r="D2057" s="31"/>
      <c r="E2057" s="8"/>
      <c r="F2057" s="31"/>
      <c r="G2057" s="8"/>
      <c r="H2057" s="33"/>
      <c r="I2057" s="35"/>
    </row>
    <row r="2058" spans="1:9" ht="15.75" customHeight="1">
      <c r="A2058" s="31"/>
      <c r="B2058" s="31"/>
      <c r="C2058" s="27"/>
      <c r="D2058" s="31"/>
      <c r="E2058" s="8"/>
      <c r="F2058" s="31"/>
      <c r="G2058" s="8"/>
      <c r="H2058" s="32"/>
      <c r="I2058" s="34"/>
    </row>
    <row r="2059" spans="1:9" ht="15.75" customHeight="1">
      <c r="A2059" s="31"/>
      <c r="B2059" s="31"/>
      <c r="C2059" s="27"/>
      <c r="D2059" s="31"/>
      <c r="E2059" s="8"/>
      <c r="F2059" s="31"/>
      <c r="G2059" s="8"/>
      <c r="H2059" s="33"/>
      <c r="I2059" s="35"/>
    </row>
    <row r="2060" spans="1:9" ht="15.75" customHeight="1">
      <c r="A2060" s="31"/>
      <c r="B2060" s="31"/>
      <c r="C2060" s="27"/>
      <c r="D2060" s="31"/>
      <c r="E2060" s="8"/>
      <c r="F2060" s="31"/>
      <c r="G2060" s="8"/>
      <c r="H2060" s="32"/>
      <c r="I2060" s="34"/>
    </row>
    <row r="2061" spans="1:9" ht="15.75" customHeight="1">
      <c r="A2061" s="31"/>
      <c r="B2061" s="31"/>
      <c r="C2061" s="27"/>
      <c r="D2061" s="31"/>
      <c r="E2061" s="8"/>
      <c r="F2061" s="31"/>
      <c r="G2061" s="8"/>
      <c r="H2061" s="33"/>
      <c r="I2061" s="35"/>
    </row>
    <row r="2062" spans="1:9" ht="15.75" customHeight="1">
      <c r="A2062" s="31"/>
      <c r="B2062" s="31"/>
      <c r="C2062" s="27"/>
      <c r="D2062" s="31"/>
      <c r="E2062" s="8"/>
      <c r="F2062" s="31"/>
      <c r="G2062" s="8"/>
      <c r="H2062" s="32"/>
      <c r="I2062" s="34"/>
    </row>
    <row r="2063" spans="1:9" ht="15.75" customHeight="1">
      <c r="A2063" s="31"/>
      <c r="B2063" s="31"/>
      <c r="C2063" s="27"/>
      <c r="D2063" s="31"/>
      <c r="E2063" s="8"/>
      <c r="F2063" s="31"/>
      <c r="G2063" s="8"/>
      <c r="H2063" s="33"/>
      <c r="I2063" s="35"/>
    </row>
    <row r="2064" spans="1:9" ht="15.75" customHeight="1">
      <c r="A2064" s="31"/>
      <c r="B2064" s="31"/>
      <c r="C2064" s="27"/>
      <c r="D2064" s="31"/>
      <c r="E2064" s="8"/>
      <c r="F2064" s="31"/>
      <c r="G2064" s="8"/>
      <c r="H2064" s="32"/>
      <c r="I2064" s="34"/>
    </row>
    <row r="2065" spans="1:9" ht="15.75" customHeight="1">
      <c r="A2065" s="31"/>
      <c r="B2065" s="31"/>
      <c r="C2065" s="27"/>
      <c r="D2065" s="31"/>
      <c r="E2065" s="8"/>
      <c r="F2065" s="31"/>
      <c r="G2065" s="8"/>
      <c r="H2065" s="33"/>
      <c r="I2065" s="35"/>
    </row>
    <row r="2066" spans="1:9" ht="15.75" customHeight="1">
      <c r="A2066" s="31"/>
      <c r="B2066" s="31"/>
      <c r="C2066" s="27"/>
      <c r="D2066" s="31"/>
      <c r="E2066" s="8"/>
      <c r="F2066" s="31"/>
      <c r="G2066" s="8"/>
      <c r="H2066" s="32"/>
      <c r="I2066" s="34"/>
    </row>
    <row r="2067" spans="1:9" ht="15.75" customHeight="1">
      <c r="A2067" s="31"/>
      <c r="B2067" s="31"/>
      <c r="C2067" s="27"/>
      <c r="D2067" s="31"/>
      <c r="E2067" s="8"/>
      <c r="F2067" s="31"/>
      <c r="G2067" s="8"/>
      <c r="H2067" s="33"/>
      <c r="I2067" s="35"/>
    </row>
    <row r="2068" spans="1:9" ht="15.75" customHeight="1">
      <c r="A2068" s="31"/>
      <c r="B2068" s="31"/>
      <c r="C2068" s="27"/>
      <c r="D2068" s="31"/>
      <c r="E2068" s="8"/>
      <c r="F2068" s="31"/>
      <c r="G2068" s="8"/>
      <c r="H2068" s="32"/>
      <c r="I2068" s="34"/>
    </row>
    <row r="2069" spans="1:9" ht="15.75" customHeight="1">
      <c r="A2069" s="31"/>
      <c r="B2069" s="31"/>
      <c r="C2069" s="27"/>
      <c r="D2069" s="31"/>
      <c r="E2069" s="8"/>
      <c r="F2069" s="31"/>
      <c r="G2069" s="8"/>
      <c r="H2069" s="33"/>
      <c r="I2069" s="35"/>
    </row>
    <row r="2070" spans="1:9" ht="15.75" customHeight="1">
      <c r="A2070" s="31"/>
      <c r="B2070" s="31"/>
      <c r="C2070" s="27"/>
      <c r="D2070" s="31"/>
      <c r="E2070" s="8"/>
      <c r="F2070" s="31"/>
      <c r="G2070" s="8"/>
      <c r="H2070" s="32"/>
      <c r="I2070" s="34"/>
    </row>
    <row r="2071" spans="1:9" ht="15.75" customHeight="1">
      <c r="A2071" s="31"/>
      <c r="B2071" s="31"/>
      <c r="C2071" s="27"/>
      <c r="D2071" s="31"/>
      <c r="E2071" s="8"/>
      <c r="F2071" s="31"/>
      <c r="G2071" s="8"/>
      <c r="H2071" s="33"/>
      <c r="I2071" s="35"/>
    </row>
    <row r="2072" spans="1:9" ht="15.75" customHeight="1">
      <c r="A2072" s="31"/>
      <c r="B2072" s="31"/>
      <c r="C2072" s="27"/>
      <c r="D2072" s="31"/>
      <c r="E2072" s="8"/>
      <c r="F2072" s="31"/>
      <c r="G2072" s="8"/>
      <c r="H2072" s="32"/>
      <c r="I2072" s="34"/>
    </row>
    <row r="2073" spans="1:9" ht="15.75" customHeight="1">
      <c r="A2073" s="31"/>
      <c r="B2073" s="31"/>
      <c r="C2073" s="27"/>
      <c r="D2073" s="31"/>
      <c r="E2073" s="8"/>
      <c r="F2073" s="31"/>
      <c r="G2073" s="8"/>
      <c r="H2073" s="33"/>
      <c r="I2073" s="35"/>
    </row>
    <row r="2074" spans="1:9" ht="15.75" customHeight="1">
      <c r="A2074" s="31"/>
      <c r="B2074" s="31"/>
      <c r="C2074" s="27"/>
      <c r="D2074" s="31"/>
      <c r="E2074" s="8"/>
      <c r="F2074" s="31"/>
      <c r="G2074" s="8"/>
      <c r="H2074" s="32"/>
      <c r="I2074" s="34"/>
    </row>
    <row r="2075" spans="1:9" ht="15.75" customHeight="1">
      <c r="A2075" s="31"/>
      <c r="B2075" s="31"/>
      <c r="C2075" s="27"/>
      <c r="D2075" s="31"/>
      <c r="E2075" s="8"/>
      <c r="F2075" s="31"/>
      <c r="G2075" s="8"/>
      <c r="H2075" s="33"/>
      <c r="I2075" s="35"/>
    </row>
    <row r="2076" spans="1:9" ht="15.75" customHeight="1">
      <c r="A2076" s="31"/>
      <c r="B2076" s="31"/>
      <c r="C2076" s="27"/>
      <c r="D2076" s="31"/>
      <c r="E2076" s="8"/>
      <c r="F2076" s="31"/>
      <c r="G2076" s="8"/>
      <c r="H2076" s="32"/>
      <c r="I2076" s="34"/>
    </row>
    <row r="2077" spans="1:9" ht="15.75" customHeight="1">
      <c r="A2077" s="31"/>
      <c r="B2077" s="31"/>
      <c r="C2077" s="27"/>
      <c r="D2077" s="31"/>
      <c r="E2077" s="8"/>
      <c r="F2077" s="31"/>
      <c r="G2077" s="8"/>
      <c r="H2077" s="33"/>
      <c r="I2077" s="35"/>
    </row>
    <row r="2078" spans="1:9" ht="15.75" customHeight="1">
      <c r="A2078" s="31"/>
      <c r="B2078" s="31"/>
      <c r="C2078" s="27"/>
      <c r="D2078" s="31"/>
      <c r="E2078" s="8"/>
      <c r="F2078" s="31"/>
      <c r="G2078" s="8"/>
      <c r="H2078" s="32"/>
      <c r="I2078" s="34"/>
    </row>
    <row r="2079" spans="1:9" ht="15.75" customHeight="1">
      <c r="A2079" s="31"/>
      <c r="B2079" s="31"/>
      <c r="C2079" s="27"/>
      <c r="D2079" s="31"/>
      <c r="E2079" s="8"/>
      <c r="F2079" s="31"/>
      <c r="G2079" s="8"/>
      <c r="H2079" s="33"/>
      <c r="I2079" s="35"/>
    </row>
    <row r="2080" spans="1:9" ht="15.75" customHeight="1">
      <c r="A2080" s="31"/>
      <c r="B2080" s="31"/>
      <c r="C2080" s="27"/>
      <c r="D2080" s="31"/>
      <c r="E2080" s="8"/>
      <c r="F2080" s="31"/>
      <c r="G2080" s="8"/>
      <c r="H2080" s="32"/>
      <c r="I2080" s="34"/>
    </row>
    <row r="2081" spans="1:9" ht="15.75" customHeight="1">
      <c r="A2081" s="31"/>
      <c r="B2081" s="31"/>
      <c r="C2081" s="27"/>
      <c r="D2081" s="31"/>
      <c r="E2081" s="8"/>
      <c r="F2081" s="31"/>
      <c r="G2081" s="8"/>
      <c r="H2081" s="33"/>
      <c r="I2081" s="35"/>
    </row>
    <row r="2082" spans="1:9" ht="15.75" customHeight="1">
      <c r="A2082" s="31"/>
      <c r="B2082" s="31"/>
      <c r="C2082" s="27"/>
      <c r="D2082" s="31"/>
      <c r="E2082" s="8"/>
      <c r="F2082" s="31"/>
      <c r="G2082" s="8"/>
      <c r="H2082" s="32"/>
      <c r="I2082" s="34"/>
    </row>
    <row r="2083" spans="1:9" ht="15.75" customHeight="1">
      <c r="A2083" s="31"/>
      <c r="B2083" s="31"/>
      <c r="C2083" s="27"/>
      <c r="D2083" s="31"/>
      <c r="E2083" s="8"/>
      <c r="F2083" s="31"/>
      <c r="G2083" s="8"/>
      <c r="H2083" s="33"/>
      <c r="I2083" s="35"/>
    </row>
    <row r="2084" spans="1:9" ht="15.75" customHeight="1">
      <c r="A2084" s="31"/>
      <c r="B2084" s="31"/>
      <c r="C2084" s="27"/>
      <c r="D2084" s="31"/>
      <c r="E2084" s="8"/>
      <c r="F2084" s="31"/>
      <c r="G2084" s="8"/>
      <c r="H2084" s="32"/>
      <c r="I2084" s="34"/>
    </row>
    <row r="2085" spans="1:9" ht="15.75" customHeight="1">
      <c r="A2085" s="31"/>
      <c r="B2085" s="31"/>
      <c r="C2085" s="27"/>
      <c r="D2085" s="31"/>
      <c r="E2085" s="8"/>
      <c r="F2085" s="31"/>
      <c r="G2085" s="8"/>
      <c r="H2085" s="33"/>
      <c r="I2085" s="35"/>
    </row>
    <row r="2086" spans="1:9" ht="15.75" customHeight="1">
      <c r="A2086" s="31"/>
      <c r="B2086" s="31"/>
      <c r="C2086" s="27"/>
      <c r="D2086" s="31"/>
      <c r="E2086" s="8"/>
      <c r="F2086" s="31"/>
      <c r="G2086" s="8"/>
      <c r="H2086" s="32"/>
      <c r="I2086" s="34"/>
    </row>
    <row r="2087" spans="1:9" ht="15.75" customHeight="1">
      <c r="A2087" s="31"/>
      <c r="B2087" s="31"/>
      <c r="C2087" s="27"/>
      <c r="D2087" s="31"/>
      <c r="E2087" s="8"/>
      <c r="F2087" s="31"/>
      <c r="G2087" s="8"/>
      <c r="H2087" s="33"/>
      <c r="I2087" s="35"/>
    </row>
    <row r="2088" spans="1:9" ht="15.75" customHeight="1">
      <c r="A2088" s="31"/>
      <c r="B2088" s="31"/>
      <c r="C2088" s="27"/>
      <c r="D2088" s="31"/>
      <c r="E2088" s="8"/>
      <c r="F2088" s="31"/>
      <c r="G2088" s="8"/>
      <c r="H2088" s="32"/>
      <c r="I2088" s="34"/>
    </row>
    <row r="2089" spans="1:9" ht="15.75" customHeight="1">
      <c r="A2089" s="31"/>
      <c r="B2089" s="31"/>
      <c r="C2089" s="27"/>
      <c r="D2089" s="31"/>
      <c r="E2089" s="8"/>
      <c r="F2089" s="31"/>
      <c r="G2089" s="8"/>
      <c r="H2089" s="33"/>
      <c r="I2089" s="35"/>
    </row>
    <row r="2090" spans="1:9" ht="15.75" customHeight="1">
      <c r="A2090" s="31"/>
      <c r="B2090" s="31"/>
      <c r="C2090" s="27"/>
      <c r="D2090" s="31"/>
      <c r="E2090" s="8"/>
      <c r="F2090" s="31"/>
      <c r="G2090" s="8"/>
      <c r="H2090" s="32"/>
      <c r="I2090" s="34"/>
    </row>
    <row r="2091" spans="1:9" ht="15.75" customHeight="1">
      <c r="A2091" s="31"/>
      <c r="B2091" s="31"/>
      <c r="C2091" s="27"/>
      <c r="D2091" s="31"/>
      <c r="E2091" s="8"/>
      <c r="F2091" s="31"/>
      <c r="G2091" s="8"/>
      <c r="H2091" s="33"/>
      <c r="I2091" s="35"/>
    </row>
    <row r="2092" spans="1:9" ht="15.75" customHeight="1">
      <c r="A2092" s="31"/>
      <c r="B2092" s="31"/>
      <c r="C2092" s="27"/>
      <c r="D2092" s="31"/>
      <c r="E2092" s="8"/>
      <c r="F2092" s="31"/>
      <c r="G2092" s="8"/>
      <c r="H2092" s="32"/>
      <c r="I2092" s="34"/>
    </row>
    <row r="2093" spans="1:9" ht="15.75" customHeight="1">
      <c r="A2093" s="31"/>
      <c r="B2093" s="31"/>
      <c r="C2093" s="27"/>
      <c r="D2093" s="31"/>
      <c r="E2093" s="8"/>
      <c r="F2093" s="31"/>
      <c r="G2093" s="8"/>
      <c r="H2093" s="33"/>
      <c r="I2093" s="35"/>
    </row>
    <row r="2094" spans="1:9" ht="15.75" customHeight="1">
      <c r="A2094" s="31"/>
      <c r="B2094" s="31"/>
      <c r="C2094" s="27"/>
      <c r="D2094" s="31"/>
      <c r="E2094" s="8"/>
      <c r="F2094" s="31"/>
      <c r="G2094" s="8"/>
      <c r="H2094" s="32"/>
      <c r="I2094" s="34"/>
    </row>
    <row r="2095" spans="1:9" ht="15.75" customHeight="1">
      <c r="A2095" s="31"/>
      <c r="B2095" s="31"/>
      <c r="C2095" s="27"/>
      <c r="D2095" s="31"/>
      <c r="E2095" s="8"/>
      <c r="F2095" s="31"/>
      <c r="G2095" s="8"/>
      <c r="H2095" s="33"/>
      <c r="I2095" s="35"/>
    </row>
    <row r="2096" spans="1:9" ht="15.75" customHeight="1">
      <c r="A2096" s="31"/>
      <c r="B2096" s="31"/>
      <c r="C2096" s="27"/>
      <c r="D2096" s="31"/>
      <c r="E2096" s="8"/>
      <c r="F2096" s="31"/>
      <c r="G2096" s="8"/>
      <c r="H2096" s="32"/>
      <c r="I2096" s="34"/>
    </row>
    <row r="2097" spans="1:9" ht="15.75" customHeight="1">
      <c r="A2097" s="31"/>
      <c r="B2097" s="31"/>
      <c r="C2097" s="27"/>
      <c r="D2097" s="31"/>
      <c r="E2097" s="8"/>
      <c r="F2097" s="31"/>
      <c r="G2097" s="8"/>
      <c r="H2097" s="33"/>
      <c r="I2097" s="35"/>
    </row>
    <row r="2098" spans="1:9" ht="15.75" customHeight="1">
      <c r="A2098" s="31"/>
      <c r="B2098" s="31"/>
      <c r="C2098" s="27"/>
      <c r="D2098" s="31"/>
      <c r="E2098" s="8"/>
      <c r="F2098" s="31"/>
      <c r="G2098" s="8"/>
      <c r="H2098" s="32"/>
      <c r="I2098" s="34"/>
    </row>
    <row r="2099" spans="1:9" ht="15.75" customHeight="1">
      <c r="A2099" s="31"/>
      <c r="B2099" s="31"/>
      <c r="C2099" s="27"/>
      <c r="D2099" s="31"/>
      <c r="E2099" s="8"/>
      <c r="F2099" s="31"/>
      <c r="G2099" s="8"/>
      <c r="H2099" s="33"/>
      <c r="I2099" s="35"/>
    </row>
    <row r="2100" spans="1:9" ht="15.75" customHeight="1">
      <c r="A2100" s="31"/>
      <c r="B2100" s="31"/>
      <c r="C2100" s="27"/>
      <c r="D2100" s="31"/>
      <c r="E2100" s="8"/>
      <c r="F2100" s="31"/>
      <c r="G2100" s="8"/>
      <c r="H2100" s="32"/>
      <c r="I2100" s="34"/>
    </row>
    <row r="2101" spans="1:9" ht="15.75" customHeight="1">
      <c r="A2101" s="31"/>
      <c r="B2101" s="31"/>
      <c r="C2101" s="27"/>
      <c r="D2101" s="31"/>
      <c r="E2101" s="8"/>
      <c r="F2101" s="31"/>
      <c r="G2101" s="8"/>
      <c r="H2101" s="33"/>
      <c r="I2101" s="35"/>
    </row>
    <row r="2102" spans="1:9" ht="15.75" customHeight="1">
      <c r="A2102" s="31"/>
      <c r="B2102" s="31"/>
      <c r="C2102" s="27"/>
      <c r="D2102" s="31"/>
      <c r="E2102" s="8"/>
      <c r="F2102" s="31"/>
      <c r="G2102" s="8"/>
      <c r="H2102" s="32"/>
      <c r="I2102" s="34"/>
    </row>
    <row r="2103" spans="1:9" ht="15.75" customHeight="1">
      <c r="A2103" s="31"/>
      <c r="B2103" s="31"/>
      <c r="C2103" s="27"/>
      <c r="D2103" s="31"/>
      <c r="E2103" s="8"/>
      <c r="F2103" s="31"/>
      <c r="G2103" s="8"/>
      <c r="H2103" s="33"/>
      <c r="I2103" s="35"/>
    </row>
    <row r="2104" spans="1:9" ht="15.75" customHeight="1">
      <c r="A2104" s="31"/>
      <c r="B2104" s="31"/>
      <c r="C2104" s="27"/>
      <c r="D2104" s="31"/>
      <c r="E2104" s="8"/>
      <c r="F2104" s="31"/>
      <c r="G2104" s="8"/>
      <c r="H2104" s="32"/>
      <c r="I2104" s="34"/>
    </row>
    <row r="2105" spans="1:9" ht="15.75" customHeight="1">
      <c r="A2105" s="31"/>
      <c r="B2105" s="31"/>
      <c r="C2105" s="27"/>
      <c r="D2105" s="31"/>
      <c r="E2105" s="8"/>
      <c r="F2105" s="31"/>
      <c r="G2105" s="8"/>
      <c r="H2105" s="33"/>
      <c r="I2105" s="35"/>
    </row>
    <row r="2106" spans="1:9" ht="15.75" customHeight="1">
      <c r="A2106" s="31"/>
      <c r="B2106" s="31"/>
      <c r="C2106" s="27"/>
      <c r="D2106" s="31"/>
      <c r="E2106" s="8"/>
      <c r="F2106" s="31"/>
      <c r="G2106" s="8"/>
      <c r="H2106" s="32"/>
      <c r="I2106" s="34"/>
    </row>
    <row r="2107" spans="1:9" ht="15.75" customHeight="1">
      <c r="A2107" s="31"/>
      <c r="B2107" s="31"/>
      <c r="C2107" s="27"/>
      <c r="D2107" s="31"/>
      <c r="E2107" s="8"/>
      <c r="F2107" s="31"/>
      <c r="G2107" s="8"/>
      <c r="H2107" s="33"/>
      <c r="I2107" s="35"/>
    </row>
    <row r="2108" spans="1:9" ht="15.75" customHeight="1">
      <c r="A2108" s="31"/>
      <c r="B2108" s="31"/>
      <c r="C2108" s="27"/>
      <c r="D2108" s="31"/>
      <c r="E2108" s="8"/>
      <c r="F2108" s="31"/>
      <c r="G2108" s="8"/>
      <c r="H2108" s="32"/>
      <c r="I2108" s="34"/>
    </row>
    <row r="2109" spans="1:9" ht="15.75" customHeight="1">
      <c r="A2109" s="31"/>
      <c r="B2109" s="31"/>
      <c r="C2109" s="27"/>
      <c r="D2109" s="31"/>
      <c r="E2109" s="8"/>
      <c r="F2109" s="31"/>
      <c r="G2109" s="8"/>
      <c r="H2109" s="33"/>
      <c r="I2109" s="35"/>
    </row>
    <row r="2110" spans="1:9" ht="15.75" customHeight="1">
      <c r="A2110" s="31"/>
      <c r="B2110" s="31"/>
      <c r="C2110" s="27"/>
      <c r="D2110" s="31"/>
      <c r="E2110" s="8"/>
      <c r="F2110" s="31"/>
      <c r="G2110" s="8"/>
      <c r="H2110" s="32"/>
      <c r="I2110" s="34"/>
    </row>
    <row r="2111" spans="1:9" ht="15.75" customHeight="1">
      <c r="A2111" s="31"/>
      <c r="B2111" s="31"/>
      <c r="C2111" s="27"/>
      <c r="D2111" s="31"/>
      <c r="E2111" s="8"/>
      <c r="F2111" s="31"/>
      <c r="G2111" s="8"/>
      <c r="H2111" s="33"/>
      <c r="I2111" s="35"/>
    </row>
    <row r="2112" spans="1:9" ht="15.75" customHeight="1">
      <c r="A2112" s="31"/>
      <c r="B2112" s="31"/>
      <c r="C2112" s="27"/>
      <c r="D2112" s="31"/>
      <c r="E2112" s="8"/>
      <c r="F2112" s="31"/>
      <c r="G2112" s="8"/>
      <c r="H2112" s="32"/>
      <c r="I2112" s="34"/>
    </row>
    <row r="2113" spans="1:9" ht="15.75" customHeight="1">
      <c r="A2113" s="31"/>
      <c r="B2113" s="31"/>
      <c r="C2113" s="27"/>
      <c r="D2113" s="31"/>
      <c r="E2113" s="8"/>
      <c r="F2113" s="31"/>
      <c r="G2113" s="8"/>
      <c r="H2113" s="33"/>
      <c r="I2113" s="35"/>
    </row>
    <row r="2114" spans="1:9" ht="15.75" customHeight="1">
      <c r="A2114" s="31"/>
      <c r="B2114" s="31"/>
      <c r="C2114" s="27"/>
      <c r="D2114" s="31"/>
      <c r="E2114" s="8"/>
      <c r="F2114" s="31"/>
      <c r="G2114" s="8"/>
      <c r="H2114" s="32"/>
      <c r="I2114" s="34"/>
    </row>
    <row r="2115" spans="1:9" ht="15.75" customHeight="1">
      <c r="A2115" s="31"/>
      <c r="B2115" s="31"/>
      <c r="C2115" s="27"/>
      <c r="D2115" s="31"/>
      <c r="E2115" s="8"/>
      <c r="F2115" s="31"/>
      <c r="G2115" s="8"/>
      <c r="H2115" s="33"/>
      <c r="I2115" s="35"/>
    </row>
    <row r="2116" spans="1:9" ht="15.75" customHeight="1">
      <c r="A2116" s="31"/>
      <c r="B2116" s="31"/>
      <c r="C2116" s="27"/>
      <c r="D2116" s="31"/>
      <c r="E2116" s="8"/>
      <c r="F2116" s="31"/>
      <c r="G2116" s="8"/>
      <c r="H2116" s="32"/>
      <c r="I2116" s="34"/>
    </row>
    <row r="2117" spans="1:9" ht="15.75" customHeight="1">
      <c r="A2117" s="31"/>
      <c r="B2117" s="31"/>
      <c r="C2117" s="27"/>
      <c r="D2117" s="31"/>
      <c r="E2117" s="8"/>
      <c r="F2117" s="31"/>
      <c r="G2117" s="8"/>
      <c r="H2117" s="33"/>
      <c r="I2117" s="35"/>
    </row>
    <row r="2118" spans="1:9" ht="15.75" customHeight="1">
      <c r="A2118" s="31"/>
      <c r="B2118" s="31"/>
      <c r="C2118" s="27"/>
      <c r="D2118" s="31"/>
      <c r="E2118" s="8"/>
      <c r="F2118" s="31"/>
      <c r="G2118" s="8"/>
      <c r="H2118" s="32"/>
      <c r="I2118" s="34"/>
    </row>
    <row r="2119" spans="1:9" ht="15.75" customHeight="1">
      <c r="A2119" s="31"/>
      <c r="B2119" s="31"/>
      <c r="C2119" s="27"/>
      <c r="D2119" s="31"/>
      <c r="E2119" s="8"/>
      <c r="F2119" s="31"/>
      <c r="G2119" s="8"/>
      <c r="H2119" s="33"/>
      <c r="I2119" s="35"/>
    </row>
    <row r="2120" spans="1:9" ht="15.75" customHeight="1">
      <c r="A2120" s="31"/>
      <c r="B2120" s="31"/>
      <c r="C2120" s="27"/>
      <c r="D2120" s="31"/>
      <c r="E2120" s="8"/>
      <c r="F2120" s="31"/>
      <c r="G2120" s="8"/>
      <c r="H2120" s="32"/>
      <c r="I2120" s="34"/>
    </row>
    <row r="2121" spans="1:9" ht="15.75" customHeight="1">
      <c r="A2121" s="31"/>
      <c r="B2121" s="31"/>
      <c r="C2121" s="27"/>
      <c r="D2121" s="31"/>
      <c r="E2121" s="8"/>
      <c r="F2121" s="31"/>
      <c r="G2121" s="8"/>
      <c r="H2121" s="33"/>
      <c r="I2121" s="35"/>
    </row>
    <row r="2122" spans="1:9" ht="15.75" customHeight="1">
      <c r="A2122" s="31"/>
      <c r="B2122" s="31"/>
      <c r="C2122" s="27"/>
      <c r="D2122" s="31"/>
      <c r="E2122" s="8"/>
      <c r="F2122" s="31"/>
      <c r="G2122" s="8"/>
      <c r="H2122" s="32"/>
      <c r="I2122" s="34"/>
    </row>
    <row r="2123" spans="1:9" ht="15.75" customHeight="1">
      <c r="A2123" s="31"/>
      <c r="B2123" s="31"/>
      <c r="C2123" s="27"/>
      <c r="D2123" s="31"/>
      <c r="E2123" s="8"/>
      <c r="F2123" s="31"/>
      <c r="G2123" s="8"/>
      <c r="H2123" s="33"/>
      <c r="I2123" s="35"/>
    </row>
    <row r="2124" spans="1:9" ht="15.75" customHeight="1">
      <c r="A2124" s="31"/>
      <c r="B2124" s="31"/>
      <c r="C2124" s="27"/>
      <c r="D2124" s="31"/>
      <c r="E2124" s="8"/>
      <c r="F2124" s="31"/>
      <c r="G2124" s="8"/>
      <c r="H2124" s="32"/>
      <c r="I2124" s="34"/>
    </row>
    <row r="2125" spans="1:9" ht="15.75" customHeight="1">
      <c r="A2125" s="31"/>
      <c r="B2125" s="31"/>
      <c r="C2125" s="27"/>
      <c r="D2125" s="31"/>
      <c r="E2125" s="8"/>
      <c r="F2125" s="31"/>
      <c r="G2125" s="8"/>
      <c r="H2125" s="33"/>
      <c r="I2125" s="35"/>
    </row>
    <row r="2126" spans="1:9" ht="15.75" customHeight="1">
      <c r="A2126" s="31"/>
      <c r="B2126" s="31"/>
      <c r="C2126" s="27"/>
      <c r="D2126" s="31"/>
      <c r="E2126" s="8"/>
      <c r="F2126" s="31"/>
      <c r="G2126" s="8"/>
      <c r="H2126" s="32"/>
      <c r="I2126" s="34"/>
    </row>
    <row r="2127" spans="1:9" ht="15.75" customHeight="1">
      <c r="A2127" s="31"/>
      <c r="B2127" s="31"/>
      <c r="C2127" s="27"/>
      <c r="D2127" s="31"/>
      <c r="E2127" s="8"/>
      <c r="F2127" s="31"/>
      <c r="G2127" s="8"/>
      <c r="H2127" s="33"/>
      <c r="I2127" s="35"/>
    </row>
    <row r="2128" spans="1:9" ht="15.75" customHeight="1">
      <c r="A2128" s="31"/>
      <c r="B2128" s="31"/>
      <c r="C2128" s="27"/>
      <c r="D2128" s="31"/>
      <c r="E2128" s="8"/>
      <c r="F2128" s="31"/>
      <c r="G2128" s="8"/>
      <c r="H2128" s="32"/>
      <c r="I2128" s="34"/>
    </row>
    <row r="2129" spans="1:9" ht="15.75" customHeight="1">
      <c r="A2129" s="31"/>
      <c r="B2129" s="31"/>
      <c r="C2129" s="27"/>
      <c r="D2129" s="31"/>
      <c r="E2129" s="8"/>
      <c r="F2129" s="31"/>
      <c r="G2129" s="8"/>
      <c r="H2129" s="33"/>
      <c r="I2129" s="35"/>
    </row>
    <row r="2130" spans="1:9" ht="15.75" customHeight="1">
      <c r="A2130" s="31"/>
      <c r="B2130" s="31"/>
      <c r="C2130" s="27"/>
      <c r="D2130" s="31"/>
      <c r="E2130" s="8"/>
      <c r="F2130" s="31"/>
      <c r="G2130" s="8"/>
      <c r="H2130" s="32"/>
      <c r="I2130" s="34"/>
    </row>
    <row r="2131" spans="1:9" ht="15.75" customHeight="1">
      <c r="A2131" s="31"/>
      <c r="B2131" s="31"/>
      <c r="C2131" s="27"/>
      <c r="D2131" s="31"/>
      <c r="E2131" s="8"/>
      <c r="F2131" s="31"/>
      <c r="G2131" s="8"/>
      <c r="H2131" s="33"/>
      <c r="I2131" s="35"/>
    </row>
    <row r="2132" spans="1:9" ht="15.75" customHeight="1">
      <c r="A2132" s="31"/>
      <c r="B2132" s="31"/>
      <c r="C2132" s="27"/>
      <c r="D2132" s="31"/>
      <c r="E2132" s="8"/>
      <c r="F2132" s="31"/>
      <c r="G2132" s="8"/>
      <c r="H2132" s="32"/>
      <c r="I2132" s="34"/>
    </row>
    <row r="2133" spans="1:9" ht="15.75" customHeight="1">
      <c r="A2133" s="31"/>
      <c r="B2133" s="31"/>
      <c r="C2133" s="27"/>
      <c r="D2133" s="31"/>
      <c r="E2133" s="8"/>
      <c r="F2133" s="31"/>
      <c r="G2133" s="8"/>
      <c r="H2133" s="33"/>
      <c r="I2133" s="35"/>
    </row>
    <row r="2134" spans="1:9" ht="15.75" customHeight="1">
      <c r="A2134" s="31"/>
      <c r="B2134" s="31"/>
      <c r="C2134" s="27"/>
      <c r="D2134" s="31"/>
      <c r="E2134" s="8"/>
      <c r="F2134" s="31"/>
      <c r="G2134" s="8"/>
      <c r="H2134" s="32"/>
      <c r="I2134" s="34"/>
    </row>
    <row r="2135" spans="1:9" ht="15.75" customHeight="1">
      <c r="A2135" s="31"/>
      <c r="B2135" s="31"/>
      <c r="C2135" s="27"/>
      <c r="D2135" s="31"/>
      <c r="E2135" s="8"/>
      <c r="F2135" s="31"/>
      <c r="G2135" s="8"/>
      <c r="H2135" s="33"/>
      <c r="I2135" s="35"/>
    </row>
    <row r="2136" spans="1:9" ht="15.75" customHeight="1">
      <c r="A2136" s="31"/>
      <c r="B2136" s="31"/>
      <c r="C2136" s="27"/>
      <c r="D2136" s="31"/>
      <c r="E2136" s="8"/>
      <c r="F2136" s="31"/>
      <c r="G2136" s="8"/>
      <c r="H2136" s="32"/>
      <c r="I2136" s="34"/>
    </row>
    <row r="2137" spans="1:9" ht="15.75" customHeight="1">
      <c r="A2137" s="31"/>
      <c r="B2137" s="31"/>
      <c r="C2137" s="27"/>
      <c r="D2137" s="31"/>
      <c r="E2137" s="8"/>
      <c r="F2137" s="31"/>
      <c r="G2137" s="8"/>
      <c r="H2137" s="33"/>
      <c r="I2137" s="35"/>
    </row>
    <row r="2138" spans="1:9" ht="15.75" customHeight="1">
      <c r="A2138" s="31"/>
      <c r="B2138" s="31"/>
      <c r="C2138" s="27"/>
      <c r="D2138" s="31"/>
      <c r="E2138" s="8"/>
      <c r="F2138" s="31"/>
      <c r="G2138" s="8"/>
      <c r="H2138" s="32"/>
      <c r="I2138" s="34"/>
    </row>
    <row r="2139" spans="1:9" ht="15.75" customHeight="1">
      <c r="A2139" s="31"/>
      <c r="B2139" s="31"/>
      <c r="C2139" s="27"/>
      <c r="D2139" s="31"/>
      <c r="E2139" s="8"/>
      <c r="F2139" s="31"/>
      <c r="G2139" s="8"/>
      <c r="H2139" s="33"/>
      <c r="I2139" s="35"/>
    </row>
    <row r="2140" spans="1:9" ht="15.75" customHeight="1">
      <c r="A2140" s="31"/>
      <c r="B2140" s="31"/>
      <c r="C2140" s="27"/>
      <c r="D2140" s="31"/>
      <c r="E2140" s="8"/>
      <c r="F2140" s="31"/>
      <c r="G2140" s="8"/>
      <c r="H2140" s="32"/>
      <c r="I2140" s="34"/>
    </row>
    <row r="2141" spans="1:9" ht="15.75" customHeight="1">
      <c r="A2141" s="31"/>
      <c r="B2141" s="31"/>
      <c r="C2141" s="27"/>
      <c r="D2141" s="31"/>
      <c r="E2141" s="8"/>
      <c r="F2141" s="31"/>
      <c r="G2141" s="8"/>
      <c r="H2141" s="33"/>
      <c r="I2141" s="35"/>
    </row>
    <row r="2142" spans="1:9" ht="15.75" customHeight="1">
      <c r="A2142" s="31"/>
      <c r="B2142" s="31"/>
      <c r="C2142" s="27"/>
      <c r="D2142" s="31"/>
      <c r="E2142" s="8"/>
      <c r="F2142" s="31"/>
      <c r="G2142" s="8"/>
      <c r="H2142" s="32"/>
      <c r="I2142" s="34"/>
    </row>
    <row r="2143" spans="1:9" ht="15.75" customHeight="1">
      <c r="A2143" s="31"/>
      <c r="B2143" s="31"/>
      <c r="C2143" s="27"/>
      <c r="D2143" s="31"/>
      <c r="E2143" s="8"/>
      <c r="F2143" s="31"/>
      <c r="G2143" s="8"/>
      <c r="H2143" s="33"/>
      <c r="I2143" s="35"/>
    </row>
    <row r="2144" spans="1:9" ht="15.75" customHeight="1">
      <c r="A2144" s="31"/>
      <c r="B2144" s="31"/>
      <c r="C2144" s="27"/>
      <c r="D2144" s="31"/>
      <c r="E2144" s="8"/>
      <c r="F2144" s="31"/>
      <c r="G2144" s="8"/>
      <c r="H2144" s="32"/>
      <c r="I2144" s="34"/>
    </row>
    <row r="2145" spans="1:9" ht="15.75" customHeight="1">
      <c r="A2145" s="31"/>
      <c r="B2145" s="31"/>
      <c r="C2145" s="27"/>
      <c r="D2145" s="31"/>
      <c r="E2145" s="8"/>
      <c r="F2145" s="31"/>
      <c r="G2145" s="8"/>
      <c r="H2145" s="33"/>
      <c r="I2145" s="35"/>
    </row>
    <row r="2146" spans="1:9" ht="15.75" customHeight="1">
      <c r="A2146" s="31"/>
      <c r="B2146" s="31"/>
      <c r="C2146" s="27"/>
      <c r="D2146" s="31"/>
      <c r="E2146" s="8"/>
      <c r="F2146" s="31"/>
      <c r="G2146" s="8"/>
      <c r="H2146" s="32"/>
      <c r="I2146" s="34"/>
    </row>
    <row r="2147" spans="1:9" ht="15.75" customHeight="1">
      <c r="A2147" s="31"/>
      <c r="B2147" s="31"/>
      <c r="C2147" s="27"/>
      <c r="D2147" s="31"/>
      <c r="E2147" s="8"/>
      <c r="F2147" s="31"/>
      <c r="G2147" s="8"/>
      <c r="H2147" s="33"/>
      <c r="I2147" s="35"/>
    </row>
    <row r="2148" spans="1:9" ht="15.75" customHeight="1">
      <c r="A2148" s="31"/>
      <c r="B2148" s="31"/>
      <c r="C2148" s="27"/>
      <c r="D2148" s="31"/>
      <c r="E2148" s="8"/>
      <c r="F2148" s="31"/>
      <c r="G2148" s="8"/>
      <c r="H2148" s="32"/>
      <c r="I2148" s="34"/>
    </row>
    <row r="2149" spans="1:9" ht="15.75" customHeight="1">
      <c r="A2149" s="31"/>
      <c r="B2149" s="31"/>
      <c r="C2149" s="27"/>
      <c r="D2149" s="31"/>
      <c r="E2149" s="8"/>
      <c r="F2149" s="31"/>
      <c r="G2149" s="8"/>
      <c r="H2149" s="33"/>
      <c r="I2149" s="35"/>
    </row>
    <row r="2150" spans="1:9" ht="15.75" customHeight="1">
      <c r="A2150" s="31"/>
      <c r="B2150" s="31"/>
      <c r="C2150" s="27"/>
      <c r="D2150" s="31"/>
      <c r="E2150" s="8"/>
      <c r="F2150" s="31"/>
      <c r="G2150" s="8"/>
      <c r="H2150" s="32"/>
      <c r="I2150" s="34"/>
    </row>
    <row r="2151" spans="1:9" ht="15.75" customHeight="1">
      <c r="A2151" s="31"/>
      <c r="B2151" s="31"/>
      <c r="C2151" s="27"/>
      <c r="D2151" s="31"/>
      <c r="E2151" s="8"/>
      <c r="F2151" s="31"/>
      <c r="G2151" s="8"/>
      <c r="H2151" s="33"/>
      <c r="I2151" s="35"/>
    </row>
    <row r="2152" spans="1:9" ht="15.75" customHeight="1">
      <c r="A2152" s="31"/>
      <c r="B2152" s="31"/>
      <c r="C2152" s="27"/>
      <c r="D2152" s="31"/>
      <c r="E2152" s="8"/>
      <c r="F2152" s="31"/>
      <c r="G2152" s="8"/>
      <c r="H2152" s="32"/>
      <c r="I2152" s="34"/>
    </row>
    <row r="2153" spans="1:9" ht="15.75" customHeight="1">
      <c r="A2153" s="31"/>
      <c r="B2153" s="31"/>
      <c r="C2153" s="27"/>
      <c r="D2153" s="31"/>
      <c r="E2153" s="8"/>
      <c r="F2153" s="31"/>
      <c r="G2153" s="8"/>
      <c r="H2153" s="33"/>
      <c r="I2153" s="35"/>
    </row>
    <row r="2154" spans="1:9" ht="15.75" customHeight="1">
      <c r="A2154" s="31"/>
      <c r="B2154" s="31"/>
      <c r="C2154" s="27"/>
      <c r="D2154" s="31"/>
      <c r="E2154" s="8"/>
      <c r="F2154" s="31"/>
      <c r="G2154" s="8"/>
      <c r="H2154" s="32"/>
      <c r="I2154" s="34"/>
    </row>
    <row r="2155" spans="1:9" ht="15.75" customHeight="1">
      <c r="A2155" s="31"/>
      <c r="B2155" s="31"/>
      <c r="C2155" s="27"/>
      <c r="D2155" s="31"/>
      <c r="E2155" s="8"/>
      <c r="F2155" s="31"/>
      <c r="G2155" s="8"/>
      <c r="H2155" s="33"/>
      <c r="I2155" s="35"/>
    </row>
    <row r="2156" spans="1:9" ht="15.75" customHeight="1">
      <c r="A2156" s="31"/>
      <c r="B2156" s="31"/>
      <c r="C2156" s="27"/>
      <c r="D2156" s="31"/>
      <c r="E2156" s="8"/>
      <c r="F2156" s="31"/>
      <c r="G2156" s="8"/>
      <c r="H2156" s="32"/>
      <c r="I2156" s="34"/>
    </row>
    <row r="2157" spans="1:9" ht="15.75" customHeight="1">
      <c r="A2157" s="31"/>
      <c r="B2157" s="31"/>
      <c r="C2157" s="27"/>
      <c r="D2157" s="31"/>
      <c r="E2157" s="8"/>
      <c r="F2157" s="31"/>
      <c r="G2157" s="8"/>
      <c r="H2157" s="33"/>
      <c r="I2157" s="35"/>
    </row>
    <row r="2158" spans="1:9" ht="15.75" customHeight="1">
      <c r="A2158" s="31"/>
      <c r="B2158" s="31"/>
      <c r="C2158" s="27"/>
      <c r="D2158" s="31"/>
      <c r="E2158" s="8"/>
      <c r="F2158" s="31"/>
      <c r="G2158" s="8"/>
      <c r="H2158" s="32"/>
      <c r="I2158" s="34"/>
    </row>
    <row r="2159" spans="1:9" ht="15.75" customHeight="1">
      <c r="A2159" s="31"/>
      <c r="B2159" s="31"/>
      <c r="C2159" s="27"/>
      <c r="D2159" s="31"/>
      <c r="E2159" s="8"/>
      <c r="F2159" s="31"/>
      <c r="G2159" s="8"/>
      <c r="H2159" s="33"/>
      <c r="I2159" s="35"/>
    </row>
    <row r="2160" spans="1:9" ht="15.75" customHeight="1">
      <c r="A2160" s="31"/>
      <c r="B2160" s="31"/>
      <c r="C2160" s="27"/>
      <c r="D2160" s="31"/>
      <c r="E2160" s="8"/>
      <c r="F2160" s="31"/>
      <c r="G2160" s="8"/>
      <c r="H2160" s="32"/>
      <c r="I2160" s="34"/>
    </row>
    <row r="2161" spans="1:9" ht="15.75" customHeight="1">
      <c r="A2161" s="31"/>
      <c r="B2161" s="31"/>
      <c r="C2161" s="27"/>
      <c r="D2161" s="31"/>
      <c r="E2161" s="8"/>
      <c r="F2161" s="31"/>
      <c r="G2161" s="8"/>
      <c r="H2161" s="33"/>
      <c r="I2161" s="35"/>
    </row>
    <row r="2162" spans="1:9" ht="15.75" customHeight="1">
      <c r="A2162" s="31"/>
      <c r="B2162" s="31"/>
      <c r="C2162" s="27"/>
      <c r="D2162" s="31"/>
      <c r="E2162" s="8"/>
      <c r="F2162" s="31"/>
      <c r="G2162" s="8"/>
      <c r="H2162" s="32"/>
      <c r="I2162" s="34"/>
    </row>
    <row r="2163" spans="1:9" ht="15.75" customHeight="1">
      <c r="A2163" s="31"/>
      <c r="B2163" s="31"/>
      <c r="C2163" s="27"/>
      <c r="D2163" s="31"/>
      <c r="E2163" s="8"/>
      <c r="F2163" s="31"/>
      <c r="G2163" s="8"/>
      <c r="H2163" s="33"/>
      <c r="I2163" s="35"/>
    </row>
    <row r="2164" spans="1:9" ht="15.75" customHeight="1">
      <c r="A2164" s="31"/>
      <c r="B2164" s="31"/>
      <c r="C2164" s="27"/>
      <c r="D2164" s="31"/>
      <c r="E2164" s="8"/>
      <c r="F2164" s="31"/>
      <c r="G2164" s="8"/>
      <c r="H2164" s="32"/>
      <c r="I2164" s="34"/>
    </row>
    <row r="2165" spans="1:9" ht="15.75" customHeight="1">
      <c r="A2165" s="31"/>
      <c r="B2165" s="31"/>
      <c r="C2165" s="27"/>
      <c r="D2165" s="31"/>
      <c r="E2165" s="8"/>
      <c r="F2165" s="31"/>
      <c r="G2165" s="8"/>
      <c r="H2165" s="33"/>
      <c r="I2165" s="35"/>
    </row>
    <row r="2166" spans="1:9" ht="15.75" customHeight="1">
      <c r="A2166" s="31"/>
      <c r="B2166" s="31"/>
      <c r="C2166" s="27"/>
      <c r="D2166" s="31"/>
      <c r="E2166" s="8"/>
      <c r="F2166" s="31"/>
      <c r="G2166" s="8"/>
      <c r="H2166" s="32"/>
      <c r="I2166" s="34"/>
    </row>
    <row r="2167" spans="1:9" ht="15.75" customHeight="1">
      <c r="A2167" s="31"/>
      <c r="B2167" s="31"/>
      <c r="C2167" s="27"/>
      <c r="D2167" s="31"/>
      <c r="E2167" s="8"/>
      <c r="F2167" s="31"/>
      <c r="G2167" s="8"/>
      <c r="H2167" s="33"/>
      <c r="I2167" s="35"/>
    </row>
    <row r="2168" spans="1:9" ht="15.75" customHeight="1">
      <c r="A2168" s="31"/>
      <c r="B2168" s="31"/>
      <c r="C2168" s="27"/>
      <c r="D2168" s="31"/>
      <c r="E2168" s="8"/>
      <c r="F2168" s="31"/>
      <c r="G2168" s="8"/>
      <c r="H2168" s="32"/>
      <c r="I2168" s="34"/>
    </row>
    <row r="2169" spans="1:9" ht="15.75" customHeight="1">
      <c r="A2169" s="31"/>
      <c r="B2169" s="31"/>
      <c r="C2169" s="27"/>
      <c r="D2169" s="31"/>
      <c r="E2169" s="8"/>
      <c r="F2169" s="31"/>
      <c r="G2169" s="8"/>
      <c r="H2169" s="33"/>
      <c r="I2169" s="35"/>
    </row>
    <row r="2170" spans="1:9" ht="15.75" customHeight="1">
      <c r="A2170" s="31"/>
      <c r="B2170" s="31"/>
      <c r="C2170" s="27"/>
      <c r="D2170" s="31"/>
      <c r="E2170" s="8"/>
      <c r="F2170" s="31"/>
      <c r="G2170" s="8"/>
      <c r="H2170" s="32"/>
      <c r="I2170" s="34"/>
    </row>
    <row r="2171" spans="1:9" ht="15.75" customHeight="1">
      <c r="A2171" s="31"/>
      <c r="B2171" s="31"/>
      <c r="C2171" s="27"/>
      <c r="D2171" s="31"/>
      <c r="E2171" s="8"/>
      <c r="F2171" s="31"/>
      <c r="G2171" s="8"/>
      <c r="H2171" s="33"/>
      <c r="I2171" s="35"/>
    </row>
    <row r="2172" spans="1:9" ht="15.75" customHeight="1">
      <c r="A2172" s="31"/>
      <c r="B2172" s="31"/>
      <c r="C2172" s="27"/>
      <c r="D2172" s="31"/>
      <c r="E2172" s="8"/>
      <c r="F2172" s="31"/>
      <c r="G2172" s="8"/>
      <c r="H2172" s="32"/>
      <c r="I2172" s="34"/>
    </row>
    <row r="2173" spans="1:9" ht="15.75" customHeight="1">
      <c r="A2173" s="31"/>
      <c r="B2173" s="31"/>
      <c r="C2173" s="27"/>
      <c r="D2173" s="31"/>
      <c r="E2173" s="8"/>
      <c r="F2173" s="31"/>
      <c r="G2173" s="8"/>
      <c r="H2173" s="33"/>
      <c r="I2173" s="35"/>
    </row>
    <row r="2174" spans="1:9" ht="15.75" customHeight="1">
      <c r="A2174" s="31"/>
      <c r="B2174" s="31"/>
      <c r="C2174" s="27"/>
      <c r="D2174" s="31"/>
      <c r="E2174" s="8"/>
      <c r="F2174" s="31"/>
      <c r="G2174" s="8"/>
      <c r="H2174" s="32"/>
      <c r="I2174" s="34"/>
    </row>
    <row r="2175" spans="1:9" ht="15.75" customHeight="1">
      <c r="A2175" s="31"/>
      <c r="B2175" s="31"/>
      <c r="C2175" s="27"/>
      <c r="D2175" s="31"/>
      <c r="E2175" s="8"/>
      <c r="F2175" s="31"/>
      <c r="G2175" s="8"/>
      <c r="H2175" s="33"/>
      <c r="I2175" s="35"/>
    </row>
    <row r="2176" spans="1:9" ht="15.75" customHeight="1">
      <c r="A2176" s="31"/>
      <c r="B2176" s="31"/>
      <c r="C2176" s="27"/>
      <c r="D2176" s="31"/>
      <c r="E2176" s="8"/>
      <c r="F2176" s="31"/>
      <c r="G2176" s="8"/>
      <c r="H2176" s="32"/>
      <c r="I2176" s="34"/>
    </row>
    <row r="2177" spans="1:9" ht="15.75" customHeight="1">
      <c r="A2177" s="31"/>
      <c r="B2177" s="31"/>
      <c r="C2177" s="27"/>
      <c r="D2177" s="31"/>
      <c r="E2177" s="8"/>
      <c r="F2177" s="31"/>
      <c r="G2177" s="8"/>
      <c r="H2177" s="33"/>
      <c r="I2177" s="35"/>
    </row>
    <row r="2178" spans="1:9" ht="15.75" customHeight="1">
      <c r="A2178" s="31"/>
      <c r="B2178" s="31"/>
      <c r="C2178" s="27"/>
      <c r="D2178" s="31"/>
      <c r="E2178" s="8"/>
      <c r="F2178" s="31"/>
      <c r="G2178" s="8"/>
      <c r="H2178" s="32"/>
      <c r="I2178" s="34"/>
    </row>
    <row r="2179" spans="1:9" ht="15.75" customHeight="1">
      <c r="A2179" s="31"/>
      <c r="B2179" s="31"/>
      <c r="C2179" s="27"/>
      <c r="D2179" s="31"/>
      <c r="E2179" s="8"/>
      <c r="F2179" s="31"/>
      <c r="G2179" s="8"/>
      <c r="H2179" s="33"/>
      <c r="I2179" s="35"/>
    </row>
    <row r="2180" spans="1:9" ht="15.75" customHeight="1">
      <c r="A2180" s="31"/>
      <c r="B2180" s="31"/>
      <c r="C2180" s="27"/>
      <c r="D2180" s="31"/>
      <c r="E2180" s="8"/>
      <c r="F2180" s="31"/>
      <c r="G2180" s="8"/>
      <c r="H2180" s="32"/>
      <c r="I2180" s="34"/>
    </row>
    <row r="2181" spans="1:9" ht="15.75" customHeight="1">
      <c r="A2181" s="31"/>
      <c r="B2181" s="31"/>
      <c r="C2181" s="27"/>
      <c r="D2181" s="31"/>
      <c r="E2181" s="8"/>
      <c r="F2181" s="31"/>
      <c r="G2181" s="8"/>
      <c r="H2181" s="33"/>
      <c r="I2181" s="35"/>
    </row>
    <row r="2182" spans="1:9" ht="15.75" customHeight="1">
      <c r="A2182" s="31"/>
      <c r="B2182" s="31"/>
      <c r="C2182" s="27"/>
      <c r="D2182" s="31"/>
      <c r="E2182" s="8"/>
      <c r="F2182" s="31"/>
      <c r="G2182" s="8"/>
      <c r="H2182" s="32"/>
      <c r="I2182" s="34"/>
    </row>
    <row r="2183" spans="1:9" ht="15.75" customHeight="1">
      <c r="A2183" s="31"/>
      <c r="B2183" s="31"/>
      <c r="C2183" s="27"/>
      <c r="D2183" s="31"/>
      <c r="E2183" s="8"/>
      <c r="F2183" s="31"/>
      <c r="G2183" s="8"/>
      <c r="H2183" s="33"/>
      <c r="I2183" s="35"/>
    </row>
    <row r="2184" spans="1:9" ht="15.75" customHeight="1">
      <c r="A2184" s="31"/>
      <c r="B2184" s="31"/>
      <c r="C2184" s="27"/>
      <c r="D2184" s="31"/>
      <c r="E2184" s="8"/>
      <c r="F2184" s="31"/>
      <c r="G2184" s="8"/>
      <c r="H2184" s="32"/>
      <c r="I2184" s="34"/>
    </row>
    <row r="2185" spans="1:9" ht="15.75" customHeight="1">
      <c r="A2185" s="31"/>
      <c r="B2185" s="31"/>
      <c r="C2185" s="27"/>
      <c r="D2185" s="31"/>
      <c r="E2185" s="8"/>
      <c r="F2185" s="31"/>
      <c r="G2185" s="8"/>
      <c r="H2185" s="33"/>
      <c r="I2185" s="35"/>
    </row>
    <row r="2186" spans="1:9" ht="15.75" customHeight="1">
      <c r="A2186" s="31"/>
      <c r="B2186" s="31"/>
      <c r="C2186" s="27"/>
      <c r="D2186" s="31"/>
      <c r="E2186" s="8"/>
      <c r="F2186" s="31"/>
      <c r="G2186" s="8"/>
      <c r="H2186" s="32"/>
      <c r="I2186" s="34"/>
    </row>
    <row r="2187" spans="1:9" ht="15.75" customHeight="1">
      <c r="A2187" s="31"/>
      <c r="B2187" s="31"/>
      <c r="C2187" s="27"/>
      <c r="D2187" s="31"/>
      <c r="E2187" s="8"/>
      <c r="F2187" s="31"/>
      <c r="G2187" s="8"/>
      <c r="H2187" s="33"/>
      <c r="I2187" s="35"/>
    </row>
    <row r="2188" spans="1:9" ht="15.75" customHeight="1">
      <c r="A2188" s="31"/>
      <c r="B2188" s="31"/>
      <c r="C2188" s="27"/>
      <c r="D2188" s="31"/>
      <c r="E2188" s="8"/>
      <c r="F2188" s="31"/>
      <c r="G2188" s="8"/>
      <c r="H2188" s="32"/>
      <c r="I2188" s="34"/>
    </row>
    <row r="2189" spans="1:9" ht="15.75" customHeight="1">
      <c r="A2189" s="31"/>
      <c r="B2189" s="31"/>
      <c r="C2189" s="27"/>
      <c r="D2189" s="31"/>
      <c r="E2189" s="8"/>
      <c r="F2189" s="31"/>
      <c r="G2189" s="8"/>
      <c r="H2189" s="33"/>
      <c r="I2189" s="35"/>
    </row>
    <row r="2190" spans="1:9" ht="15.75" customHeight="1">
      <c r="A2190" s="31"/>
      <c r="B2190" s="31"/>
      <c r="C2190" s="27"/>
      <c r="D2190" s="31"/>
      <c r="E2190" s="8"/>
      <c r="F2190" s="31"/>
      <c r="G2190" s="8"/>
      <c r="H2190" s="32"/>
      <c r="I2190" s="34"/>
    </row>
    <row r="2191" spans="1:9" ht="15.75" customHeight="1">
      <c r="A2191" s="31"/>
      <c r="B2191" s="31"/>
      <c r="C2191" s="27"/>
      <c r="D2191" s="31"/>
      <c r="E2191" s="8"/>
      <c r="F2191" s="31"/>
      <c r="G2191" s="8"/>
      <c r="H2191" s="33"/>
      <c r="I2191" s="35"/>
    </row>
    <row r="2192" spans="1:9" ht="15.75" customHeight="1">
      <c r="A2192" s="31"/>
      <c r="B2192" s="31"/>
      <c r="C2192" s="27"/>
      <c r="D2192" s="31"/>
      <c r="E2192" s="8"/>
      <c r="F2192" s="31"/>
      <c r="G2192" s="8"/>
      <c r="H2192" s="32"/>
      <c r="I2192" s="34"/>
    </row>
    <row r="2193" spans="1:9" ht="15.75" customHeight="1">
      <c r="A2193" s="31"/>
      <c r="B2193" s="31"/>
      <c r="C2193" s="27"/>
      <c r="D2193" s="31"/>
      <c r="E2193" s="8"/>
      <c r="F2193" s="31"/>
      <c r="G2193" s="8"/>
      <c r="H2193" s="33"/>
      <c r="I2193" s="35"/>
    </row>
    <row r="2194" spans="1:9" ht="15.75" customHeight="1">
      <c r="A2194" s="31"/>
      <c r="B2194" s="31"/>
      <c r="C2194" s="27"/>
      <c r="D2194" s="31"/>
      <c r="E2194" s="8"/>
      <c r="F2194" s="31"/>
      <c r="G2194" s="8"/>
      <c r="H2194" s="32"/>
      <c r="I2194" s="34"/>
    </row>
    <row r="2195" spans="1:9" ht="15.75" customHeight="1">
      <c r="A2195" s="31"/>
      <c r="B2195" s="31"/>
      <c r="C2195" s="27"/>
      <c r="D2195" s="31"/>
      <c r="E2195" s="8"/>
      <c r="F2195" s="31"/>
      <c r="G2195" s="8"/>
      <c r="H2195" s="33"/>
      <c r="I2195" s="35"/>
    </row>
    <row r="2196" spans="1:9" ht="15.75" customHeight="1">
      <c r="A2196" s="31"/>
      <c r="B2196" s="31"/>
      <c r="C2196" s="27"/>
      <c r="D2196" s="31"/>
      <c r="E2196" s="8"/>
      <c r="F2196" s="31"/>
      <c r="G2196" s="8"/>
      <c r="H2196" s="32"/>
      <c r="I2196" s="34"/>
    </row>
    <row r="2197" spans="1:9" ht="15.75" customHeight="1">
      <c r="A2197" s="31"/>
      <c r="B2197" s="31"/>
      <c r="C2197" s="27"/>
      <c r="D2197" s="31"/>
      <c r="E2197" s="8"/>
      <c r="F2197" s="31"/>
      <c r="G2197" s="8"/>
      <c r="H2197" s="33"/>
      <c r="I2197" s="35"/>
    </row>
    <row r="2198" spans="1:9" ht="15.75" customHeight="1">
      <c r="A2198" s="31"/>
      <c r="B2198" s="31"/>
      <c r="C2198" s="27"/>
      <c r="D2198" s="31"/>
      <c r="E2198" s="8"/>
      <c r="F2198" s="31"/>
      <c r="G2198" s="8"/>
      <c r="H2198" s="32"/>
      <c r="I2198" s="34"/>
    </row>
    <row r="2199" spans="1:9" ht="15.75" customHeight="1">
      <c r="A2199" s="31"/>
      <c r="B2199" s="31"/>
      <c r="C2199" s="27"/>
      <c r="D2199" s="31"/>
      <c r="E2199" s="8"/>
      <c r="F2199" s="31"/>
      <c r="G2199" s="8"/>
      <c r="H2199" s="33"/>
      <c r="I2199" s="35"/>
    </row>
    <row r="2200" spans="1:9" ht="15.75" customHeight="1">
      <c r="A2200" s="31"/>
      <c r="B2200" s="31"/>
      <c r="C2200" s="27"/>
      <c r="D2200" s="31"/>
      <c r="E2200" s="8"/>
      <c r="F2200" s="31"/>
      <c r="G2200" s="8"/>
      <c r="H2200" s="32"/>
      <c r="I2200" s="34"/>
    </row>
    <row r="2201" spans="1:9" ht="15.75" customHeight="1">
      <c r="A2201" s="31"/>
      <c r="B2201" s="31"/>
      <c r="C2201" s="27"/>
      <c r="D2201" s="31"/>
      <c r="E2201" s="8"/>
      <c r="F2201" s="31"/>
      <c r="G2201" s="8"/>
      <c r="H2201" s="33"/>
      <c r="I2201" s="35"/>
    </row>
    <row r="2202" spans="1:9" ht="15.75" customHeight="1">
      <c r="A2202" s="31"/>
      <c r="B2202" s="31"/>
      <c r="C2202" s="27"/>
      <c r="D2202" s="31"/>
      <c r="E2202" s="8"/>
      <c r="F2202" s="31"/>
      <c r="G2202" s="8"/>
      <c r="H2202" s="32"/>
      <c r="I2202" s="34"/>
    </row>
    <row r="2203" spans="1:9" ht="15.75" customHeight="1">
      <c r="A2203" s="31"/>
      <c r="B2203" s="31"/>
      <c r="C2203" s="27"/>
      <c r="D2203" s="31"/>
      <c r="E2203" s="8"/>
      <c r="F2203" s="31"/>
      <c r="G2203" s="8"/>
      <c r="H2203" s="33"/>
      <c r="I2203" s="35"/>
    </row>
    <row r="2204" spans="1:9" ht="15.75" customHeight="1">
      <c r="A2204" s="31"/>
      <c r="B2204" s="31"/>
      <c r="C2204" s="27"/>
      <c r="D2204" s="31"/>
      <c r="E2204" s="8"/>
      <c r="F2204" s="31"/>
      <c r="G2204" s="8"/>
      <c r="H2204" s="32"/>
      <c r="I2204" s="34"/>
    </row>
    <row r="2205" spans="1:9" ht="15.75" customHeight="1">
      <c r="A2205" s="31"/>
      <c r="B2205" s="31"/>
      <c r="C2205" s="27"/>
      <c r="D2205" s="31"/>
      <c r="E2205" s="8"/>
      <c r="F2205" s="31"/>
      <c r="G2205" s="8"/>
      <c r="H2205" s="33"/>
      <c r="I2205" s="35"/>
    </row>
    <row r="2206" spans="1:9" ht="15.75" customHeight="1">
      <c r="A2206" s="31"/>
      <c r="B2206" s="31"/>
      <c r="C2206" s="27"/>
      <c r="D2206" s="31"/>
      <c r="E2206" s="8"/>
      <c r="F2206" s="31"/>
      <c r="G2206" s="8"/>
      <c r="H2206" s="32"/>
      <c r="I2206" s="34"/>
    </row>
    <row r="2207" spans="1:9" ht="15.75" customHeight="1">
      <c r="A2207" s="31"/>
      <c r="B2207" s="31"/>
      <c r="C2207" s="27"/>
      <c r="D2207" s="31"/>
      <c r="E2207" s="8"/>
      <c r="F2207" s="31"/>
      <c r="G2207" s="8"/>
      <c r="H2207" s="33"/>
      <c r="I2207" s="35"/>
    </row>
    <row r="2208" spans="1:9" ht="15.75" customHeight="1">
      <c r="A2208" s="31"/>
      <c r="B2208" s="31"/>
      <c r="C2208" s="27"/>
      <c r="D2208" s="31"/>
      <c r="E2208" s="8"/>
      <c r="F2208" s="31"/>
      <c r="G2208" s="8"/>
      <c r="H2208" s="32"/>
      <c r="I2208" s="34"/>
    </row>
    <row r="2209" spans="1:9" ht="15.75" customHeight="1">
      <c r="A2209" s="31"/>
      <c r="B2209" s="31"/>
      <c r="C2209" s="27"/>
      <c r="D2209" s="31"/>
      <c r="E2209" s="8"/>
      <c r="F2209" s="31"/>
      <c r="G2209" s="8"/>
      <c r="H2209" s="33"/>
      <c r="I2209" s="35"/>
    </row>
    <row r="2210" spans="1:9" ht="15.75" customHeight="1">
      <c r="A2210" s="31"/>
      <c r="B2210" s="31"/>
      <c r="C2210" s="27"/>
      <c r="D2210" s="31"/>
      <c r="E2210" s="8"/>
      <c r="F2210" s="31"/>
      <c r="G2210" s="8"/>
      <c r="H2210" s="32"/>
      <c r="I2210" s="34"/>
    </row>
    <row r="2211" spans="1:9" ht="15.75" customHeight="1">
      <c r="A2211" s="31"/>
      <c r="B2211" s="31"/>
      <c r="C2211" s="27"/>
      <c r="D2211" s="31"/>
      <c r="E2211" s="8"/>
      <c r="F2211" s="31"/>
      <c r="G2211" s="8"/>
      <c r="H2211" s="33"/>
      <c r="I2211" s="35"/>
    </row>
    <row r="2212" spans="1:9" ht="15.75" customHeight="1">
      <c r="A2212" s="31"/>
      <c r="B2212" s="31"/>
      <c r="C2212" s="27"/>
      <c r="D2212" s="31"/>
      <c r="E2212" s="8"/>
      <c r="F2212" s="31"/>
      <c r="G2212" s="8"/>
      <c r="H2212" s="32"/>
      <c r="I2212" s="34"/>
    </row>
    <row r="2213" spans="1:9" ht="15.75" customHeight="1">
      <c r="A2213" s="31"/>
      <c r="B2213" s="31"/>
      <c r="C2213" s="27"/>
      <c r="D2213" s="31"/>
      <c r="E2213" s="8"/>
      <c r="F2213" s="31"/>
      <c r="G2213" s="8"/>
      <c r="H2213" s="33"/>
      <c r="I2213" s="35"/>
    </row>
    <row r="2214" spans="1:9" ht="15.75" customHeight="1">
      <c r="A2214" s="31"/>
      <c r="B2214" s="31"/>
      <c r="C2214" s="27"/>
      <c r="D2214" s="31"/>
      <c r="E2214" s="8"/>
      <c r="F2214" s="31"/>
      <c r="G2214" s="8"/>
      <c r="H2214" s="32"/>
      <c r="I2214" s="34"/>
    </row>
    <row r="2215" spans="1:9" ht="15.75" customHeight="1">
      <c r="A2215" s="31"/>
      <c r="B2215" s="31"/>
      <c r="C2215" s="27"/>
      <c r="D2215" s="31"/>
      <c r="E2215" s="8"/>
      <c r="F2215" s="31"/>
      <c r="G2215" s="8"/>
      <c r="H2215" s="33"/>
      <c r="I2215" s="35"/>
    </row>
    <row r="2216" spans="1:9" ht="15.75" customHeight="1">
      <c r="A2216" s="31"/>
      <c r="B2216" s="31"/>
      <c r="C2216" s="27"/>
      <c r="D2216" s="31"/>
      <c r="E2216" s="8"/>
      <c r="F2216" s="31"/>
      <c r="G2216" s="8"/>
      <c r="H2216" s="32"/>
      <c r="I2216" s="34"/>
    </row>
    <row r="2217" spans="1:9" ht="15.75" customHeight="1">
      <c r="A2217" s="31"/>
      <c r="B2217" s="31"/>
      <c r="C2217" s="27"/>
      <c r="D2217" s="31"/>
      <c r="E2217" s="8"/>
      <c r="F2217" s="31"/>
      <c r="G2217" s="8"/>
      <c r="H2217" s="33"/>
      <c r="I2217" s="35"/>
    </row>
    <row r="2218" spans="1:9" ht="15.75" customHeight="1">
      <c r="A2218" s="31"/>
      <c r="B2218" s="31"/>
      <c r="C2218" s="27"/>
      <c r="D2218" s="31"/>
      <c r="E2218" s="8"/>
      <c r="F2218" s="31"/>
      <c r="G2218" s="8"/>
      <c r="H2218" s="32"/>
      <c r="I2218" s="34"/>
    </row>
    <row r="2219" spans="1:9" ht="15.75" customHeight="1">
      <c r="A2219" s="31"/>
      <c r="B2219" s="31"/>
      <c r="C2219" s="27"/>
      <c r="D2219" s="31"/>
      <c r="E2219" s="8"/>
      <c r="F2219" s="31"/>
      <c r="G2219" s="8"/>
      <c r="H2219" s="33"/>
      <c r="I2219" s="35"/>
    </row>
    <row r="2220" spans="1:9" ht="15.75" customHeight="1">
      <c r="A2220" s="31"/>
      <c r="B2220" s="31"/>
      <c r="C2220" s="27"/>
      <c r="D2220" s="31"/>
      <c r="E2220" s="8"/>
      <c r="F2220" s="31"/>
      <c r="G2220" s="8"/>
      <c r="H2220" s="32"/>
      <c r="I2220" s="34"/>
    </row>
    <row r="2221" spans="1:9" ht="15.75" customHeight="1">
      <c r="A2221" s="31"/>
      <c r="B2221" s="31"/>
      <c r="C2221" s="27"/>
      <c r="D2221" s="31"/>
      <c r="E2221" s="8"/>
      <c r="F2221" s="31"/>
      <c r="G2221" s="8"/>
      <c r="H2221" s="33"/>
      <c r="I2221" s="35"/>
    </row>
    <row r="2222" spans="1:9" ht="15.75" customHeight="1">
      <c r="A2222" s="31"/>
      <c r="B2222" s="31"/>
      <c r="C2222" s="27"/>
      <c r="D2222" s="31"/>
      <c r="E2222" s="8"/>
      <c r="F2222" s="31"/>
      <c r="G2222" s="8"/>
      <c r="H2222" s="32"/>
      <c r="I2222" s="34"/>
    </row>
    <row r="2223" spans="1:9" ht="15.75" customHeight="1">
      <c r="A2223" s="31"/>
      <c r="B2223" s="31"/>
      <c r="C2223" s="27"/>
      <c r="D2223" s="31"/>
      <c r="E2223" s="8"/>
      <c r="F2223" s="31"/>
      <c r="G2223" s="8"/>
      <c r="H2223" s="33"/>
      <c r="I2223" s="35"/>
    </row>
    <row r="2224" spans="1:9" ht="15.75" customHeight="1">
      <c r="A2224" s="31"/>
      <c r="B2224" s="31"/>
      <c r="C2224" s="27"/>
      <c r="D2224" s="31"/>
      <c r="E2224" s="8"/>
      <c r="F2224" s="31"/>
      <c r="G2224" s="8"/>
      <c r="H2224" s="32"/>
      <c r="I2224" s="34"/>
    </row>
    <row r="2225" spans="1:9" ht="15.75" customHeight="1">
      <c r="A2225" s="31"/>
      <c r="B2225" s="31"/>
      <c r="C2225" s="27"/>
      <c r="D2225" s="31"/>
      <c r="E2225" s="8"/>
      <c r="F2225" s="31"/>
      <c r="G2225" s="8"/>
      <c r="H2225" s="33"/>
      <c r="I2225" s="35"/>
    </row>
    <row r="2226" spans="1:9" ht="15.75" customHeight="1">
      <c r="A2226" s="31"/>
      <c r="B2226" s="31"/>
      <c r="C2226" s="27"/>
      <c r="D2226" s="31"/>
      <c r="E2226" s="8"/>
      <c r="F2226" s="31"/>
      <c r="G2226" s="8"/>
      <c r="H2226" s="32"/>
      <c r="I2226" s="34"/>
    </row>
    <row r="2227" spans="1:9" ht="15.75" customHeight="1">
      <c r="A2227" s="31"/>
      <c r="B2227" s="31"/>
      <c r="C2227" s="27"/>
      <c r="D2227" s="31"/>
      <c r="E2227" s="8"/>
      <c r="F2227" s="31"/>
      <c r="G2227" s="8"/>
      <c r="H2227" s="33"/>
      <c r="I2227" s="35"/>
    </row>
    <row r="2228" spans="1:9" ht="15.75" customHeight="1">
      <c r="A2228" s="31"/>
      <c r="B2228" s="31"/>
      <c r="C2228" s="27"/>
      <c r="D2228" s="31"/>
      <c r="E2228" s="8"/>
      <c r="F2228" s="31"/>
      <c r="G2228" s="8"/>
      <c r="H2228" s="32"/>
      <c r="I2228" s="34"/>
    </row>
    <row r="2229" spans="1:9" ht="15.75" customHeight="1">
      <c r="A2229" s="31"/>
      <c r="B2229" s="31"/>
      <c r="C2229" s="27"/>
      <c r="D2229" s="31"/>
      <c r="E2229" s="8"/>
      <c r="F2229" s="31"/>
      <c r="G2229" s="8"/>
      <c r="H2229" s="33"/>
      <c r="I2229" s="35"/>
    </row>
    <row r="2230" spans="1:9" ht="15.75" customHeight="1">
      <c r="A2230" s="31"/>
      <c r="B2230" s="31"/>
      <c r="C2230" s="27"/>
      <c r="D2230" s="31"/>
      <c r="E2230" s="8"/>
      <c r="F2230" s="31"/>
      <c r="G2230" s="8"/>
      <c r="H2230" s="32"/>
      <c r="I2230" s="34"/>
    </row>
    <row r="2231" spans="1:9" ht="15.75" customHeight="1">
      <c r="A2231" s="31"/>
      <c r="B2231" s="31"/>
      <c r="C2231" s="27"/>
      <c r="D2231" s="31"/>
      <c r="E2231" s="8"/>
      <c r="F2231" s="31"/>
      <c r="G2231" s="8"/>
      <c r="H2231" s="33"/>
      <c r="I2231" s="35"/>
    </row>
    <row r="2232" spans="1:9" ht="15.75" customHeight="1">
      <c r="A2232" s="31"/>
      <c r="B2232" s="31"/>
      <c r="C2232" s="27"/>
      <c r="D2232" s="31"/>
      <c r="E2232" s="8"/>
      <c r="F2232" s="31"/>
      <c r="G2232" s="8"/>
      <c r="H2232" s="32"/>
      <c r="I2232" s="34"/>
    </row>
    <row r="2233" spans="1:9" ht="15.75" customHeight="1">
      <c r="A2233" s="31"/>
      <c r="B2233" s="31"/>
      <c r="C2233" s="27"/>
      <c r="D2233" s="31"/>
      <c r="E2233" s="8"/>
      <c r="F2233" s="31"/>
      <c r="G2233" s="8"/>
      <c r="H2233" s="33"/>
      <c r="I2233" s="35"/>
    </row>
    <row r="2234" spans="1:9" ht="15.75" customHeight="1">
      <c r="A2234" s="31"/>
      <c r="B2234" s="31"/>
      <c r="C2234" s="27"/>
      <c r="D2234" s="31"/>
      <c r="E2234" s="8"/>
      <c r="F2234" s="31"/>
      <c r="G2234" s="8"/>
      <c r="H2234" s="32"/>
      <c r="I2234" s="34"/>
    </row>
    <row r="2235" spans="1:9" ht="15.75" customHeight="1">
      <c r="A2235" s="31"/>
      <c r="B2235" s="31"/>
      <c r="C2235" s="27"/>
      <c r="D2235" s="31"/>
      <c r="E2235" s="8"/>
      <c r="F2235" s="31"/>
      <c r="G2235" s="8"/>
      <c r="H2235" s="33"/>
      <c r="I2235" s="35"/>
    </row>
    <row r="2236" spans="1:9" ht="15.75" customHeight="1">
      <c r="A2236" s="31"/>
      <c r="B2236" s="31"/>
      <c r="C2236" s="27"/>
      <c r="D2236" s="31"/>
      <c r="E2236" s="8"/>
      <c r="F2236" s="31"/>
      <c r="G2236" s="8"/>
      <c r="H2236" s="32"/>
      <c r="I2236" s="34"/>
    </row>
    <row r="2237" spans="1:9" ht="15.75" customHeight="1">
      <c r="A2237" s="31"/>
      <c r="B2237" s="31"/>
      <c r="C2237" s="27"/>
      <c r="D2237" s="31"/>
      <c r="E2237" s="8"/>
      <c r="F2237" s="31"/>
      <c r="G2237" s="8"/>
      <c r="H2237" s="33"/>
      <c r="I2237" s="35"/>
    </row>
    <row r="2238" spans="1:9" ht="15.75" customHeight="1">
      <c r="A2238" s="31"/>
      <c r="B2238" s="31"/>
      <c r="C2238" s="27"/>
      <c r="D2238" s="31"/>
      <c r="E2238" s="8"/>
      <c r="F2238" s="31"/>
      <c r="G2238" s="8"/>
      <c r="H2238" s="32"/>
      <c r="I2238" s="34"/>
    </row>
    <row r="2239" spans="1:9" ht="15.75" customHeight="1">
      <c r="A2239" s="31"/>
      <c r="B2239" s="31"/>
      <c r="C2239" s="27"/>
      <c r="D2239" s="31"/>
      <c r="E2239" s="8"/>
      <c r="F2239" s="31"/>
      <c r="G2239" s="8"/>
      <c r="H2239" s="33"/>
      <c r="I2239" s="35"/>
    </row>
    <row r="2240" spans="1:9" ht="15.75" customHeight="1">
      <c r="A2240" s="31"/>
      <c r="B2240" s="31"/>
      <c r="C2240" s="27"/>
      <c r="D2240" s="31"/>
      <c r="E2240" s="8"/>
      <c r="F2240" s="31"/>
      <c r="G2240" s="8"/>
      <c r="H2240" s="32"/>
      <c r="I2240" s="34"/>
    </row>
    <row r="2241" spans="1:9" ht="15.75" customHeight="1">
      <c r="A2241" s="31"/>
      <c r="B2241" s="31"/>
      <c r="C2241" s="27"/>
      <c r="D2241" s="31"/>
      <c r="E2241" s="8"/>
      <c r="F2241" s="31"/>
      <c r="G2241" s="8"/>
      <c r="H2241" s="33"/>
      <c r="I2241" s="35"/>
    </row>
    <row r="2242" spans="1:9" ht="15.75" customHeight="1">
      <c r="A2242" s="31"/>
      <c r="B2242" s="31"/>
      <c r="C2242" s="27"/>
      <c r="D2242" s="31"/>
      <c r="E2242" s="8"/>
      <c r="F2242" s="31"/>
      <c r="G2242" s="8"/>
      <c r="H2242" s="32"/>
      <c r="I2242" s="34"/>
    </row>
    <row r="2243" spans="1:9" ht="15.75" customHeight="1">
      <c r="A2243" s="31"/>
      <c r="B2243" s="31"/>
      <c r="C2243" s="27"/>
      <c r="D2243" s="31"/>
      <c r="E2243" s="8"/>
      <c r="F2243" s="31"/>
      <c r="G2243" s="8"/>
      <c r="H2243" s="33"/>
      <c r="I2243" s="35"/>
    </row>
    <row r="2244" spans="1:9" ht="15.75" customHeight="1">
      <c r="A2244" s="31"/>
      <c r="B2244" s="31"/>
      <c r="C2244" s="27"/>
      <c r="D2244" s="31"/>
      <c r="E2244" s="8"/>
      <c r="F2244" s="31"/>
      <c r="G2244" s="8"/>
      <c r="H2244" s="32"/>
      <c r="I2244" s="34"/>
    </row>
    <row r="2245" spans="1:9" ht="15.75" customHeight="1">
      <c r="A2245" s="31"/>
      <c r="B2245" s="31"/>
      <c r="C2245" s="27"/>
      <c r="D2245" s="31"/>
      <c r="E2245" s="8"/>
      <c r="F2245" s="31"/>
      <c r="G2245" s="8"/>
      <c r="H2245" s="33"/>
      <c r="I2245" s="35"/>
    </row>
    <row r="2246" spans="1:9" ht="15.75" customHeight="1">
      <c r="A2246" s="31"/>
      <c r="B2246" s="31"/>
      <c r="C2246" s="27"/>
      <c r="D2246" s="31"/>
      <c r="E2246" s="8"/>
      <c r="F2246" s="31"/>
      <c r="G2246" s="8"/>
      <c r="H2246" s="32"/>
      <c r="I2246" s="34"/>
    </row>
    <row r="2247" spans="1:9" ht="15.75" customHeight="1">
      <c r="A2247" s="31"/>
      <c r="B2247" s="31"/>
      <c r="C2247" s="27"/>
      <c r="D2247" s="31"/>
      <c r="E2247" s="8"/>
      <c r="F2247" s="31"/>
      <c r="G2247" s="8"/>
      <c r="H2247" s="33"/>
      <c r="I2247" s="35"/>
    </row>
    <row r="2248" spans="1:9" ht="15.75" customHeight="1">
      <c r="A2248" s="31"/>
      <c r="B2248" s="31"/>
      <c r="C2248" s="27"/>
      <c r="D2248" s="31"/>
      <c r="E2248" s="8"/>
      <c r="F2248" s="31"/>
      <c r="G2248" s="8"/>
      <c r="H2248" s="32"/>
      <c r="I2248" s="34"/>
    </row>
    <row r="2249" spans="1:9" ht="15.75" customHeight="1">
      <c r="A2249" s="31"/>
      <c r="B2249" s="31"/>
      <c r="C2249" s="27"/>
      <c r="D2249" s="31"/>
      <c r="E2249" s="8"/>
      <c r="F2249" s="31"/>
      <c r="G2249" s="8"/>
      <c r="H2249" s="33"/>
      <c r="I2249" s="35"/>
    </row>
    <row r="2250" spans="1:9" ht="15.75" customHeight="1">
      <c r="A2250" s="31"/>
      <c r="B2250" s="31"/>
      <c r="C2250" s="27"/>
      <c r="D2250" s="31"/>
      <c r="E2250" s="8"/>
      <c r="F2250" s="31"/>
      <c r="G2250" s="8"/>
      <c r="H2250" s="32"/>
      <c r="I2250" s="34"/>
    </row>
    <row r="2251" spans="1:9" ht="15.75" customHeight="1">
      <c r="A2251" s="31"/>
      <c r="B2251" s="31"/>
      <c r="C2251" s="27"/>
      <c r="D2251" s="31"/>
      <c r="E2251" s="8"/>
      <c r="F2251" s="31"/>
      <c r="G2251" s="8"/>
      <c r="H2251" s="33"/>
      <c r="I2251" s="35"/>
    </row>
    <row r="2252" spans="1:9" ht="15.75" customHeight="1">
      <c r="A2252" s="31"/>
      <c r="B2252" s="31"/>
      <c r="C2252" s="27"/>
      <c r="D2252" s="31"/>
      <c r="E2252" s="8"/>
      <c r="F2252" s="31"/>
      <c r="G2252" s="8"/>
      <c r="H2252" s="32"/>
      <c r="I2252" s="34"/>
    </row>
    <row r="2253" spans="1:9" ht="15.75" customHeight="1">
      <c r="A2253" s="31"/>
      <c r="B2253" s="31"/>
      <c r="C2253" s="27"/>
      <c r="D2253" s="31"/>
      <c r="E2253" s="8"/>
      <c r="F2253" s="31"/>
      <c r="G2253" s="8"/>
      <c r="H2253" s="33"/>
      <c r="I2253" s="35"/>
    </row>
    <row r="2254" spans="1:9" ht="15.75" customHeight="1">
      <c r="A2254" s="31"/>
      <c r="B2254" s="31"/>
      <c r="C2254" s="27"/>
      <c r="D2254" s="31"/>
      <c r="E2254" s="8"/>
      <c r="F2254" s="31"/>
      <c r="G2254" s="8"/>
      <c r="H2254" s="32"/>
      <c r="I2254" s="34"/>
    </row>
    <row r="2255" spans="1:9" ht="15.75" customHeight="1">
      <c r="A2255" s="31"/>
      <c r="B2255" s="31"/>
      <c r="C2255" s="27"/>
      <c r="D2255" s="31"/>
      <c r="E2255" s="8"/>
      <c r="F2255" s="31"/>
      <c r="G2255" s="8"/>
      <c r="H2255" s="33"/>
      <c r="I2255" s="35"/>
    </row>
    <row r="2256" spans="1:9" ht="15.75" customHeight="1">
      <c r="A2256" s="31"/>
      <c r="B2256" s="31"/>
      <c r="C2256" s="27"/>
      <c r="D2256" s="31"/>
      <c r="E2256" s="8"/>
      <c r="F2256" s="31"/>
      <c r="G2256" s="8"/>
      <c r="H2256" s="32"/>
      <c r="I2256" s="34"/>
    </row>
    <row r="2257" spans="1:9" ht="15.75" customHeight="1">
      <c r="A2257" s="31"/>
      <c r="B2257" s="31"/>
      <c r="C2257" s="27"/>
      <c r="D2257" s="31"/>
      <c r="E2257" s="8"/>
      <c r="F2257" s="31"/>
      <c r="G2257" s="8"/>
      <c r="H2257" s="33"/>
      <c r="I2257" s="35"/>
    </row>
    <row r="2258" spans="1:9" ht="15.75" customHeight="1">
      <c r="A2258" s="31"/>
      <c r="B2258" s="31"/>
      <c r="C2258" s="27"/>
      <c r="D2258" s="31"/>
      <c r="E2258" s="8"/>
      <c r="F2258" s="31"/>
      <c r="G2258" s="8"/>
      <c r="H2258" s="32"/>
      <c r="I2258" s="34"/>
    </row>
    <row r="2259" spans="1:9" ht="15.75" customHeight="1">
      <c r="A2259" s="31"/>
      <c r="B2259" s="31"/>
      <c r="C2259" s="27"/>
      <c r="D2259" s="31"/>
      <c r="E2259" s="8"/>
      <c r="F2259" s="31"/>
      <c r="G2259" s="8"/>
      <c r="H2259" s="33"/>
      <c r="I2259" s="35"/>
    </row>
    <row r="2260" spans="1:9" ht="15.75" customHeight="1">
      <c r="A2260" s="31"/>
      <c r="B2260" s="31"/>
      <c r="C2260" s="27"/>
      <c r="D2260" s="31"/>
      <c r="E2260" s="8"/>
      <c r="F2260" s="31"/>
      <c r="G2260" s="8"/>
      <c r="H2260" s="32"/>
      <c r="I2260" s="34"/>
    </row>
    <row r="2261" spans="1:9" ht="15.75" customHeight="1">
      <c r="A2261" s="31"/>
      <c r="B2261" s="31"/>
      <c r="C2261" s="27"/>
      <c r="D2261" s="31"/>
      <c r="E2261" s="8"/>
      <c r="F2261" s="31"/>
      <c r="G2261" s="8"/>
      <c r="H2261" s="33"/>
      <c r="I2261" s="35"/>
    </row>
    <row r="2262" spans="1:9" ht="15.75" customHeight="1">
      <c r="A2262" s="31"/>
      <c r="B2262" s="31"/>
      <c r="C2262" s="27"/>
      <c r="D2262" s="31"/>
      <c r="E2262" s="8"/>
      <c r="F2262" s="31"/>
      <c r="G2262" s="8"/>
      <c r="H2262" s="32"/>
      <c r="I2262" s="34"/>
    </row>
    <row r="2263" spans="1:9" ht="15.75" customHeight="1">
      <c r="A2263" s="31"/>
      <c r="B2263" s="31"/>
      <c r="C2263" s="27"/>
      <c r="D2263" s="31"/>
      <c r="E2263" s="8"/>
      <c r="F2263" s="31"/>
      <c r="G2263" s="8"/>
      <c r="H2263" s="33"/>
      <c r="I2263" s="35"/>
    </row>
    <row r="2264" spans="1:9" ht="15.75" customHeight="1">
      <c r="A2264" s="31"/>
      <c r="B2264" s="31"/>
      <c r="C2264" s="27"/>
      <c r="D2264" s="31"/>
      <c r="E2264" s="8"/>
      <c r="F2264" s="31"/>
      <c r="G2264" s="8"/>
      <c r="H2264" s="32"/>
      <c r="I2264" s="34"/>
    </row>
    <row r="2265" spans="1:9" ht="15.75" customHeight="1">
      <c r="A2265" s="31"/>
      <c r="B2265" s="31"/>
      <c r="C2265" s="27"/>
      <c r="D2265" s="31"/>
      <c r="E2265" s="8"/>
      <c r="F2265" s="31"/>
      <c r="G2265" s="8"/>
      <c r="H2265" s="33"/>
      <c r="I2265" s="35"/>
    </row>
    <row r="2266" spans="1:9" ht="15.75" customHeight="1">
      <c r="A2266" s="31"/>
      <c r="B2266" s="31"/>
      <c r="C2266" s="27"/>
      <c r="D2266" s="31"/>
      <c r="E2266" s="8"/>
      <c r="F2266" s="31"/>
      <c r="G2266" s="8"/>
      <c r="H2266" s="32"/>
      <c r="I2266" s="34"/>
    </row>
    <row r="2267" spans="1:9" ht="15.75" customHeight="1">
      <c r="A2267" s="31"/>
      <c r="B2267" s="31"/>
      <c r="C2267" s="27"/>
      <c r="D2267" s="31"/>
      <c r="E2267" s="8"/>
      <c r="F2267" s="31"/>
      <c r="G2267" s="8"/>
      <c r="H2267" s="33"/>
      <c r="I2267" s="35"/>
    </row>
    <row r="2268" spans="1:9" ht="15.75" customHeight="1">
      <c r="A2268" s="31"/>
      <c r="B2268" s="31"/>
      <c r="C2268" s="27"/>
      <c r="D2268" s="31"/>
      <c r="E2268" s="8"/>
      <c r="F2268" s="31"/>
      <c r="G2268" s="8"/>
      <c r="H2268" s="32"/>
      <c r="I2268" s="34"/>
    </row>
    <row r="2269" spans="1:9" ht="15.75" customHeight="1">
      <c r="A2269" s="31"/>
      <c r="B2269" s="31"/>
      <c r="C2269" s="27"/>
      <c r="D2269" s="31"/>
      <c r="E2269" s="8"/>
      <c r="F2269" s="31"/>
      <c r="G2269" s="8"/>
      <c r="H2269" s="33"/>
      <c r="I2269" s="35"/>
    </row>
    <row r="2270" spans="1:9" ht="15.75" customHeight="1">
      <c r="A2270" s="31"/>
      <c r="B2270" s="31"/>
      <c r="C2270" s="27"/>
      <c r="D2270" s="31"/>
      <c r="E2270" s="8"/>
      <c r="F2270" s="31"/>
      <c r="G2270" s="8"/>
      <c r="H2270" s="32"/>
      <c r="I2270" s="34"/>
    </row>
    <row r="2271" spans="1:9" ht="15.75" customHeight="1">
      <c r="A2271" s="31"/>
      <c r="B2271" s="31"/>
      <c r="C2271" s="27"/>
      <c r="D2271" s="31"/>
      <c r="E2271" s="8"/>
      <c r="F2271" s="31"/>
      <c r="G2271" s="8"/>
      <c r="H2271" s="33"/>
      <c r="I2271" s="35"/>
    </row>
    <row r="2272" spans="1:9" ht="15.75" customHeight="1">
      <c r="A2272" s="31"/>
      <c r="B2272" s="31"/>
      <c r="C2272" s="27"/>
      <c r="D2272" s="31"/>
      <c r="E2272" s="8"/>
      <c r="F2272" s="31"/>
      <c r="G2272" s="8"/>
      <c r="H2272" s="32"/>
      <c r="I2272" s="34"/>
    </row>
    <row r="2273" spans="1:9" ht="15.75" customHeight="1">
      <c r="A2273" s="31"/>
      <c r="B2273" s="31"/>
      <c r="C2273" s="27"/>
      <c r="D2273" s="31"/>
      <c r="E2273" s="8"/>
      <c r="F2273" s="31"/>
      <c r="G2273" s="8"/>
      <c r="H2273" s="33"/>
      <c r="I2273" s="35"/>
    </row>
    <row r="2274" spans="1:9" ht="15.75" customHeight="1">
      <c r="A2274" s="31"/>
      <c r="B2274" s="31"/>
      <c r="C2274" s="27"/>
      <c r="D2274" s="31"/>
      <c r="E2274" s="8"/>
      <c r="F2274" s="31"/>
      <c r="G2274" s="8"/>
      <c r="H2274" s="32"/>
      <c r="I2274" s="34"/>
    </row>
    <row r="2275" spans="1:9" ht="15.75" customHeight="1">
      <c r="A2275" s="31"/>
      <c r="B2275" s="31"/>
      <c r="C2275" s="27"/>
      <c r="D2275" s="31"/>
      <c r="E2275" s="8"/>
      <c r="F2275" s="31"/>
      <c r="G2275" s="8"/>
      <c r="H2275" s="33"/>
      <c r="I2275" s="35"/>
    </row>
    <row r="2276" spans="1:9" ht="15.75" customHeight="1">
      <c r="A2276" s="31"/>
      <c r="B2276" s="31"/>
      <c r="C2276" s="27"/>
      <c r="D2276" s="31"/>
      <c r="E2276" s="8"/>
      <c r="F2276" s="31"/>
      <c r="G2276" s="8"/>
      <c r="H2276" s="32"/>
      <c r="I2276" s="34"/>
    </row>
    <row r="2277" spans="1:9" ht="15.75" customHeight="1">
      <c r="A2277" s="31"/>
      <c r="B2277" s="31"/>
      <c r="C2277" s="27"/>
      <c r="D2277" s="31"/>
      <c r="E2277" s="8"/>
      <c r="F2277" s="31"/>
      <c r="G2277" s="8"/>
      <c r="H2277" s="33"/>
      <c r="I2277" s="35"/>
    </row>
    <row r="2278" spans="1:9" ht="15.75" customHeight="1">
      <c r="A2278" s="31"/>
      <c r="B2278" s="31"/>
      <c r="C2278" s="27"/>
      <c r="D2278" s="31"/>
      <c r="E2278" s="8"/>
      <c r="F2278" s="31"/>
      <c r="G2278" s="8"/>
      <c r="H2278" s="32"/>
      <c r="I2278" s="34"/>
    </row>
    <row r="2279" spans="1:9" ht="15.75" customHeight="1">
      <c r="A2279" s="31"/>
      <c r="B2279" s="31"/>
      <c r="C2279" s="27"/>
      <c r="D2279" s="31"/>
      <c r="E2279" s="8"/>
      <c r="F2279" s="31"/>
      <c r="G2279" s="8"/>
      <c r="H2279" s="33"/>
      <c r="I2279" s="35"/>
    </row>
    <row r="2280" spans="1:9" ht="15.75" customHeight="1">
      <c r="A2280" s="31"/>
      <c r="B2280" s="31"/>
      <c r="C2280" s="27"/>
      <c r="D2280" s="31"/>
      <c r="E2280" s="8"/>
      <c r="F2280" s="31"/>
      <c r="G2280" s="8"/>
      <c r="H2280" s="32"/>
      <c r="I2280" s="34"/>
    </row>
    <row r="2281" spans="1:9" ht="15.75" customHeight="1">
      <c r="A2281" s="31"/>
      <c r="B2281" s="31"/>
      <c r="C2281" s="27"/>
      <c r="D2281" s="31"/>
      <c r="E2281" s="8"/>
      <c r="F2281" s="31"/>
      <c r="G2281" s="8"/>
      <c r="H2281" s="33"/>
      <c r="I2281" s="35"/>
    </row>
    <row r="2282" spans="1:9" ht="15.75" customHeight="1">
      <c r="A2282" s="31"/>
      <c r="B2282" s="31"/>
      <c r="C2282" s="27"/>
      <c r="D2282" s="31"/>
      <c r="E2282" s="8"/>
      <c r="F2282" s="31"/>
      <c r="G2282" s="8"/>
      <c r="H2282" s="32"/>
      <c r="I2282" s="34"/>
    </row>
    <row r="2283" spans="1:9" ht="15.75" customHeight="1">
      <c r="A2283" s="31"/>
      <c r="B2283" s="31"/>
      <c r="C2283" s="27"/>
      <c r="D2283" s="31"/>
      <c r="E2283" s="8"/>
      <c r="F2283" s="31"/>
      <c r="G2283" s="8"/>
      <c r="H2283" s="33"/>
      <c r="I2283" s="35"/>
    </row>
    <row r="2284" spans="1:9" ht="15.75" customHeight="1">
      <c r="A2284" s="31"/>
      <c r="B2284" s="31"/>
      <c r="C2284" s="27"/>
      <c r="D2284" s="31"/>
      <c r="E2284" s="8"/>
      <c r="F2284" s="31"/>
      <c r="G2284" s="8"/>
      <c r="H2284" s="32"/>
      <c r="I2284" s="34"/>
    </row>
    <row r="2285" spans="1:9" ht="15.75" customHeight="1">
      <c r="A2285" s="31"/>
      <c r="B2285" s="31"/>
      <c r="C2285" s="27"/>
      <c r="D2285" s="31"/>
      <c r="E2285" s="8"/>
      <c r="F2285" s="31"/>
      <c r="G2285" s="8"/>
      <c r="H2285" s="33"/>
      <c r="I2285" s="35"/>
    </row>
    <row r="2286" spans="1:9" ht="15.75" customHeight="1">
      <c r="A2286" s="31"/>
      <c r="B2286" s="31"/>
      <c r="C2286" s="27"/>
      <c r="D2286" s="31"/>
      <c r="E2286" s="8"/>
      <c r="F2286" s="31"/>
      <c r="G2286" s="8"/>
      <c r="H2286" s="32"/>
      <c r="I2286" s="34"/>
    </row>
    <row r="2287" spans="1:9" ht="15.75" customHeight="1">
      <c r="A2287" s="31"/>
      <c r="B2287" s="31"/>
      <c r="C2287" s="27"/>
      <c r="D2287" s="31"/>
      <c r="E2287" s="8"/>
      <c r="F2287" s="31"/>
      <c r="G2287" s="8"/>
      <c r="H2287" s="33"/>
      <c r="I2287" s="35"/>
    </row>
    <row r="2288" spans="1:9" ht="15.75" customHeight="1">
      <c r="A2288" s="31"/>
      <c r="B2288" s="31"/>
      <c r="C2288" s="27"/>
      <c r="D2288" s="31"/>
      <c r="E2288" s="8"/>
      <c r="F2288" s="31"/>
      <c r="G2288" s="8"/>
      <c r="H2288" s="32"/>
      <c r="I2288" s="34"/>
    </row>
    <row r="2289" spans="1:9" ht="15.75" customHeight="1">
      <c r="A2289" s="31"/>
      <c r="B2289" s="31"/>
      <c r="C2289" s="27"/>
      <c r="D2289" s="31"/>
      <c r="E2289" s="8"/>
      <c r="F2289" s="31"/>
      <c r="G2289" s="8"/>
      <c r="H2289" s="33"/>
      <c r="I2289" s="35"/>
    </row>
    <row r="2290" spans="1:9" ht="15.75" customHeight="1">
      <c r="A2290" s="31"/>
      <c r="B2290" s="31"/>
      <c r="C2290" s="27"/>
      <c r="D2290" s="31"/>
      <c r="E2290" s="8"/>
      <c r="F2290" s="31"/>
      <c r="G2290" s="8"/>
      <c r="H2290" s="32"/>
      <c r="I2290" s="34"/>
    </row>
    <row r="2291" spans="1:9" ht="15.75" customHeight="1">
      <c r="A2291" s="31"/>
      <c r="B2291" s="31"/>
      <c r="C2291" s="27"/>
      <c r="D2291" s="31"/>
      <c r="E2291" s="8"/>
      <c r="F2291" s="31"/>
      <c r="G2291" s="8"/>
      <c r="H2291" s="33"/>
      <c r="I2291" s="35"/>
    </row>
    <row r="2292" spans="1:9" ht="15.75" customHeight="1">
      <c r="A2292" s="31"/>
      <c r="B2292" s="31"/>
      <c r="C2292" s="27"/>
      <c r="D2292" s="31"/>
      <c r="E2292" s="8"/>
      <c r="F2292" s="31"/>
      <c r="G2292" s="8"/>
      <c r="H2292" s="32"/>
      <c r="I2292" s="34"/>
    </row>
    <row r="2293" spans="1:9" ht="15.75" customHeight="1">
      <c r="A2293" s="31"/>
      <c r="B2293" s="31"/>
      <c r="C2293" s="27"/>
      <c r="D2293" s="31"/>
      <c r="E2293" s="8"/>
      <c r="F2293" s="31"/>
      <c r="G2293" s="8"/>
      <c r="H2293" s="33"/>
      <c r="I2293" s="35"/>
    </row>
    <row r="2294" spans="1:9" ht="15.75" customHeight="1">
      <c r="A2294" s="31"/>
      <c r="B2294" s="31"/>
      <c r="C2294" s="27"/>
      <c r="D2294" s="31"/>
      <c r="E2294" s="8"/>
      <c r="F2294" s="31"/>
      <c r="G2294" s="8"/>
      <c r="H2294" s="32"/>
      <c r="I2294" s="34"/>
    </row>
    <row r="2295" spans="1:9" ht="15.75" customHeight="1">
      <c r="A2295" s="31"/>
      <c r="B2295" s="31"/>
      <c r="C2295" s="27"/>
      <c r="D2295" s="31"/>
      <c r="E2295" s="8"/>
      <c r="F2295" s="31"/>
      <c r="G2295" s="8"/>
      <c r="H2295" s="33"/>
      <c r="I2295" s="35"/>
    </row>
    <row r="2296" spans="1:9" ht="15.75" customHeight="1">
      <c r="A2296" s="31"/>
      <c r="B2296" s="31"/>
      <c r="C2296" s="27"/>
      <c r="D2296" s="31"/>
      <c r="E2296" s="8"/>
      <c r="F2296" s="31"/>
      <c r="G2296" s="8"/>
      <c r="H2296" s="32"/>
      <c r="I2296" s="34"/>
    </row>
    <row r="2297" spans="1:9" ht="15.75" customHeight="1">
      <c r="A2297" s="31"/>
      <c r="B2297" s="31"/>
      <c r="C2297" s="27"/>
      <c r="D2297" s="31"/>
      <c r="E2297" s="8"/>
      <c r="F2297" s="31"/>
      <c r="G2297" s="8"/>
      <c r="H2297" s="33"/>
      <c r="I2297" s="35"/>
    </row>
    <row r="2298" spans="1:9" ht="15.75" customHeight="1">
      <c r="A2298" s="31"/>
      <c r="B2298" s="31"/>
      <c r="C2298" s="27"/>
      <c r="D2298" s="31"/>
      <c r="E2298" s="8"/>
      <c r="F2298" s="31"/>
      <c r="G2298" s="8"/>
      <c r="H2298" s="32"/>
      <c r="I2298" s="34"/>
    </row>
    <row r="2299" spans="1:9" ht="15.75" customHeight="1">
      <c r="A2299" s="31"/>
      <c r="B2299" s="31"/>
      <c r="C2299" s="27"/>
      <c r="D2299" s="31"/>
      <c r="E2299" s="8"/>
      <c r="F2299" s="31"/>
      <c r="G2299" s="8"/>
      <c r="H2299" s="33"/>
      <c r="I2299" s="35"/>
    </row>
    <row r="2300" spans="1:9" ht="15.75" customHeight="1">
      <c r="A2300" s="31"/>
      <c r="B2300" s="31"/>
      <c r="C2300" s="27"/>
      <c r="D2300" s="31"/>
      <c r="E2300" s="8"/>
      <c r="F2300" s="31"/>
      <c r="G2300" s="8"/>
      <c r="H2300" s="32"/>
      <c r="I2300" s="34"/>
    </row>
    <row r="2301" spans="1:9" ht="15.75" customHeight="1">
      <c r="A2301" s="31"/>
      <c r="B2301" s="31"/>
      <c r="C2301" s="27"/>
      <c r="D2301" s="31"/>
      <c r="E2301" s="8"/>
      <c r="F2301" s="31"/>
      <c r="G2301" s="8"/>
      <c r="H2301" s="33"/>
      <c r="I2301" s="35"/>
    </row>
    <row r="2302" spans="1:9" ht="15.75" customHeight="1">
      <c r="A2302" s="31"/>
      <c r="B2302" s="31"/>
      <c r="C2302" s="27"/>
      <c r="D2302" s="31"/>
      <c r="E2302" s="8"/>
      <c r="F2302" s="31"/>
      <c r="G2302" s="8"/>
      <c r="H2302" s="32"/>
      <c r="I2302" s="34"/>
    </row>
    <row r="2303" spans="1:9" ht="15.75" customHeight="1">
      <c r="A2303" s="31"/>
      <c r="B2303" s="31"/>
      <c r="C2303" s="27"/>
      <c r="D2303" s="31"/>
      <c r="E2303" s="8"/>
      <c r="F2303" s="31"/>
      <c r="G2303" s="8"/>
      <c r="H2303" s="33"/>
      <c r="I2303" s="35"/>
    </row>
    <row r="2304" spans="1:9" ht="15.75" customHeight="1">
      <c r="A2304" s="31"/>
      <c r="B2304" s="31"/>
      <c r="C2304" s="27"/>
      <c r="D2304" s="31"/>
      <c r="E2304" s="8"/>
      <c r="F2304" s="31"/>
      <c r="G2304" s="8"/>
      <c r="H2304" s="32"/>
      <c r="I2304" s="34"/>
    </row>
    <row r="2305" spans="1:9" ht="15.75" customHeight="1">
      <c r="A2305" s="31"/>
      <c r="B2305" s="31"/>
      <c r="C2305" s="27"/>
      <c r="D2305" s="31"/>
      <c r="E2305" s="8"/>
      <c r="F2305" s="31"/>
      <c r="G2305" s="8"/>
      <c r="H2305" s="33"/>
      <c r="I2305" s="35"/>
    </row>
    <row r="2306" spans="1:9" ht="15.75" customHeight="1">
      <c r="A2306" s="31"/>
      <c r="B2306" s="31"/>
      <c r="C2306" s="27"/>
      <c r="D2306" s="31"/>
      <c r="E2306" s="8"/>
      <c r="F2306" s="31"/>
      <c r="G2306" s="8"/>
      <c r="H2306" s="32"/>
      <c r="I2306" s="34"/>
    </row>
    <row r="2307" spans="1:9" ht="15.75" customHeight="1">
      <c r="A2307" s="31"/>
      <c r="B2307" s="31"/>
      <c r="C2307" s="27"/>
      <c r="D2307" s="31"/>
      <c r="E2307" s="8"/>
      <c r="F2307" s="31"/>
      <c r="G2307" s="8"/>
      <c r="H2307" s="33"/>
      <c r="I2307" s="35"/>
    </row>
    <row r="2308" spans="1:9" ht="15.75" customHeight="1">
      <c r="A2308" s="31"/>
      <c r="B2308" s="31"/>
      <c r="C2308" s="27"/>
      <c r="D2308" s="31"/>
      <c r="E2308" s="8"/>
      <c r="F2308" s="31"/>
      <c r="G2308" s="8"/>
      <c r="H2308" s="32"/>
      <c r="I2308" s="34"/>
    </row>
    <row r="2309" spans="1:9" ht="15.75" customHeight="1">
      <c r="A2309" s="31"/>
      <c r="B2309" s="31"/>
      <c r="C2309" s="27"/>
      <c r="D2309" s="31"/>
      <c r="E2309" s="8"/>
      <c r="F2309" s="31"/>
      <c r="G2309" s="8"/>
      <c r="H2309" s="33"/>
      <c r="I2309" s="35"/>
    </row>
    <row r="2310" spans="1:9" ht="15.75" customHeight="1">
      <c r="A2310" s="31"/>
      <c r="B2310" s="31"/>
      <c r="C2310" s="27"/>
      <c r="D2310" s="31"/>
      <c r="E2310" s="8"/>
      <c r="F2310" s="31"/>
      <c r="G2310" s="8"/>
      <c r="H2310" s="32"/>
      <c r="I2310" s="34"/>
    </row>
    <row r="2311" spans="1:9" ht="15.75" customHeight="1">
      <c r="A2311" s="31"/>
      <c r="B2311" s="31"/>
      <c r="C2311" s="27"/>
      <c r="D2311" s="31"/>
      <c r="E2311" s="8"/>
      <c r="F2311" s="31"/>
      <c r="G2311" s="8"/>
      <c r="H2311" s="33"/>
      <c r="I2311" s="35"/>
    </row>
    <row r="2312" spans="1:9" ht="15.75" customHeight="1">
      <c r="A2312" s="31"/>
      <c r="B2312" s="31"/>
      <c r="C2312" s="27"/>
      <c r="D2312" s="31"/>
      <c r="E2312" s="8"/>
      <c r="F2312" s="31"/>
      <c r="G2312" s="8"/>
      <c r="H2312" s="32"/>
      <c r="I2312" s="34"/>
    </row>
    <row r="2313" spans="1:9" ht="15.75" customHeight="1">
      <c r="A2313" s="31"/>
      <c r="B2313" s="31"/>
      <c r="C2313" s="27"/>
      <c r="D2313" s="31"/>
      <c r="E2313" s="8"/>
      <c r="F2313" s="31"/>
      <c r="G2313" s="8"/>
      <c r="H2313" s="33"/>
      <c r="I2313" s="35"/>
    </row>
    <row r="2314" spans="1:9" ht="15.75" customHeight="1">
      <c r="A2314" s="31"/>
      <c r="B2314" s="31"/>
      <c r="C2314" s="27"/>
      <c r="D2314" s="31"/>
      <c r="E2314" s="8"/>
      <c r="F2314" s="31"/>
      <c r="G2314" s="8"/>
      <c r="H2314" s="32"/>
      <c r="I2314" s="34"/>
    </row>
    <row r="2315" spans="1:9" ht="15.75" customHeight="1">
      <c r="A2315" s="31"/>
      <c r="B2315" s="31"/>
      <c r="C2315" s="27"/>
      <c r="D2315" s="31"/>
      <c r="E2315" s="8"/>
      <c r="F2315" s="31"/>
      <c r="G2315" s="8"/>
      <c r="H2315" s="33"/>
      <c r="I2315" s="35"/>
    </row>
    <row r="2316" spans="1:9" ht="15.75" customHeight="1">
      <c r="A2316" s="31"/>
      <c r="B2316" s="31"/>
      <c r="C2316" s="27"/>
      <c r="D2316" s="31"/>
      <c r="E2316" s="8"/>
      <c r="F2316" s="31"/>
      <c r="G2316" s="8"/>
      <c r="H2316" s="32"/>
      <c r="I2316" s="34"/>
    </row>
    <row r="2317" spans="1:9" ht="15.75" customHeight="1">
      <c r="A2317" s="31"/>
      <c r="B2317" s="31"/>
      <c r="C2317" s="27"/>
      <c r="D2317" s="31"/>
      <c r="E2317" s="8"/>
      <c r="F2317" s="31"/>
      <c r="G2317" s="8"/>
      <c r="H2317" s="33"/>
      <c r="I2317" s="35"/>
    </row>
    <row r="2318" spans="1:9" ht="15.75" customHeight="1">
      <c r="A2318" s="31"/>
      <c r="B2318" s="31"/>
      <c r="C2318" s="27"/>
      <c r="D2318" s="31"/>
      <c r="E2318" s="8"/>
      <c r="F2318" s="31"/>
      <c r="G2318" s="8"/>
      <c r="H2318" s="32"/>
      <c r="I2318" s="34"/>
    </row>
    <row r="2319" spans="1:9" ht="15.75" customHeight="1">
      <c r="A2319" s="31"/>
      <c r="B2319" s="31"/>
      <c r="C2319" s="27"/>
      <c r="D2319" s="31"/>
      <c r="E2319" s="8"/>
      <c r="F2319" s="31"/>
      <c r="G2319" s="8"/>
      <c r="H2319" s="33"/>
      <c r="I2319" s="35"/>
    </row>
    <row r="2320" spans="1:9" ht="15.75" customHeight="1">
      <c r="A2320" s="31"/>
      <c r="B2320" s="31"/>
      <c r="C2320" s="27"/>
      <c r="D2320" s="31"/>
      <c r="E2320" s="8"/>
      <c r="F2320" s="31"/>
      <c r="G2320" s="8"/>
      <c r="H2320" s="32"/>
      <c r="I2320" s="34"/>
    </row>
    <row r="2321" spans="1:9" ht="15.75" customHeight="1">
      <c r="A2321" s="31"/>
      <c r="B2321" s="31"/>
      <c r="C2321" s="27"/>
      <c r="D2321" s="31"/>
      <c r="E2321" s="8"/>
      <c r="F2321" s="31"/>
      <c r="G2321" s="8"/>
      <c r="H2321" s="33"/>
      <c r="I2321" s="35"/>
    </row>
    <row r="2322" spans="1:9" ht="15.75" customHeight="1">
      <c r="A2322" s="31"/>
      <c r="B2322" s="31"/>
      <c r="C2322" s="27"/>
      <c r="D2322" s="31"/>
      <c r="E2322" s="8"/>
      <c r="F2322" s="31"/>
      <c r="G2322" s="8"/>
      <c r="H2322" s="32"/>
      <c r="I2322" s="34"/>
    </row>
    <row r="2323" spans="1:9" ht="15.75" customHeight="1">
      <c r="A2323" s="31"/>
      <c r="B2323" s="31"/>
      <c r="C2323" s="27"/>
      <c r="D2323" s="31"/>
      <c r="E2323" s="8"/>
      <c r="F2323" s="31"/>
      <c r="G2323" s="8"/>
      <c r="H2323" s="33"/>
      <c r="I2323" s="35"/>
    </row>
    <row r="2324" spans="1:9" ht="15.75" customHeight="1">
      <c r="A2324" s="31"/>
      <c r="B2324" s="31"/>
      <c r="C2324" s="27"/>
      <c r="D2324" s="31"/>
      <c r="E2324" s="8"/>
      <c r="F2324" s="31"/>
      <c r="G2324" s="8"/>
      <c r="H2324" s="32"/>
      <c r="I2324" s="34"/>
    </row>
    <row r="2325" spans="1:9" ht="15.75" customHeight="1">
      <c r="A2325" s="31"/>
      <c r="B2325" s="31"/>
      <c r="C2325" s="27"/>
      <c r="D2325" s="31"/>
      <c r="E2325" s="8"/>
      <c r="F2325" s="31"/>
      <c r="G2325" s="8"/>
      <c r="H2325" s="33"/>
      <c r="I2325" s="35"/>
    </row>
    <row r="2326" spans="1:9" ht="15.75" customHeight="1">
      <c r="A2326" s="31"/>
      <c r="B2326" s="31"/>
      <c r="C2326" s="27"/>
      <c r="D2326" s="31"/>
      <c r="E2326" s="8"/>
      <c r="F2326" s="31"/>
      <c r="G2326" s="8"/>
      <c r="H2326" s="32"/>
      <c r="I2326" s="34"/>
    </row>
    <row r="2327" spans="1:9" ht="15.75" customHeight="1">
      <c r="A2327" s="31"/>
      <c r="B2327" s="31"/>
      <c r="C2327" s="27"/>
      <c r="D2327" s="31"/>
      <c r="E2327" s="8"/>
      <c r="F2327" s="31"/>
      <c r="G2327" s="8"/>
      <c r="H2327" s="33"/>
      <c r="I2327" s="35"/>
    </row>
    <row r="2328" spans="1:9" ht="15.75" customHeight="1">
      <c r="A2328" s="31"/>
      <c r="B2328" s="31"/>
      <c r="C2328" s="27"/>
      <c r="D2328" s="31"/>
      <c r="E2328" s="8"/>
      <c r="F2328" s="31"/>
      <c r="G2328" s="8"/>
      <c r="H2328" s="32"/>
      <c r="I2328" s="34"/>
    </row>
    <row r="2329" spans="1:9" ht="15.75" customHeight="1">
      <c r="A2329" s="31"/>
      <c r="B2329" s="31"/>
      <c r="C2329" s="27"/>
      <c r="D2329" s="31"/>
      <c r="E2329" s="8"/>
      <c r="F2329" s="31"/>
      <c r="G2329" s="8"/>
      <c r="H2329" s="33"/>
      <c r="I2329" s="35"/>
    </row>
    <row r="2330" spans="1:9" ht="15.75" customHeight="1">
      <c r="A2330" s="31"/>
      <c r="B2330" s="31"/>
      <c r="C2330" s="27"/>
      <c r="D2330" s="31"/>
      <c r="E2330" s="8"/>
      <c r="F2330" s="31"/>
      <c r="G2330" s="8"/>
      <c r="H2330" s="32"/>
      <c r="I2330" s="34"/>
    </row>
    <row r="2331" spans="1:9" ht="15.75" customHeight="1">
      <c r="A2331" s="31"/>
      <c r="B2331" s="31"/>
      <c r="C2331" s="27"/>
      <c r="D2331" s="31"/>
      <c r="E2331" s="8"/>
      <c r="F2331" s="31"/>
      <c r="G2331" s="8"/>
      <c r="H2331" s="33"/>
      <c r="I2331" s="35"/>
    </row>
    <row r="2332" spans="1:9" ht="15.75" customHeight="1">
      <c r="A2332" s="31"/>
      <c r="B2332" s="31"/>
      <c r="C2332" s="27"/>
      <c r="D2332" s="31"/>
      <c r="E2332" s="8"/>
      <c r="F2332" s="31"/>
      <c r="G2332" s="8"/>
      <c r="H2332" s="32"/>
      <c r="I2332" s="34"/>
    </row>
    <row r="2333" spans="1:9" ht="15.75" customHeight="1">
      <c r="A2333" s="31"/>
      <c r="B2333" s="31"/>
      <c r="C2333" s="27"/>
      <c r="D2333" s="31"/>
      <c r="E2333" s="8"/>
      <c r="F2333" s="31"/>
      <c r="G2333" s="8"/>
      <c r="H2333" s="33"/>
      <c r="I2333" s="35"/>
    </row>
    <row r="2334" spans="1:9" ht="15.75" customHeight="1">
      <c r="A2334" s="31"/>
      <c r="B2334" s="31"/>
      <c r="C2334" s="27"/>
      <c r="D2334" s="31"/>
      <c r="E2334" s="8"/>
      <c r="F2334" s="31"/>
      <c r="G2334" s="8"/>
      <c r="H2334" s="32"/>
      <c r="I2334" s="34"/>
    </row>
    <row r="2335" spans="1:9" ht="15.75" customHeight="1">
      <c r="A2335" s="31"/>
      <c r="B2335" s="31"/>
      <c r="C2335" s="27"/>
      <c r="D2335" s="31"/>
      <c r="E2335" s="8"/>
      <c r="F2335" s="31"/>
      <c r="G2335" s="8"/>
      <c r="H2335" s="33"/>
      <c r="I2335" s="35"/>
    </row>
    <row r="2336" spans="1:9" ht="15.75" customHeight="1">
      <c r="A2336" s="31"/>
      <c r="B2336" s="31"/>
      <c r="C2336" s="27"/>
      <c r="D2336" s="31"/>
      <c r="E2336" s="8"/>
      <c r="F2336" s="31"/>
      <c r="G2336" s="8"/>
      <c r="H2336" s="32"/>
      <c r="I2336" s="34"/>
    </row>
    <row r="2337" spans="1:9" ht="15.75" customHeight="1">
      <c r="A2337" s="31"/>
      <c r="B2337" s="31"/>
      <c r="C2337" s="27"/>
      <c r="D2337" s="31"/>
      <c r="E2337" s="8"/>
      <c r="F2337" s="31"/>
      <c r="G2337" s="8"/>
      <c r="H2337" s="33"/>
      <c r="I2337" s="35"/>
    </row>
    <row r="2338" spans="1:9" ht="15.75" customHeight="1">
      <c r="A2338" s="31"/>
      <c r="B2338" s="31"/>
      <c r="C2338" s="27"/>
      <c r="D2338" s="31"/>
      <c r="E2338" s="8"/>
      <c r="F2338" s="31"/>
      <c r="G2338" s="8"/>
      <c r="H2338" s="32"/>
      <c r="I2338" s="34"/>
    </row>
    <row r="2339" spans="1:9" ht="15.75" customHeight="1">
      <c r="A2339" s="31"/>
      <c r="B2339" s="31"/>
      <c r="C2339" s="27"/>
      <c r="D2339" s="31"/>
      <c r="E2339" s="8"/>
      <c r="F2339" s="31"/>
      <c r="G2339" s="8"/>
      <c r="H2339" s="33"/>
      <c r="I2339" s="35"/>
    </row>
    <row r="2340" spans="1:9" ht="15.75" customHeight="1">
      <c r="A2340" s="31"/>
      <c r="B2340" s="31"/>
      <c r="C2340" s="27"/>
      <c r="D2340" s="31"/>
      <c r="E2340" s="8"/>
      <c r="F2340" s="31"/>
      <c r="G2340" s="8"/>
      <c r="H2340" s="32"/>
      <c r="I2340" s="34"/>
    </row>
    <row r="2341" spans="1:9" ht="15.75" customHeight="1">
      <c r="A2341" s="31"/>
      <c r="B2341" s="31"/>
      <c r="C2341" s="27"/>
      <c r="D2341" s="31"/>
      <c r="E2341" s="8"/>
      <c r="F2341" s="31"/>
      <c r="G2341" s="8"/>
      <c r="H2341" s="33"/>
      <c r="I2341" s="35"/>
    </row>
    <row r="2342" spans="1:9" ht="15.75" customHeight="1">
      <c r="A2342" s="31"/>
      <c r="B2342" s="31"/>
      <c r="C2342" s="27"/>
      <c r="D2342" s="31"/>
      <c r="E2342" s="8"/>
      <c r="F2342" s="31"/>
      <c r="G2342" s="8"/>
      <c r="H2342" s="32"/>
      <c r="I2342" s="34"/>
    </row>
    <row r="2343" spans="1:9" ht="15.75" customHeight="1">
      <c r="A2343" s="31"/>
      <c r="B2343" s="31"/>
      <c r="C2343" s="27"/>
      <c r="D2343" s="31"/>
      <c r="E2343" s="8"/>
      <c r="F2343" s="31"/>
      <c r="G2343" s="8"/>
      <c r="H2343" s="33"/>
      <c r="I2343" s="35"/>
    </row>
    <row r="2344" spans="1:9" ht="15.75" customHeight="1">
      <c r="A2344" s="31"/>
      <c r="B2344" s="31"/>
      <c r="C2344" s="27"/>
      <c r="D2344" s="31"/>
      <c r="E2344" s="8"/>
      <c r="F2344" s="31"/>
      <c r="G2344" s="8"/>
      <c r="H2344" s="32"/>
      <c r="I2344" s="34"/>
    </row>
    <row r="2345" spans="1:9" ht="15.75" customHeight="1">
      <c r="A2345" s="31"/>
      <c r="B2345" s="31"/>
      <c r="C2345" s="27"/>
      <c r="D2345" s="31"/>
      <c r="E2345" s="8"/>
      <c r="F2345" s="31"/>
      <c r="G2345" s="8"/>
      <c r="H2345" s="33"/>
      <c r="I2345" s="35"/>
    </row>
    <row r="2346" spans="1:9" ht="15.75" customHeight="1">
      <c r="A2346" s="31"/>
      <c r="B2346" s="31"/>
      <c r="C2346" s="27"/>
      <c r="D2346" s="31"/>
      <c r="E2346" s="8"/>
      <c r="F2346" s="31"/>
      <c r="G2346" s="8"/>
      <c r="H2346" s="32"/>
      <c r="I2346" s="34"/>
    </row>
    <row r="2347" spans="1:9" ht="15.75" customHeight="1">
      <c r="A2347" s="31"/>
      <c r="B2347" s="31"/>
      <c r="C2347" s="27"/>
      <c r="D2347" s="31"/>
      <c r="E2347" s="8"/>
      <c r="F2347" s="31"/>
      <c r="G2347" s="8"/>
      <c r="H2347" s="33"/>
      <c r="I2347" s="35"/>
    </row>
    <row r="2348" spans="1:9" ht="15.75" customHeight="1">
      <c r="A2348" s="31"/>
      <c r="B2348" s="31"/>
      <c r="C2348" s="27"/>
      <c r="D2348" s="31"/>
      <c r="E2348" s="8"/>
      <c r="F2348" s="31"/>
      <c r="G2348" s="8"/>
      <c r="H2348" s="32"/>
      <c r="I2348" s="34"/>
    </row>
    <row r="2349" spans="1:9" ht="15.75" customHeight="1">
      <c r="A2349" s="31"/>
      <c r="B2349" s="31"/>
      <c r="C2349" s="27"/>
      <c r="D2349" s="31"/>
      <c r="E2349" s="8"/>
      <c r="F2349" s="31"/>
      <c r="G2349" s="8"/>
      <c r="H2349" s="33"/>
      <c r="I2349" s="35"/>
    </row>
    <row r="2350" spans="1:9" ht="15.75" customHeight="1">
      <c r="A2350" s="31"/>
      <c r="B2350" s="31"/>
      <c r="C2350" s="27"/>
      <c r="D2350" s="31"/>
      <c r="E2350" s="8"/>
      <c r="F2350" s="31"/>
      <c r="G2350" s="8"/>
      <c r="H2350" s="32"/>
      <c r="I2350" s="34"/>
    </row>
    <row r="2351" spans="1:9" ht="15.75" customHeight="1">
      <c r="A2351" s="31"/>
      <c r="B2351" s="31"/>
      <c r="C2351" s="27"/>
      <c r="D2351" s="31"/>
      <c r="E2351" s="8"/>
      <c r="F2351" s="31"/>
      <c r="G2351" s="8"/>
      <c r="H2351" s="33"/>
      <c r="I2351" s="35"/>
    </row>
    <row r="2352" spans="1:9" ht="15.75" customHeight="1">
      <c r="A2352" s="31"/>
      <c r="B2352" s="31"/>
      <c r="C2352" s="27"/>
      <c r="D2352" s="31"/>
      <c r="E2352" s="8"/>
      <c r="F2352" s="31"/>
      <c r="G2352" s="8"/>
      <c r="H2352" s="32"/>
      <c r="I2352" s="34"/>
    </row>
    <row r="2353" spans="1:9" ht="15.75" customHeight="1">
      <c r="A2353" s="31"/>
      <c r="B2353" s="31"/>
      <c r="C2353" s="27"/>
      <c r="D2353" s="31"/>
      <c r="E2353" s="8"/>
      <c r="F2353" s="31"/>
      <c r="G2353" s="8"/>
      <c r="H2353" s="33"/>
      <c r="I2353" s="35"/>
    </row>
    <row r="2354" spans="1:9" ht="15.75" customHeight="1">
      <c r="A2354" s="31"/>
      <c r="B2354" s="31"/>
      <c r="C2354" s="27"/>
      <c r="D2354" s="31"/>
      <c r="E2354" s="8"/>
      <c r="F2354" s="31"/>
      <c r="G2354" s="8"/>
      <c r="H2354" s="32"/>
      <c r="I2354" s="34"/>
    </row>
    <row r="2355" spans="1:9" ht="15.75" customHeight="1">
      <c r="A2355" s="31"/>
      <c r="B2355" s="31"/>
      <c r="C2355" s="27"/>
      <c r="D2355" s="31"/>
      <c r="E2355" s="8"/>
      <c r="F2355" s="31"/>
      <c r="G2355" s="8"/>
      <c r="H2355" s="33"/>
      <c r="I2355" s="35"/>
    </row>
    <row r="2356" spans="1:9" ht="15.75" customHeight="1">
      <c r="A2356" s="31"/>
      <c r="B2356" s="31"/>
      <c r="C2356" s="27"/>
      <c r="D2356" s="31"/>
      <c r="E2356" s="8"/>
      <c r="F2356" s="31"/>
      <c r="G2356" s="8"/>
      <c r="H2356" s="32"/>
      <c r="I2356" s="34"/>
    </row>
    <row r="2357" spans="1:9" ht="15.75" customHeight="1">
      <c r="A2357" s="31"/>
      <c r="B2357" s="31"/>
      <c r="C2357" s="27"/>
      <c r="D2357" s="31"/>
      <c r="E2357" s="8"/>
      <c r="F2357" s="31"/>
      <c r="G2357" s="8"/>
      <c r="H2357" s="33"/>
      <c r="I2357" s="35"/>
    </row>
    <row r="2358" spans="1:9" ht="15.75" customHeight="1">
      <c r="A2358" s="31"/>
      <c r="B2358" s="31"/>
      <c r="C2358" s="27"/>
      <c r="D2358" s="31"/>
      <c r="E2358" s="8"/>
      <c r="F2358" s="31"/>
      <c r="G2358" s="8"/>
      <c r="H2358" s="32"/>
      <c r="I2358" s="34"/>
    </row>
    <row r="2359" spans="1:9" ht="15.75" customHeight="1">
      <c r="A2359" s="31"/>
      <c r="B2359" s="31"/>
      <c r="C2359" s="27"/>
      <c r="D2359" s="31"/>
      <c r="E2359" s="8"/>
      <c r="F2359" s="31"/>
      <c r="G2359" s="8"/>
      <c r="H2359" s="33"/>
      <c r="I2359" s="35"/>
    </row>
    <row r="2360" spans="1:9" ht="15.75" customHeight="1">
      <c r="A2360" s="31"/>
      <c r="B2360" s="31"/>
      <c r="C2360" s="27"/>
      <c r="D2360" s="31"/>
      <c r="E2360" s="8"/>
      <c r="F2360" s="31"/>
      <c r="G2360" s="8"/>
      <c r="H2360" s="32"/>
      <c r="I2360" s="34"/>
    </row>
    <row r="2361" spans="1:9" ht="15.75" customHeight="1">
      <c r="A2361" s="31"/>
      <c r="B2361" s="31"/>
      <c r="C2361" s="27"/>
      <c r="D2361" s="31"/>
      <c r="E2361" s="8"/>
      <c r="F2361" s="31"/>
      <c r="G2361" s="8"/>
      <c r="H2361" s="33"/>
      <c r="I2361" s="35"/>
    </row>
    <row r="2362" spans="1:9" ht="15.75" customHeight="1">
      <c r="A2362" s="31"/>
      <c r="B2362" s="31"/>
      <c r="C2362" s="27"/>
      <c r="D2362" s="31"/>
      <c r="E2362" s="8"/>
      <c r="F2362" s="31"/>
      <c r="G2362" s="8"/>
      <c r="H2362" s="32"/>
      <c r="I2362" s="34"/>
    </row>
    <row r="2363" spans="1:9" ht="15.75" customHeight="1">
      <c r="A2363" s="31"/>
      <c r="B2363" s="31"/>
      <c r="C2363" s="27"/>
      <c r="D2363" s="31"/>
      <c r="E2363" s="8"/>
      <c r="F2363" s="31"/>
      <c r="G2363" s="8"/>
      <c r="H2363" s="33"/>
      <c r="I2363" s="35"/>
    </row>
    <row r="2364" spans="1:9" ht="15.75" customHeight="1">
      <c r="A2364" s="31"/>
      <c r="B2364" s="31"/>
      <c r="C2364" s="27"/>
      <c r="D2364" s="31"/>
      <c r="E2364" s="8"/>
      <c r="F2364" s="31"/>
      <c r="G2364" s="8"/>
      <c r="H2364" s="32"/>
      <c r="I2364" s="34"/>
    </row>
    <row r="2365" spans="1:9" ht="15.75" customHeight="1">
      <c r="A2365" s="31"/>
      <c r="B2365" s="31"/>
      <c r="C2365" s="27"/>
      <c r="D2365" s="31"/>
      <c r="E2365" s="8"/>
      <c r="F2365" s="31"/>
      <c r="G2365" s="8"/>
      <c r="H2365" s="33"/>
      <c r="I2365" s="35"/>
    </row>
    <row r="2366" spans="1:9" ht="15.75" customHeight="1">
      <c r="A2366" s="31"/>
      <c r="B2366" s="31"/>
      <c r="C2366" s="27"/>
      <c r="D2366" s="31"/>
      <c r="E2366" s="8"/>
      <c r="F2366" s="31"/>
      <c r="G2366" s="8"/>
      <c r="H2366" s="32"/>
      <c r="I2366" s="34"/>
    </row>
    <row r="2367" spans="1:9" ht="15.75" customHeight="1">
      <c r="A2367" s="31"/>
      <c r="B2367" s="31"/>
      <c r="C2367" s="27"/>
      <c r="D2367" s="31"/>
      <c r="E2367" s="8"/>
      <c r="F2367" s="31"/>
      <c r="G2367" s="8"/>
      <c r="H2367" s="33"/>
      <c r="I2367" s="35"/>
    </row>
    <row r="2368" spans="1:9" ht="15.75" customHeight="1">
      <c r="A2368" s="31"/>
      <c r="B2368" s="31"/>
      <c r="C2368" s="27"/>
      <c r="D2368" s="31"/>
      <c r="E2368" s="8"/>
      <c r="F2368" s="31"/>
      <c r="G2368" s="8"/>
      <c r="H2368" s="32"/>
      <c r="I2368" s="34"/>
    </row>
    <row r="2369" spans="1:9" ht="15.75" customHeight="1">
      <c r="A2369" s="31"/>
      <c r="B2369" s="31"/>
      <c r="C2369" s="27"/>
      <c r="D2369" s="31"/>
      <c r="E2369" s="8"/>
      <c r="F2369" s="31"/>
      <c r="G2369" s="8"/>
      <c r="H2369" s="33"/>
      <c r="I2369" s="35"/>
    </row>
    <row r="2370" spans="1:9" ht="15.75" customHeight="1">
      <c r="A2370" s="31"/>
      <c r="B2370" s="31"/>
      <c r="C2370" s="27"/>
      <c r="D2370" s="31"/>
      <c r="E2370" s="8"/>
      <c r="F2370" s="31"/>
      <c r="G2370" s="8"/>
      <c r="H2370" s="32"/>
      <c r="I2370" s="34"/>
    </row>
    <row r="2371" spans="1:9" ht="15.75" customHeight="1">
      <c r="A2371" s="31"/>
      <c r="B2371" s="31"/>
      <c r="C2371" s="27"/>
      <c r="D2371" s="31"/>
      <c r="E2371" s="8"/>
      <c r="F2371" s="31"/>
      <c r="G2371" s="8"/>
      <c r="H2371" s="33"/>
      <c r="I2371" s="35"/>
    </row>
    <row r="2372" spans="1:9" ht="15.75" customHeight="1">
      <c r="A2372" s="31"/>
      <c r="B2372" s="31"/>
      <c r="C2372" s="27"/>
      <c r="D2372" s="31"/>
      <c r="E2372" s="8"/>
      <c r="F2372" s="31"/>
      <c r="G2372" s="8"/>
      <c r="H2372" s="32"/>
      <c r="I2372" s="34"/>
    </row>
    <row r="2373" spans="1:9" ht="15.75" customHeight="1">
      <c r="A2373" s="31"/>
      <c r="B2373" s="31"/>
      <c r="C2373" s="27"/>
      <c r="D2373" s="31"/>
      <c r="E2373" s="8"/>
      <c r="F2373" s="31"/>
      <c r="G2373" s="8"/>
      <c r="H2373" s="33"/>
      <c r="I2373" s="35"/>
    </row>
    <row r="2374" spans="1:9" ht="15.75" customHeight="1">
      <c r="A2374" s="31"/>
      <c r="B2374" s="31"/>
      <c r="C2374" s="27"/>
      <c r="D2374" s="31"/>
      <c r="E2374" s="8"/>
      <c r="F2374" s="31"/>
      <c r="G2374" s="8"/>
      <c r="H2374" s="32"/>
      <c r="I2374" s="34"/>
    </row>
    <row r="2375" spans="1:9" ht="15.75" customHeight="1">
      <c r="A2375" s="31"/>
      <c r="B2375" s="31"/>
      <c r="C2375" s="27"/>
      <c r="D2375" s="31"/>
      <c r="E2375" s="8"/>
      <c r="F2375" s="31"/>
      <c r="G2375" s="8"/>
      <c r="H2375" s="33"/>
      <c r="I2375" s="35"/>
    </row>
    <row r="2376" spans="1:9" ht="15.75" customHeight="1">
      <c r="A2376" s="31"/>
      <c r="B2376" s="31"/>
      <c r="C2376" s="27"/>
      <c r="D2376" s="31"/>
      <c r="E2376" s="8"/>
      <c r="F2376" s="31"/>
      <c r="G2376" s="8"/>
      <c r="H2376" s="32"/>
      <c r="I2376" s="34"/>
    </row>
    <row r="2377" spans="1:9" ht="15.75" customHeight="1">
      <c r="A2377" s="31"/>
      <c r="B2377" s="31"/>
      <c r="C2377" s="27"/>
      <c r="D2377" s="31"/>
      <c r="E2377" s="8"/>
      <c r="F2377" s="31"/>
      <c r="G2377" s="8"/>
      <c r="H2377" s="33"/>
      <c r="I2377" s="35"/>
    </row>
    <row r="2378" spans="1:9" ht="15.75" customHeight="1">
      <c r="A2378" s="31"/>
      <c r="B2378" s="31"/>
      <c r="C2378" s="27"/>
      <c r="D2378" s="31"/>
      <c r="E2378" s="8"/>
      <c r="F2378" s="31"/>
      <c r="G2378" s="8"/>
      <c r="H2378" s="32"/>
      <c r="I2378" s="34"/>
    </row>
    <row r="2379" spans="1:9" ht="15.75" customHeight="1">
      <c r="A2379" s="31"/>
      <c r="B2379" s="31"/>
      <c r="C2379" s="27"/>
      <c r="D2379" s="31"/>
      <c r="E2379" s="8"/>
      <c r="F2379" s="31"/>
      <c r="G2379" s="8"/>
      <c r="H2379" s="33"/>
      <c r="I2379" s="35"/>
    </row>
    <row r="2380" spans="1:9" ht="15.75" customHeight="1">
      <c r="A2380" s="31"/>
      <c r="B2380" s="31"/>
      <c r="C2380" s="27"/>
      <c r="D2380" s="31"/>
      <c r="E2380" s="8"/>
      <c r="F2380" s="31"/>
      <c r="G2380" s="8"/>
      <c r="H2380" s="32"/>
      <c r="I2380" s="34"/>
    </row>
    <row r="2381" spans="1:9" ht="15.75" customHeight="1">
      <c r="A2381" s="31"/>
      <c r="B2381" s="31"/>
      <c r="C2381" s="27"/>
      <c r="D2381" s="31"/>
      <c r="E2381" s="8"/>
      <c r="F2381" s="31"/>
      <c r="G2381" s="8"/>
      <c r="H2381" s="33"/>
      <c r="I2381" s="35"/>
    </row>
    <row r="2382" spans="1:9" ht="15.75" customHeight="1">
      <c r="A2382" s="31"/>
      <c r="B2382" s="31"/>
      <c r="C2382" s="27"/>
      <c r="D2382" s="31"/>
      <c r="E2382" s="8"/>
      <c r="F2382" s="31"/>
      <c r="G2382" s="8"/>
      <c r="H2382" s="32"/>
      <c r="I2382" s="34"/>
    </row>
    <row r="2383" spans="1:9" ht="15.75" customHeight="1">
      <c r="A2383" s="31"/>
      <c r="B2383" s="31"/>
      <c r="C2383" s="27"/>
      <c r="D2383" s="31"/>
      <c r="E2383" s="8"/>
      <c r="F2383" s="31"/>
      <c r="G2383" s="8"/>
      <c r="H2383" s="33"/>
      <c r="I2383" s="35"/>
    </row>
    <row r="2384" spans="1:9" ht="15.75" customHeight="1">
      <c r="A2384" s="31"/>
      <c r="B2384" s="31"/>
      <c r="C2384" s="27"/>
      <c r="D2384" s="31"/>
      <c r="E2384" s="8"/>
      <c r="F2384" s="31"/>
      <c r="G2384" s="8"/>
      <c r="H2384" s="32"/>
      <c r="I2384" s="34"/>
    </row>
    <row r="2385" spans="1:9" ht="15.75" customHeight="1">
      <c r="A2385" s="31"/>
      <c r="B2385" s="31"/>
      <c r="C2385" s="27"/>
      <c r="D2385" s="31"/>
      <c r="E2385" s="8"/>
      <c r="F2385" s="31"/>
      <c r="G2385" s="8"/>
      <c r="H2385" s="33"/>
      <c r="I2385" s="35"/>
    </row>
    <row r="2386" spans="1:9" ht="15.75" customHeight="1">
      <c r="A2386" s="31"/>
      <c r="B2386" s="31"/>
      <c r="C2386" s="27"/>
      <c r="D2386" s="31"/>
      <c r="E2386" s="8"/>
      <c r="F2386" s="31"/>
      <c r="G2386" s="8"/>
      <c r="H2386" s="32"/>
      <c r="I2386" s="34"/>
    </row>
    <row r="2387" spans="1:9" ht="15.75" customHeight="1">
      <c r="A2387" s="31"/>
      <c r="B2387" s="31"/>
      <c r="C2387" s="27"/>
      <c r="D2387" s="31"/>
      <c r="E2387" s="8"/>
      <c r="F2387" s="31"/>
      <c r="G2387" s="8"/>
      <c r="H2387" s="33"/>
      <c r="I2387" s="35"/>
    </row>
    <row r="2388" spans="1:9" ht="15.75" customHeight="1">
      <c r="A2388" s="31"/>
      <c r="B2388" s="31"/>
      <c r="C2388" s="27"/>
      <c r="D2388" s="31"/>
      <c r="E2388" s="8"/>
      <c r="F2388" s="31"/>
      <c r="G2388" s="8"/>
      <c r="H2388" s="32"/>
      <c r="I2388" s="34"/>
    </row>
    <row r="2389" spans="1:9" ht="15.75" customHeight="1">
      <c r="A2389" s="31"/>
      <c r="B2389" s="31"/>
      <c r="C2389" s="27"/>
      <c r="D2389" s="31"/>
      <c r="E2389" s="8"/>
      <c r="F2389" s="31"/>
      <c r="G2389" s="8"/>
      <c r="H2389" s="33"/>
      <c r="I2389" s="35"/>
    </row>
    <row r="2390" spans="1:9" ht="15.75" customHeight="1">
      <c r="A2390" s="31"/>
      <c r="B2390" s="31"/>
      <c r="C2390" s="27"/>
      <c r="D2390" s="31"/>
      <c r="E2390" s="8"/>
      <c r="F2390" s="31"/>
      <c r="G2390" s="8"/>
      <c r="H2390" s="32"/>
      <c r="I2390" s="34"/>
    </row>
    <row r="2391" spans="1:9" ht="15.75" customHeight="1">
      <c r="A2391" s="31"/>
      <c r="B2391" s="31"/>
      <c r="C2391" s="27"/>
      <c r="D2391" s="31"/>
      <c r="E2391" s="8"/>
      <c r="F2391" s="31"/>
      <c r="G2391" s="8"/>
      <c r="H2391" s="33"/>
      <c r="I2391" s="35"/>
    </row>
    <row r="2392" spans="1:9" ht="15.75" customHeight="1">
      <c r="A2392" s="31"/>
      <c r="B2392" s="31"/>
      <c r="C2392" s="27"/>
      <c r="D2392" s="31"/>
      <c r="E2392" s="8"/>
      <c r="F2392" s="31"/>
      <c r="G2392" s="8"/>
      <c r="H2392" s="32"/>
      <c r="I2392" s="34"/>
    </row>
    <row r="2393" spans="1:9" ht="15.75" customHeight="1">
      <c r="A2393" s="31"/>
      <c r="B2393" s="31"/>
      <c r="C2393" s="27"/>
      <c r="D2393" s="31"/>
      <c r="E2393" s="8"/>
      <c r="F2393" s="31"/>
      <c r="G2393" s="8"/>
      <c r="H2393" s="33"/>
      <c r="I2393" s="35"/>
    </row>
    <row r="2394" spans="1:9" ht="15.75" customHeight="1">
      <c r="A2394" s="31"/>
      <c r="B2394" s="31"/>
      <c r="C2394" s="27"/>
      <c r="D2394" s="31"/>
      <c r="E2394" s="8"/>
      <c r="F2394" s="31"/>
      <c r="G2394" s="8"/>
      <c r="H2394" s="32"/>
      <c r="I2394" s="34"/>
    </row>
    <row r="2395" spans="1:9" ht="15.75" customHeight="1">
      <c r="A2395" s="31"/>
      <c r="B2395" s="31"/>
      <c r="C2395" s="27"/>
      <c r="D2395" s="31"/>
      <c r="E2395" s="8"/>
      <c r="F2395" s="31"/>
      <c r="G2395" s="8"/>
      <c r="H2395" s="33"/>
      <c r="I2395" s="35"/>
    </row>
    <row r="2396" spans="1:9" ht="15.75" customHeight="1">
      <c r="A2396" s="31"/>
      <c r="B2396" s="31"/>
      <c r="C2396" s="27"/>
      <c r="D2396" s="31"/>
      <c r="E2396" s="8"/>
      <c r="F2396" s="31"/>
      <c r="G2396" s="8"/>
      <c r="H2396" s="32"/>
      <c r="I2396" s="34"/>
    </row>
    <row r="2397" spans="1:9" ht="15.75" customHeight="1">
      <c r="A2397" s="31"/>
      <c r="B2397" s="31"/>
      <c r="C2397" s="27"/>
      <c r="D2397" s="31"/>
      <c r="E2397" s="8"/>
      <c r="F2397" s="31"/>
      <c r="G2397" s="8"/>
      <c r="H2397" s="33"/>
      <c r="I2397" s="35"/>
    </row>
    <row r="2398" spans="1:9" ht="15.75" customHeight="1">
      <c r="A2398" s="31"/>
      <c r="B2398" s="31"/>
      <c r="C2398" s="27"/>
      <c r="D2398" s="31"/>
      <c r="E2398" s="8"/>
      <c r="F2398" s="31"/>
      <c r="G2398" s="8"/>
      <c r="H2398" s="32"/>
      <c r="I2398" s="34"/>
    </row>
    <row r="2399" spans="1:9" ht="15.75" customHeight="1">
      <c r="A2399" s="31"/>
      <c r="B2399" s="31"/>
      <c r="C2399" s="27"/>
      <c r="D2399" s="31"/>
      <c r="E2399" s="8"/>
      <c r="F2399" s="31"/>
      <c r="G2399" s="8"/>
      <c r="H2399" s="33"/>
      <c r="I2399" s="35"/>
    </row>
    <row r="2400" spans="1:9" ht="15.75" customHeight="1">
      <c r="A2400" s="31"/>
      <c r="B2400" s="31"/>
      <c r="C2400" s="27"/>
      <c r="D2400" s="31"/>
      <c r="E2400" s="8"/>
      <c r="F2400" s="31"/>
      <c r="G2400" s="8"/>
      <c r="H2400" s="32"/>
      <c r="I2400" s="34"/>
    </row>
    <row r="2401" spans="1:9" ht="15.75" customHeight="1">
      <c r="A2401" s="31"/>
      <c r="B2401" s="31"/>
      <c r="C2401" s="27"/>
      <c r="D2401" s="31"/>
      <c r="E2401" s="8"/>
      <c r="F2401" s="31"/>
      <c r="G2401" s="8"/>
      <c r="H2401" s="33"/>
      <c r="I2401" s="35"/>
    </row>
    <row r="2402" spans="1:9" ht="15.75" customHeight="1">
      <c r="A2402" s="31"/>
      <c r="B2402" s="31"/>
      <c r="C2402" s="27"/>
      <c r="D2402" s="31"/>
      <c r="E2402" s="8"/>
      <c r="F2402" s="31"/>
      <c r="G2402" s="8"/>
      <c r="H2402" s="32"/>
      <c r="I2402" s="34"/>
    </row>
    <row r="2403" spans="1:9" ht="15.75" customHeight="1">
      <c r="A2403" s="31"/>
      <c r="B2403" s="31"/>
      <c r="C2403" s="27"/>
      <c r="D2403" s="31"/>
      <c r="E2403" s="8"/>
      <c r="F2403" s="31"/>
      <c r="G2403" s="8"/>
      <c r="H2403" s="33"/>
      <c r="I2403" s="35"/>
    </row>
    <row r="2404" spans="1:9" ht="15.75" customHeight="1">
      <c r="A2404" s="31"/>
      <c r="B2404" s="31"/>
      <c r="C2404" s="27"/>
      <c r="D2404" s="31"/>
      <c r="E2404" s="8"/>
      <c r="F2404" s="31"/>
      <c r="G2404" s="8"/>
      <c r="H2404" s="32"/>
      <c r="I2404" s="34"/>
    </row>
    <row r="2405" spans="1:9" ht="15.75" customHeight="1">
      <c r="A2405" s="31"/>
      <c r="B2405" s="31"/>
      <c r="C2405" s="27"/>
      <c r="D2405" s="31"/>
      <c r="E2405" s="8"/>
      <c r="F2405" s="31"/>
      <c r="G2405" s="8"/>
      <c r="H2405" s="33"/>
      <c r="I2405" s="35"/>
    </row>
    <row r="2406" spans="1:9" ht="15.75" customHeight="1">
      <c r="A2406" s="31"/>
      <c r="B2406" s="31"/>
      <c r="C2406" s="27"/>
      <c r="D2406" s="31"/>
      <c r="E2406" s="8"/>
      <c r="F2406" s="31"/>
      <c r="G2406" s="8"/>
      <c r="H2406" s="32"/>
      <c r="I2406" s="34"/>
    </row>
    <row r="2407" spans="1:9" ht="15.75" customHeight="1">
      <c r="A2407" s="31"/>
      <c r="B2407" s="31"/>
      <c r="C2407" s="27"/>
      <c r="D2407" s="31"/>
      <c r="E2407" s="8"/>
      <c r="F2407" s="31"/>
      <c r="G2407" s="8"/>
      <c r="H2407" s="33"/>
      <c r="I2407" s="35"/>
    </row>
    <row r="2408" spans="1:9" ht="15.75" customHeight="1">
      <c r="A2408" s="31"/>
      <c r="B2408" s="31"/>
      <c r="C2408" s="27"/>
      <c r="D2408" s="31"/>
      <c r="E2408" s="8"/>
      <c r="F2408" s="31"/>
      <c r="G2408" s="8"/>
      <c r="H2408" s="32"/>
      <c r="I2408" s="34"/>
    </row>
    <row r="2409" spans="1:9" ht="15.75" customHeight="1">
      <c r="A2409" s="31"/>
      <c r="B2409" s="31"/>
      <c r="C2409" s="27"/>
      <c r="D2409" s="31"/>
      <c r="E2409" s="8"/>
      <c r="F2409" s="31"/>
      <c r="G2409" s="8"/>
      <c r="H2409" s="33"/>
      <c r="I2409" s="35"/>
    </row>
    <row r="2410" spans="1:9" ht="15.75" customHeight="1">
      <c r="A2410" s="31"/>
      <c r="B2410" s="31"/>
      <c r="C2410" s="27"/>
      <c r="D2410" s="31"/>
      <c r="E2410" s="8"/>
      <c r="F2410" s="31"/>
      <c r="G2410" s="8"/>
      <c r="H2410" s="32"/>
      <c r="I2410" s="34"/>
    </row>
    <row r="2411" spans="1:9" ht="15.75" customHeight="1">
      <c r="A2411" s="31"/>
      <c r="B2411" s="31"/>
      <c r="C2411" s="27"/>
      <c r="D2411" s="31"/>
      <c r="E2411" s="8"/>
      <c r="F2411" s="31"/>
      <c r="G2411" s="8"/>
      <c r="H2411" s="33"/>
      <c r="I2411" s="35"/>
    </row>
    <row r="2412" spans="1:9" ht="15.75" customHeight="1">
      <c r="A2412" s="31"/>
      <c r="B2412" s="31"/>
      <c r="C2412" s="27"/>
      <c r="D2412" s="31"/>
      <c r="E2412" s="8"/>
      <c r="F2412" s="31"/>
      <c r="G2412" s="8"/>
      <c r="H2412" s="32"/>
      <c r="I2412" s="34"/>
    </row>
    <row r="2413" spans="1:9" ht="15.75" customHeight="1">
      <c r="A2413" s="31"/>
      <c r="B2413" s="31"/>
      <c r="C2413" s="27"/>
      <c r="D2413" s="31"/>
      <c r="E2413" s="8"/>
      <c r="F2413" s="31"/>
      <c r="G2413" s="8"/>
      <c r="H2413" s="33"/>
      <c r="I2413" s="35"/>
    </row>
    <row r="2414" spans="1:9" ht="15.75" customHeight="1">
      <c r="A2414" s="31"/>
      <c r="B2414" s="31"/>
      <c r="C2414" s="27"/>
      <c r="D2414" s="31"/>
      <c r="E2414" s="8"/>
      <c r="F2414" s="31"/>
      <c r="G2414" s="8"/>
      <c r="H2414" s="32"/>
      <c r="I2414" s="34"/>
    </row>
    <row r="2415" spans="1:9" ht="15.75" customHeight="1">
      <c r="A2415" s="31"/>
      <c r="B2415" s="31"/>
      <c r="C2415" s="27"/>
      <c r="D2415" s="31"/>
      <c r="E2415" s="8"/>
      <c r="F2415" s="31"/>
      <c r="G2415" s="8"/>
      <c r="H2415" s="33"/>
      <c r="I2415" s="35"/>
    </row>
    <row r="2416" spans="1:9" ht="15.75" customHeight="1">
      <c r="A2416" s="31"/>
      <c r="B2416" s="31"/>
      <c r="C2416" s="27"/>
      <c r="D2416" s="31"/>
      <c r="E2416" s="8"/>
      <c r="F2416" s="31"/>
      <c r="G2416" s="8"/>
      <c r="H2416" s="32"/>
      <c r="I2416" s="34"/>
    </row>
    <row r="2417" spans="1:9" ht="15.75" customHeight="1">
      <c r="A2417" s="31"/>
      <c r="B2417" s="31"/>
      <c r="C2417" s="27"/>
      <c r="D2417" s="31"/>
      <c r="E2417" s="8"/>
      <c r="F2417" s="31"/>
      <c r="G2417" s="8"/>
      <c r="H2417" s="33"/>
      <c r="I2417" s="35"/>
    </row>
    <row r="2418" spans="1:9" ht="15.75" customHeight="1">
      <c r="A2418" s="31"/>
      <c r="B2418" s="31"/>
      <c r="C2418" s="27"/>
      <c r="D2418" s="31"/>
      <c r="E2418" s="8"/>
      <c r="F2418" s="31"/>
      <c r="G2418" s="8"/>
      <c r="H2418" s="32"/>
      <c r="I2418" s="34"/>
    </row>
    <row r="2419" spans="1:9" ht="15.75" customHeight="1">
      <c r="A2419" s="31"/>
      <c r="B2419" s="31"/>
      <c r="C2419" s="27"/>
      <c r="D2419" s="31"/>
      <c r="E2419" s="8"/>
      <c r="F2419" s="31"/>
      <c r="G2419" s="8"/>
      <c r="H2419" s="33"/>
      <c r="I2419" s="35"/>
    </row>
    <row r="2420" spans="1:9" ht="15.75" customHeight="1">
      <c r="A2420" s="31"/>
      <c r="B2420" s="31"/>
      <c r="C2420" s="27"/>
      <c r="D2420" s="31"/>
      <c r="E2420" s="8"/>
      <c r="F2420" s="31"/>
      <c r="G2420" s="8"/>
      <c r="H2420" s="32"/>
      <c r="I2420" s="34"/>
    </row>
    <row r="2421" spans="1:9" ht="15.75" customHeight="1">
      <c r="A2421" s="31"/>
      <c r="B2421" s="31"/>
      <c r="C2421" s="27"/>
      <c r="D2421" s="31"/>
      <c r="E2421" s="8"/>
      <c r="F2421" s="31"/>
      <c r="G2421" s="8"/>
      <c r="H2421" s="33"/>
      <c r="I2421" s="35"/>
    </row>
    <row r="2422" spans="1:9" ht="15.75" customHeight="1">
      <c r="A2422" s="31"/>
      <c r="B2422" s="31"/>
      <c r="C2422" s="27"/>
      <c r="D2422" s="31"/>
      <c r="E2422" s="8"/>
      <c r="F2422" s="31"/>
      <c r="G2422" s="8"/>
      <c r="H2422" s="32"/>
      <c r="I2422" s="34"/>
    </row>
    <row r="2423" spans="1:9" ht="15.75" customHeight="1">
      <c r="A2423" s="31"/>
      <c r="B2423" s="31"/>
      <c r="C2423" s="27"/>
      <c r="D2423" s="31"/>
      <c r="E2423" s="8"/>
      <c r="F2423" s="31"/>
      <c r="G2423" s="8"/>
      <c r="H2423" s="33"/>
      <c r="I2423" s="35"/>
    </row>
    <row r="2424" spans="1:9" ht="15.75" customHeight="1">
      <c r="A2424" s="31"/>
      <c r="B2424" s="31"/>
      <c r="C2424" s="27"/>
      <c r="D2424" s="31"/>
      <c r="E2424" s="8"/>
      <c r="F2424" s="31"/>
      <c r="G2424" s="8"/>
      <c r="H2424" s="32"/>
      <c r="I2424" s="34"/>
    </row>
    <row r="2425" spans="1:9" ht="15.75" customHeight="1">
      <c r="A2425" s="31"/>
      <c r="B2425" s="31"/>
      <c r="C2425" s="27"/>
      <c r="D2425" s="31"/>
      <c r="E2425" s="8"/>
      <c r="F2425" s="31"/>
      <c r="G2425" s="8"/>
      <c r="H2425" s="33"/>
      <c r="I2425" s="35"/>
    </row>
    <row r="2426" spans="1:9" ht="15.75" customHeight="1">
      <c r="A2426" s="31"/>
      <c r="B2426" s="31"/>
      <c r="C2426" s="27"/>
      <c r="D2426" s="31"/>
      <c r="E2426" s="8"/>
      <c r="F2426" s="31"/>
      <c r="G2426" s="8"/>
      <c r="H2426" s="32"/>
      <c r="I2426" s="34"/>
    </row>
    <row r="2427" spans="1:9" ht="15.75" customHeight="1">
      <c r="A2427" s="31"/>
      <c r="B2427" s="31"/>
      <c r="C2427" s="27"/>
      <c r="D2427" s="31"/>
      <c r="E2427" s="8"/>
      <c r="F2427" s="31"/>
      <c r="G2427" s="8"/>
      <c r="H2427" s="33"/>
      <c r="I2427" s="35"/>
    </row>
    <row r="2428" spans="1:9" ht="15.75" customHeight="1">
      <c r="A2428" s="31"/>
      <c r="B2428" s="31"/>
      <c r="C2428" s="27"/>
      <c r="D2428" s="31"/>
      <c r="E2428" s="8"/>
      <c r="F2428" s="31"/>
      <c r="G2428" s="8"/>
      <c r="H2428" s="32"/>
      <c r="I2428" s="34"/>
    </row>
    <row r="2429" spans="1:9" ht="15.75" customHeight="1">
      <c r="A2429" s="31"/>
      <c r="B2429" s="31"/>
      <c r="C2429" s="27"/>
      <c r="D2429" s="31"/>
      <c r="E2429" s="8"/>
      <c r="F2429" s="31"/>
      <c r="G2429" s="8"/>
      <c r="H2429" s="33"/>
      <c r="I2429" s="35"/>
    </row>
    <row r="2430" spans="1:9" ht="15.75" customHeight="1">
      <c r="A2430" s="31"/>
      <c r="B2430" s="31"/>
      <c r="C2430" s="27"/>
      <c r="D2430" s="31"/>
      <c r="E2430" s="8"/>
      <c r="F2430" s="31"/>
      <c r="G2430" s="8"/>
      <c r="H2430" s="32"/>
      <c r="I2430" s="34"/>
    </row>
    <row r="2431" spans="1:9" ht="15.75" customHeight="1">
      <c r="A2431" s="31"/>
      <c r="B2431" s="31"/>
      <c r="C2431" s="27"/>
      <c r="D2431" s="31"/>
      <c r="E2431" s="8"/>
      <c r="F2431" s="31"/>
      <c r="G2431" s="8"/>
      <c r="H2431" s="33"/>
      <c r="I2431" s="35"/>
    </row>
    <row r="2432" spans="1:9" ht="15.75" customHeight="1">
      <c r="A2432" s="31"/>
      <c r="B2432" s="31"/>
      <c r="C2432" s="27"/>
      <c r="D2432" s="31"/>
      <c r="E2432" s="8"/>
      <c r="F2432" s="31"/>
      <c r="G2432" s="8"/>
      <c r="H2432" s="32"/>
      <c r="I2432" s="34"/>
    </row>
    <row r="2433" spans="1:9" ht="15.75" customHeight="1">
      <c r="A2433" s="31"/>
      <c r="B2433" s="31"/>
      <c r="C2433" s="27"/>
      <c r="D2433" s="31"/>
      <c r="E2433" s="8"/>
      <c r="F2433" s="31"/>
      <c r="G2433" s="8"/>
      <c r="H2433" s="33"/>
      <c r="I2433" s="35"/>
    </row>
    <row r="2434" spans="1:9" ht="15.75" customHeight="1">
      <c r="A2434" s="31"/>
      <c r="B2434" s="31"/>
      <c r="C2434" s="27"/>
      <c r="D2434" s="31"/>
      <c r="E2434" s="8"/>
      <c r="F2434" s="31"/>
      <c r="G2434" s="8"/>
      <c r="H2434" s="32"/>
      <c r="I2434" s="34"/>
    </row>
    <row r="2435" spans="1:9" ht="15.75" customHeight="1">
      <c r="A2435" s="31"/>
      <c r="B2435" s="31"/>
      <c r="C2435" s="27"/>
      <c r="D2435" s="31"/>
      <c r="E2435" s="8"/>
      <c r="F2435" s="31"/>
      <c r="G2435" s="8"/>
      <c r="H2435" s="33"/>
      <c r="I2435" s="35"/>
    </row>
    <row r="2436" spans="1:9" ht="15.75" customHeight="1">
      <c r="A2436" s="31"/>
      <c r="B2436" s="31"/>
      <c r="C2436" s="27"/>
      <c r="D2436" s="31"/>
      <c r="E2436" s="8"/>
      <c r="F2436" s="31"/>
      <c r="G2436" s="8"/>
      <c r="H2436" s="32"/>
      <c r="I2436" s="34"/>
    </row>
    <row r="2437" spans="1:9" ht="15.75" customHeight="1">
      <c r="A2437" s="31"/>
      <c r="B2437" s="31"/>
      <c r="C2437" s="27"/>
      <c r="D2437" s="31"/>
      <c r="E2437" s="8"/>
      <c r="F2437" s="31"/>
      <c r="G2437" s="8"/>
      <c r="H2437" s="33"/>
      <c r="I2437" s="35"/>
    </row>
    <row r="2438" spans="1:9" ht="15.75" customHeight="1">
      <c r="A2438" s="31"/>
      <c r="B2438" s="31"/>
      <c r="C2438" s="27"/>
      <c r="D2438" s="31"/>
      <c r="E2438" s="8"/>
      <c r="F2438" s="31"/>
      <c r="G2438" s="8"/>
      <c r="H2438" s="32"/>
      <c r="I2438" s="34"/>
    </row>
    <row r="2439" spans="1:9" ht="15.75" customHeight="1">
      <c r="A2439" s="31"/>
      <c r="B2439" s="31"/>
      <c r="C2439" s="27"/>
      <c r="D2439" s="31"/>
      <c r="E2439" s="8"/>
      <c r="F2439" s="31"/>
      <c r="G2439" s="8"/>
      <c r="H2439" s="33"/>
      <c r="I2439" s="35"/>
    </row>
    <row r="2440" spans="1:9" ht="15.75" customHeight="1">
      <c r="A2440" s="31"/>
      <c r="B2440" s="31"/>
      <c r="C2440" s="27"/>
      <c r="D2440" s="31"/>
      <c r="E2440" s="8"/>
      <c r="F2440" s="31"/>
      <c r="G2440" s="8"/>
      <c r="H2440" s="32"/>
      <c r="I2440" s="34"/>
    </row>
    <row r="2441" spans="1:9" ht="15.75" customHeight="1">
      <c r="A2441" s="31"/>
      <c r="B2441" s="31"/>
      <c r="C2441" s="27"/>
      <c r="D2441" s="31"/>
      <c r="E2441" s="8"/>
      <c r="F2441" s="31"/>
      <c r="G2441" s="8"/>
      <c r="H2441" s="33"/>
      <c r="I2441" s="35"/>
    </row>
    <row r="2442" spans="1:9" ht="15.75" customHeight="1">
      <c r="A2442" s="31"/>
      <c r="B2442" s="31"/>
      <c r="C2442" s="27"/>
      <c r="D2442" s="31"/>
      <c r="E2442" s="8"/>
      <c r="F2442" s="31"/>
      <c r="G2442" s="8"/>
      <c r="H2442" s="32"/>
      <c r="I2442" s="34"/>
    </row>
    <row r="2443" spans="1:9" ht="15.75" customHeight="1">
      <c r="A2443" s="31"/>
      <c r="B2443" s="31"/>
      <c r="C2443" s="27"/>
      <c r="D2443" s="31"/>
      <c r="E2443" s="8"/>
      <c r="F2443" s="31"/>
      <c r="G2443" s="8"/>
      <c r="H2443" s="33"/>
      <c r="I2443" s="35"/>
    </row>
    <row r="2444" spans="1:9" ht="15.75" customHeight="1">
      <c r="A2444" s="31"/>
      <c r="B2444" s="31"/>
      <c r="C2444" s="27"/>
      <c r="D2444" s="31"/>
      <c r="E2444" s="8"/>
      <c r="F2444" s="31"/>
      <c r="G2444" s="8"/>
      <c r="H2444" s="32"/>
      <c r="I2444" s="34"/>
    </row>
    <row r="2445" spans="1:9" ht="15.75" customHeight="1">
      <c r="A2445" s="31"/>
      <c r="B2445" s="31"/>
      <c r="C2445" s="27"/>
      <c r="D2445" s="31"/>
      <c r="E2445" s="8"/>
      <c r="F2445" s="31"/>
      <c r="G2445" s="8"/>
      <c r="H2445" s="33"/>
      <c r="I2445" s="35"/>
    </row>
    <row r="2446" spans="1:9" ht="15.75" customHeight="1">
      <c r="A2446" s="31"/>
      <c r="B2446" s="31"/>
      <c r="C2446" s="27"/>
      <c r="D2446" s="31"/>
      <c r="E2446" s="8"/>
      <c r="F2446" s="31"/>
      <c r="G2446" s="8"/>
      <c r="H2446" s="32"/>
      <c r="I2446" s="34"/>
    </row>
    <row r="2447" spans="1:9" ht="15.75" customHeight="1">
      <c r="A2447" s="31"/>
      <c r="B2447" s="31"/>
      <c r="C2447" s="27"/>
      <c r="D2447" s="31"/>
      <c r="E2447" s="8"/>
      <c r="F2447" s="31"/>
      <c r="G2447" s="8"/>
      <c r="H2447" s="33"/>
      <c r="I2447" s="35"/>
    </row>
    <row r="2448" spans="1:9" ht="15.75" customHeight="1">
      <c r="A2448" s="31"/>
      <c r="B2448" s="31"/>
      <c r="C2448" s="27"/>
      <c r="D2448" s="31"/>
      <c r="E2448" s="8"/>
      <c r="F2448" s="31"/>
      <c r="G2448" s="8"/>
      <c r="H2448" s="32"/>
      <c r="I2448" s="34"/>
    </row>
    <row r="2449" spans="1:9" ht="15.75" customHeight="1">
      <c r="A2449" s="31"/>
      <c r="B2449" s="31"/>
      <c r="C2449" s="27"/>
      <c r="D2449" s="31"/>
      <c r="E2449" s="8"/>
      <c r="F2449" s="31"/>
      <c r="G2449" s="8"/>
      <c r="H2449" s="33"/>
      <c r="I2449" s="35"/>
    </row>
    <row r="2450" spans="1:9" ht="15.75" customHeight="1">
      <c r="A2450" s="31"/>
      <c r="B2450" s="31"/>
      <c r="C2450" s="27"/>
      <c r="D2450" s="31"/>
      <c r="E2450" s="8"/>
      <c r="F2450" s="31"/>
      <c r="G2450" s="8"/>
      <c r="H2450" s="32"/>
      <c r="I2450" s="34"/>
    </row>
    <row r="2451" spans="1:9" ht="15.75" customHeight="1">
      <c r="A2451" s="31"/>
      <c r="B2451" s="31"/>
      <c r="C2451" s="27"/>
      <c r="D2451" s="31"/>
      <c r="E2451" s="8"/>
      <c r="F2451" s="31"/>
      <c r="G2451" s="8"/>
      <c r="H2451" s="33"/>
      <c r="I2451" s="35"/>
    </row>
    <row r="2452" spans="1:9" ht="15.75" customHeight="1">
      <c r="A2452" s="31"/>
      <c r="B2452" s="31"/>
      <c r="C2452" s="27"/>
      <c r="D2452" s="31"/>
      <c r="E2452" s="8"/>
      <c r="F2452" s="31"/>
      <c r="G2452" s="8"/>
      <c r="H2452" s="32"/>
      <c r="I2452" s="34"/>
    </row>
    <row r="2453" spans="1:9" ht="15.75" customHeight="1">
      <c r="A2453" s="31"/>
      <c r="B2453" s="31"/>
      <c r="C2453" s="27"/>
      <c r="D2453" s="31"/>
      <c r="E2453" s="8"/>
      <c r="F2453" s="31"/>
      <c r="G2453" s="8"/>
      <c r="H2453" s="33"/>
      <c r="I2453" s="35"/>
    </row>
    <row r="2454" spans="1:9" ht="15.75" customHeight="1">
      <c r="A2454" s="31"/>
      <c r="B2454" s="31"/>
      <c r="C2454" s="27"/>
      <c r="D2454" s="31"/>
      <c r="E2454" s="8"/>
      <c r="F2454" s="31"/>
      <c r="G2454" s="8"/>
      <c r="H2454" s="32"/>
      <c r="I2454" s="34"/>
    </row>
    <row r="2455" spans="1:9" ht="15.75" customHeight="1">
      <c r="A2455" s="31"/>
      <c r="B2455" s="31"/>
      <c r="C2455" s="27"/>
      <c r="D2455" s="31"/>
      <c r="E2455" s="8"/>
      <c r="F2455" s="31"/>
      <c r="G2455" s="8"/>
      <c r="H2455" s="33"/>
      <c r="I2455" s="35"/>
    </row>
    <row r="2456" spans="1:9" ht="15.75" customHeight="1">
      <c r="A2456" s="31"/>
      <c r="B2456" s="31"/>
      <c r="C2456" s="27"/>
      <c r="D2456" s="31"/>
      <c r="E2456" s="8"/>
      <c r="F2456" s="31"/>
      <c r="G2456" s="8"/>
      <c r="H2456" s="32"/>
      <c r="I2456" s="34"/>
    </row>
    <row r="2457" spans="1:9" ht="15.75" customHeight="1">
      <c r="A2457" s="31"/>
      <c r="B2457" s="31"/>
      <c r="C2457" s="27"/>
      <c r="D2457" s="31"/>
      <c r="E2457" s="8"/>
      <c r="F2457" s="31"/>
      <c r="G2457" s="8"/>
      <c r="H2457" s="33"/>
      <c r="I2457" s="35"/>
    </row>
    <row r="2458" spans="1:9" ht="15.75" customHeight="1">
      <c r="A2458" s="31"/>
      <c r="B2458" s="31"/>
      <c r="C2458" s="27"/>
      <c r="D2458" s="31"/>
      <c r="E2458" s="8"/>
      <c r="F2458" s="31"/>
      <c r="G2458" s="8"/>
      <c r="H2458" s="32"/>
      <c r="I2458" s="34"/>
    </row>
    <row r="2459" spans="1:9" ht="15.75" customHeight="1">
      <c r="A2459" s="31"/>
      <c r="B2459" s="31"/>
      <c r="C2459" s="27"/>
      <c r="D2459" s="31"/>
      <c r="E2459" s="8"/>
      <c r="F2459" s="31"/>
      <c r="G2459" s="8"/>
      <c r="H2459" s="33"/>
      <c r="I2459" s="35"/>
    </row>
    <row r="2460" spans="1:9" ht="15.75" customHeight="1">
      <c r="A2460" s="31"/>
      <c r="B2460" s="31"/>
      <c r="C2460" s="27"/>
      <c r="D2460" s="31"/>
      <c r="E2460" s="8"/>
      <c r="F2460" s="31"/>
      <c r="G2460" s="8"/>
      <c r="H2460" s="32"/>
      <c r="I2460" s="34"/>
    </row>
    <row r="2461" spans="1:9" ht="15.75" customHeight="1">
      <c r="A2461" s="31"/>
      <c r="B2461" s="31"/>
      <c r="C2461" s="27"/>
      <c r="D2461" s="31"/>
      <c r="E2461" s="8"/>
      <c r="F2461" s="31"/>
      <c r="G2461" s="8"/>
      <c r="H2461" s="33"/>
      <c r="I2461" s="35"/>
    </row>
    <row r="2462" spans="1:9" ht="15.75" customHeight="1">
      <c r="A2462" s="31"/>
      <c r="B2462" s="31"/>
      <c r="C2462" s="27"/>
      <c r="D2462" s="31"/>
      <c r="E2462" s="8"/>
      <c r="F2462" s="31"/>
      <c r="G2462" s="8"/>
      <c r="H2462" s="32"/>
      <c r="I2462" s="34"/>
    </row>
    <row r="2463" spans="1:9" ht="15.75" customHeight="1">
      <c r="A2463" s="31"/>
      <c r="B2463" s="31"/>
      <c r="C2463" s="27"/>
      <c r="D2463" s="31"/>
      <c r="E2463" s="8"/>
      <c r="F2463" s="31"/>
      <c r="G2463" s="8"/>
      <c r="H2463" s="33"/>
      <c r="I2463" s="35"/>
    </row>
    <row r="2464" spans="1:9" ht="15.75" customHeight="1">
      <c r="A2464" s="31"/>
      <c r="B2464" s="31"/>
      <c r="C2464" s="27"/>
      <c r="D2464" s="31"/>
      <c r="E2464" s="8"/>
      <c r="F2464" s="31"/>
      <c r="G2464" s="8"/>
      <c r="H2464" s="32"/>
      <c r="I2464" s="34"/>
    </row>
    <row r="2465" spans="1:9" ht="15.75" customHeight="1">
      <c r="A2465" s="31"/>
      <c r="B2465" s="31"/>
      <c r="C2465" s="27"/>
      <c r="D2465" s="31"/>
      <c r="E2465" s="8"/>
      <c r="F2465" s="31"/>
      <c r="G2465" s="8"/>
      <c r="H2465" s="33"/>
      <c r="I2465" s="35"/>
    </row>
    <row r="2466" spans="1:9" ht="15.75" customHeight="1">
      <c r="A2466" s="31"/>
      <c r="B2466" s="31"/>
      <c r="C2466" s="27"/>
      <c r="D2466" s="31"/>
      <c r="E2466" s="8"/>
      <c r="F2466" s="31"/>
      <c r="G2466" s="8"/>
      <c r="H2466" s="32"/>
      <c r="I2466" s="34"/>
    </row>
    <row r="2467" spans="1:9" ht="15.75" customHeight="1">
      <c r="A2467" s="31"/>
      <c r="B2467" s="31"/>
      <c r="C2467" s="27"/>
      <c r="D2467" s="31"/>
      <c r="E2467" s="8"/>
      <c r="F2467" s="31"/>
      <c r="G2467" s="8"/>
      <c r="H2467" s="33"/>
      <c r="I2467" s="35"/>
    </row>
    <row r="2468" spans="1:9" ht="15.75" customHeight="1">
      <c r="A2468" s="31"/>
      <c r="B2468" s="31"/>
      <c r="C2468" s="27"/>
      <c r="D2468" s="31"/>
      <c r="E2468" s="8"/>
      <c r="F2468" s="31"/>
      <c r="G2468" s="8"/>
      <c r="H2468" s="32"/>
      <c r="I2468" s="34"/>
    </row>
    <row r="2469" spans="1:9" ht="15.75" customHeight="1">
      <c r="A2469" s="31"/>
      <c r="B2469" s="31"/>
      <c r="C2469" s="27"/>
      <c r="D2469" s="31"/>
      <c r="E2469" s="8"/>
      <c r="F2469" s="31"/>
      <c r="G2469" s="8"/>
      <c r="H2469" s="33"/>
      <c r="I2469" s="35"/>
    </row>
    <row r="2470" spans="1:9" ht="15.75" customHeight="1">
      <c r="A2470" s="31"/>
      <c r="B2470" s="31"/>
      <c r="C2470" s="27"/>
      <c r="D2470" s="31"/>
      <c r="E2470" s="8"/>
      <c r="F2470" s="31"/>
      <c r="G2470" s="8"/>
      <c r="H2470" s="32"/>
      <c r="I2470" s="34"/>
    </row>
    <row r="2471" spans="1:9" ht="15.75" customHeight="1">
      <c r="A2471" s="31"/>
      <c r="B2471" s="31"/>
      <c r="C2471" s="27"/>
      <c r="D2471" s="31"/>
      <c r="E2471" s="8"/>
      <c r="F2471" s="31"/>
      <c r="G2471" s="8"/>
      <c r="H2471" s="33"/>
      <c r="I2471" s="35"/>
    </row>
    <row r="2472" spans="1:9" ht="15.75" customHeight="1">
      <c r="A2472" s="31"/>
      <c r="B2472" s="31"/>
      <c r="C2472" s="27"/>
      <c r="D2472" s="31"/>
      <c r="E2472" s="8"/>
      <c r="F2472" s="31"/>
      <c r="G2472" s="8"/>
      <c r="H2472" s="32"/>
      <c r="I2472" s="34"/>
    </row>
    <row r="2473" spans="1:9" ht="15.75" customHeight="1">
      <c r="A2473" s="31"/>
      <c r="B2473" s="31"/>
      <c r="C2473" s="27"/>
      <c r="D2473" s="31"/>
      <c r="E2473" s="8"/>
      <c r="F2473" s="31"/>
      <c r="G2473" s="8"/>
      <c r="H2473" s="33"/>
      <c r="I2473" s="35"/>
    </row>
    <row r="2474" spans="1:9" ht="15.75" customHeight="1">
      <c r="A2474" s="31"/>
      <c r="B2474" s="31"/>
      <c r="C2474" s="27"/>
      <c r="D2474" s="31"/>
      <c r="E2474" s="8"/>
      <c r="F2474" s="31"/>
      <c r="G2474" s="8"/>
      <c r="H2474" s="32"/>
      <c r="I2474" s="34"/>
    </row>
    <row r="2475" spans="1:9" ht="15.75" customHeight="1">
      <c r="A2475" s="31"/>
      <c r="B2475" s="31"/>
      <c r="C2475" s="27"/>
      <c r="D2475" s="31"/>
      <c r="E2475" s="8"/>
      <c r="F2475" s="31"/>
      <c r="G2475" s="8"/>
      <c r="H2475" s="33"/>
      <c r="I2475" s="35"/>
    </row>
    <row r="2476" spans="1:9" ht="15.75" customHeight="1">
      <c r="A2476" s="31"/>
      <c r="B2476" s="31"/>
      <c r="C2476" s="27"/>
      <c r="D2476" s="31"/>
      <c r="E2476" s="8"/>
      <c r="F2476" s="31"/>
      <c r="G2476" s="8"/>
      <c r="H2476" s="32"/>
      <c r="I2476" s="34"/>
    </row>
    <row r="2477" spans="1:9" ht="15.75" customHeight="1">
      <c r="A2477" s="31"/>
      <c r="B2477" s="31"/>
      <c r="C2477" s="27"/>
      <c r="D2477" s="31"/>
      <c r="E2477" s="8"/>
      <c r="F2477" s="31"/>
      <c r="G2477" s="8"/>
      <c r="H2477" s="33"/>
      <c r="I2477" s="35"/>
    </row>
    <row r="2478" spans="1:9" ht="15.75" customHeight="1">
      <c r="A2478" s="31"/>
      <c r="B2478" s="31"/>
      <c r="C2478" s="27"/>
      <c r="D2478" s="31"/>
      <c r="E2478" s="8"/>
      <c r="F2478" s="31"/>
      <c r="G2478" s="8"/>
      <c r="H2478" s="32"/>
      <c r="I2478" s="34"/>
    </row>
    <row r="2479" spans="1:9" ht="15.75" customHeight="1">
      <c r="A2479" s="31"/>
      <c r="B2479" s="31"/>
      <c r="C2479" s="27"/>
      <c r="D2479" s="31"/>
      <c r="E2479" s="8"/>
      <c r="F2479" s="31"/>
      <c r="G2479" s="8"/>
      <c r="H2479" s="33"/>
      <c r="I2479" s="35"/>
    </row>
    <row r="2480" spans="1:9" ht="15.75" customHeight="1">
      <c r="A2480" s="31"/>
      <c r="B2480" s="31"/>
      <c r="C2480" s="27"/>
      <c r="D2480" s="31"/>
      <c r="E2480" s="8"/>
      <c r="F2480" s="31"/>
      <c r="G2480" s="8"/>
      <c r="H2480" s="32"/>
      <c r="I2480" s="34"/>
    </row>
    <row r="2481" spans="1:9" ht="15.75" customHeight="1">
      <c r="A2481" s="31"/>
      <c r="B2481" s="31"/>
      <c r="C2481" s="27"/>
      <c r="D2481" s="31"/>
      <c r="E2481" s="8"/>
      <c r="F2481" s="31"/>
      <c r="G2481" s="8"/>
      <c r="H2481" s="33"/>
      <c r="I2481" s="35"/>
    </row>
    <row r="2482" spans="1:9" ht="15.75" customHeight="1">
      <c r="A2482" s="31"/>
      <c r="B2482" s="31"/>
      <c r="C2482" s="27"/>
      <c r="D2482" s="31"/>
      <c r="E2482" s="8"/>
      <c r="F2482" s="31"/>
      <c r="G2482" s="8"/>
      <c r="H2482" s="32"/>
      <c r="I2482" s="34"/>
    </row>
    <row r="2483" spans="1:9" ht="15.75" customHeight="1">
      <c r="A2483" s="31"/>
      <c r="B2483" s="31"/>
      <c r="C2483" s="27"/>
      <c r="D2483" s="31"/>
      <c r="E2483" s="8"/>
      <c r="F2483" s="31"/>
      <c r="G2483" s="8"/>
      <c r="H2483" s="33"/>
      <c r="I2483" s="35"/>
    </row>
    <row r="2484" spans="1:9" ht="15.75" customHeight="1">
      <c r="A2484" s="31"/>
      <c r="B2484" s="31"/>
      <c r="C2484" s="27"/>
      <c r="D2484" s="31"/>
      <c r="E2484" s="8"/>
      <c r="F2484" s="31"/>
      <c r="G2484" s="8"/>
      <c r="H2484" s="32"/>
      <c r="I2484" s="34"/>
    </row>
    <row r="2485" spans="1:9" ht="15.75" customHeight="1">
      <c r="A2485" s="31"/>
      <c r="B2485" s="31"/>
      <c r="C2485" s="27"/>
      <c r="D2485" s="31"/>
      <c r="E2485" s="8"/>
      <c r="F2485" s="31"/>
      <c r="G2485" s="8"/>
      <c r="H2485" s="33"/>
      <c r="I2485" s="35"/>
    </row>
    <row r="2486" spans="1:9" ht="15.75" customHeight="1">
      <c r="A2486" s="31"/>
      <c r="B2486" s="31"/>
      <c r="C2486" s="27"/>
      <c r="D2486" s="31"/>
      <c r="E2486" s="8"/>
      <c r="F2486" s="31"/>
      <c r="G2486" s="8"/>
      <c r="H2486" s="32"/>
      <c r="I2486" s="34"/>
    </row>
    <row r="2487" spans="1:9" ht="15.75" customHeight="1">
      <c r="A2487" s="31"/>
      <c r="B2487" s="31"/>
      <c r="C2487" s="27"/>
      <c r="D2487" s="31"/>
      <c r="E2487" s="8"/>
      <c r="F2487" s="31"/>
      <c r="G2487" s="8"/>
      <c r="H2487" s="33"/>
      <c r="I2487" s="35"/>
    </row>
    <row r="2488" spans="1:9" ht="15.75" customHeight="1">
      <c r="A2488" s="31"/>
      <c r="B2488" s="31"/>
      <c r="C2488" s="27"/>
      <c r="D2488" s="31"/>
      <c r="E2488" s="8"/>
      <c r="F2488" s="31"/>
      <c r="G2488" s="8"/>
      <c r="H2488" s="32"/>
      <c r="I2488" s="34"/>
    </row>
    <row r="2489" spans="1:9" ht="15.75" customHeight="1">
      <c r="A2489" s="31"/>
      <c r="B2489" s="31"/>
      <c r="C2489" s="27"/>
      <c r="D2489" s="31"/>
      <c r="E2489" s="8"/>
      <c r="F2489" s="31"/>
      <c r="G2489" s="8"/>
      <c r="H2489" s="33"/>
      <c r="I2489" s="35"/>
    </row>
    <row r="2490" spans="1:9" ht="15.75" customHeight="1">
      <c r="A2490" s="31"/>
      <c r="B2490" s="31"/>
      <c r="C2490" s="27"/>
      <c r="D2490" s="31"/>
      <c r="E2490" s="8"/>
      <c r="F2490" s="31"/>
      <c r="G2490" s="8"/>
      <c r="H2490" s="32"/>
      <c r="I2490" s="34"/>
    </row>
    <row r="2491" spans="1:9" ht="15.75" customHeight="1">
      <c r="A2491" s="31"/>
      <c r="B2491" s="31"/>
      <c r="C2491" s="27"/>
      <c r="D2491" s="31"/>
      <c r="E2491" s="8"/>
      <c r="F2491" s="31"/>
      <c r="G2491" s="8"/>
      <c r="H2491" s="33"/>
      <c r="I2491" s="35"/>
    </row>
    <row r="2492" spans="1:9" ht="15.75" customHeight="1">
      <c r="A2492" s="31"/>
      <c r="B2492" s="31"/>
      <c r="C2492" s="27"/>
      <c r="D2492" s="31"/>
      <c r="E2492" s="8"/>
      <c r="F2492" s="31"/>
      <c r="G2492" s="8"/>
      <c r="H2492" s="32"/>
      <c r="I2492" s="34"/>
    </row>
    <row r="2493" spans="1:9" ht="15.75" customHeight="1">
      <c r="A2493" s="31"/>
      <c r="B2493" s="31"/>
      <c r="C2493" s="27"/>
      <c r="D2493" s="31"/>
      <c r="E2493" s="8"/>
      <c r="F2493" s="31"/>
      <c r="G2493" s="8"/>
      <c r="H2493" s="33"/>
      <c r="I2493" s="35"/>
    </row>
    <row r="2494" spans="1:9" ht="15.75" customHeight="1">
      <c r="A2494" s="31"/>
      <c r="B2494" s="31"/>
      <c r="C2494" s="27"/>
      <c r="D2494" s="31"/>
      <c r="E2494" s="8"/>
      <c r="F2494" s="31"/>
      <c r="G2494" s="8"/>
      <c r="H2494" s="32"/>
      <c r="I2494" s="34"/>
    </row>
    <row r="2495" spans="1:9" ht="15.75" customHeight="1">
      <c r="A2495" s="31"/>
      <c r="B2495" s="31"/>
      <c r="C2495" s="27"/>
      <c r="D2495" s="31"/>
      <c r="E2495" s="8"/>
      <c r="F2495" s="31"/>
      <c r="G2495" s="8"/>
      <c r="H2495" s="33"/>
      <c r="I2495" s="35"/>
    </row>
    <row r="2496" spans="1:9" ht="15.75" customHeight="1">
      <c r="A2496" s="31"/>
      <c r="B2496" s="31"/>
      <c r="C2496" s="27"/>
      <c r="D2496" s="31"/>
      <c r="E2496" s="8"/>
      <c r="F2496" s="31"/>
      <c r="G2496" s="8"/>
      <c r="H2496" s="32"/>
      <c r="I2496" s="34"/>
    </row>
    <row r="2497" spans="1:9" ht="15.75" customHeight="1">
      <c r="A2497" s="31"/>
      <c r="B2497" s="31"/>
      <c r="C2497" s="27"/>
      <c r="D2497" s="31"/>
      <c r="E2497" s="8"/>
      <c r="F2497" s="31"/>
      <c r="G2497" s="8"/>
      <c r="H2497" s="33"/>
      <c r="I2497" s="35"/>
    </row>
    <row r="2498" spans="1:9" ht="15.75" customHeight="1">
      <c r="A2498" s="31"/>
      <c r="B2498" s="31"/>
      <c r="C2498" s="27"/>
      <c r="D2498" s="31"/>
      <c r="E2498" s="8"/>
      <c r="F2498" s="31"/>
      <c r="G2498" s="8"/>
      <c r="H2498" s="32"/>
      <c r="I2498" s="34"/>
    </row>
    <row r="2499" spans="1:9" ht="15.75" customHeight="1">
      <c r="A2499" s="31"/>
      <c r="B2499" s="31"/>
      <c r="C2499" s="27"/>
      <c r="D2499" s="31"/>
      <c r="E2499" s="8"/>
      <c r="F2499" s="31"/>
      <c r="G2499" s="8"/>
      <c r="H2499" s="33"/>
      <c r="I2499" s="35"/>
    </row>
    <row r="2500" spans="1:9" ht="15.75" customHeight="1">
      <c r="A2500" s="31"/>
      <c r="B2500" s="31"/>
      <c r="C2500" s="27"/>
      <c r="D2500" s="31"/>
      <c r="E2500" s="8"/>
      <c r="F2500" s="31"/>
      <c r="G2500" s="8"/>
      <c r="H2500" s="32"/>
      <c r="I2500" s="34"/>
    </row>
    <row r="2501" spans="1:9" ht="15.75" customHeight="1">
      <c r="A2501" s="31"/>
      <c r="B2501" s="31"/>
      <c r="C2501" s="27"/>
      <c r="D2501" s="31"/>
      <c r="E2501" s="8"/>
      <c r="F2501" s="31"/>
      <c r="G2501" s="8"/>
      <c r="H2501" s="33"/>
      <c r="I2501" s="35"/>
    </row>
    <row r="2502" spans="1:9" ht="15.75" customHeight="1">
      <c r="A2502" s="31"/>
      <c r="B2502" s="31"/>
      <c r="C2502" s="27"/>
      <c r="D2502" s="31"/>
      <c r="E2502" s="8"/>
      <c r="F2502" s="31"/>
      <c r="G2502" s="8"/>
      <c r="H2502" s="32"/>
      <c r="I2502" s="34"/>
    </row>
    <row r="2503" spans="1:9" ht="15.75" customHeight="1">
      <c r="A2503" s="31"/>
      <c r="B2503" s="31"/>
      <c r="C2503" s="27"/>
      <c r="D2503" s="31"/>
      <c r="E2503" s="8"/>
      <c r="F2503" s="31"/>
      <c r="G2503" s="8"/>
      <c r="H2503" s="33"/>
      <c r="I2503" s="35"/>
    </row>
    <row r="2504" spans="1:9" ht="15.75" customHeight="1">
      <c r="A2504" s="31"/>
      <c r="B2504" s="31"/>
      <c r="C2504" s="27"/>
      <c r="D2504" s="31"/>
      <c r="E2504" s="8"/>
      <c r="F2504" s="31"/>
      <c r="G2504" s="8"/>
      <c r="H2504" s="32"/>
      <c r="I2504" s="34"/>
    </row>
    <row r="2505" spans="1:9" ht="15.75" customHeight="1">
      <c r="A2505" s="31"/>
      <c r="B2505" s="31"/>
      <c r="C2505" s="27"/>
      <c r="D2505" s="31"/>
      <c r="E2505" s="8"/>
      <c r="F2505" s="31"/>
      <c r="G2505" s="8"/>
      <c r="H2505" s="33"/>
      <c r="I2505" s="35"/>
    </row>
    <row r="2506" spans="1:9" ht="15.75" customHeight="1">
      <c r="A2506" s="31"/>
      <c r="B2506" s="31"/>
      <c r="C2506" s="27"/>
      <c r="D2506" s="31"/>
      <c r="E2506" s="8"/>
      <c r="F2506" s="31"/>
      <c r="G2506" s="8"/>
      <c r="H2506" s="32"/>
      <c r="I2506" s="34"/>
    </row>
    <row r="2507" spans="1:9" ht="15.75" customHeight="1">
      <c r="A2507" s="31"/>
      <c r="B2507" s="31"/>
      <c r="C2507" s="27"/>
      <c r="D2507" s="31"/>
      <c r="E2507" s="8"/>
      <c r="F2507" s="31"/>
      <c r="G2507" s="8"/>
      <c r="H2507" s="33"/>
      <c r="I2507" s="35"/>
    </row>
    <row r="2508" spans="1:9" ht="15.75" customHeight="1">
      <c r="A2508" s="31"/>
      <c r="B2508" s="31"/>
      <c r="C2508" s="27"/>
      <c r="D2508" s="31"/>
      <c r="E2508" s="8"/>
      <c r="F2508" s="31"/>
      <c r="G2508" s="8"/>
      <c r="H2508" s="32"/>
      <c r="I2508" s="34"/>
    </row>
    <row r="2509" spans="1:9" ht="15.75" customHeight="1">
      <c r="A2509" s="31"/>
      <c r="B2509" s="31"/>
      <c r="C2509" s="27"/>
      <c r="D2509" s="31"/>
      <c r="E2509" s="8"/>
      <c r="F2509" s="31"/>
      <c r="G2509" s="8"/>
      <c r="H2509" s="33"/>
      <c r="I2509" s="35"/>
    </row>
    <row r="2510" spans="1:9" ht="15.75" customHeight="1">
      <c r="A2510" s="31"/>
      <c r="B2510" s="31"/>
      <c r="C2510" s="27"/>
      <c r="D2510" s="31"/>
      <c r="E2510" s="8"/>
      <c r="F2510" s="31"/>
      <c r="G2510" s="8"/>
      <c r="H2510" s="32"/>
      <c r="I2510" s="34"/>
    </row>
    <row r="2511" spans="1:9" ht="15.75" customHeight="1">
      <c r="A2511" s="31"/>
      <c r="B2511" s="31"/>
      <c r="C2511" s="27"/>
      <c r="D2511" s="31"/>
      <c r="E2511" s="8"/>
      <c r="F2511" s="31"/>
      <c r="G2511" s="8"/>
      <c r="H2511" s="33"/>
      <c r="I2511" s="35"/>
    </row>
    <row r="2512" spans="1:9" ht="15.75" customHeight="1">
      <c r="A2512" s="31"/>
      <c r="B2512" s="31"/>
      <c r="C2512" s="27"/>
      <c r="D2512" s="31"/>
      <c r="E2512" s="8"/>
      <c r="F2512" s="31"/>
      <c r="G2512" s="8"/>
      <c r="H2512" s="32"/>
      <c r="I2512" s="34"/>
    </row>
    <row r="2513" spans="1:9" ht="15.75" customHeight="1">
      <c r="A2513" s="31"/>
      <c r="B2513" s="31"/>
      <c r="C2513" s="27"/>
      <c r="D2513" s="31"/>
      <c r="E2513" s="8"/>
      <c r="F2513" s="31"/>
      <c r="G2513" s="8"/>
      <c r="H2513" s="33"/>
      <c r="I2513" s="35"/>
    </row>
    <row r="2514" spans="1:9" ht="15.75" customHeight="1">
      <c r="A2514" s="31"/>
      <c r="B2514" s="31"/>
      <c r="C2514" s="27"/>
      <c r="D2514" s="31"/>
      <c r="E2514" s="8"/>
      <c r="F2514" s="31"/>
      <c r="G2514" s="8"/>
      <c r="H2514" s="32"/>
      <c r="I2514" s="34"/>
    </row>
    <row r="2515" spans="1:9" ht="15.75" customHeight="1">
      <c r="A2515" s="31"/>
      <c r="B2515" s="31"/>
      <c r="C2515" s="27"/>
      <c r="D2515" s="31"/>
      <c r="E2515" s="8"/>
      <c r="F2515" s="31"/>
      <c r="G2515" s="8"/>
      <c r="H2515" s="33"/>
      <c r="I2515" s="35"/>
    </row>
    <row r="2516" spans="1:9" ht="15.75" customHeight="1">
      <c r="A2516" s="31"/>
      <c r="B2516" s="31"/>
      <c r="C2516" s="27"/>
      <c r="D2516" s="31"/>
      <c r="E2516" s="8"/>
      <c r="F2516" s="31"/>
      <c r="G2516" s="8"/>
      <c r="H2516" s="32"/>
      <c r="I2516" s="34"/>
    </row>
    <row r="2517" spans="1:9" ht="15.75" customHeight="1">
      <c r="A2517" s="31"/>
      <c r="B2517" s="31"/>
      <c r="C2517" s="27"/>
      <c r="D2517" s="31"/>
      <c r="E2517" s="8"/>
      <c r="F2517" s="31"/>
      <c r="G2517" s="8"/>
      <c r="H2517" s="33"/>
      <c r="I2517" s="35"/>
    </row>
    <row r="2518" spans="1:9" ht="15.75" customHeight="1">
      <c r="A2518" s="31"/>
      <c r="B2518" s="31"/>
      <c r="C2518" s="27"/>
      <c r="D2518" s="31"/>
      <c r="E2518" s="8"/>
      <c r="F2518" s="31"/>
      <c r="G2518" s="8"/>
      <c r="H2518" s="32"/>
      <c r="I2518" s="34"/>
    </row>
    <row r="2519" spans="1:9" ht="15.75" customHeight="1">
      <c r="A2519" s="31"/>
      <c r="B2519" s="31"/>
      <c r="C2519" s="27"/>
      <c r="D2519" s="31"/>
      <c r="E2519" s="8"/>
      <c r="F2519" s="31"/>
      <c r="G2519" s="8"/>
      <c r="H2519" s="33"/>
      <c r="I2519" s="35"/>
    </row>
    <row r="2520" spans="1:9" ht="15.75" customHeight="1">
      <c r="A2520" s="31"/>
      <c r="B2520" s="31"/>
      <c r="C2520" s="27"/>
      <c r="D2520" s="31"/>
      <c r="E2520" s="8"/>
      <c r="F2520" s="31"/>
      <c r="G2520" s="8"/>
      <c r="H2520" s="32"/>
      <c r="I2520" s="34"/>
    </row>
    <row r="2521" spans="1:9" ht="15.75" customHeight="1">
      <c r="A2521" s="31"/>
      <c r="B2521" s="31"/>
      <c r="C2521" s="27"/>
      <c r="D2521" s="31"/>
      <c r="E2521" s="8"/>
      <c r="F2521" s="31"/>
      <c r="G2521" s="8"/>
      <c r="H2521" s="33"/>
      <c r="I2521" s="35"/>
    </row>
    <row r="2522" spans="1:9" ht="15.75" customHeight="1">
      <c r="A2522" s="31"/>
      <c r="B2522" s="31"/>
      <c r="C2522" s="27"/>
      <c r="D2522" s="31"/>
      <c r="E2522" s="8"/>
      <c r="F2522" s="31"/>
      <c r="G2522" s="8"/>
      <c r="H2522" s="32"/>
      <c r="I2522" s="34"/>
    </row>
    <row r="2523" spans="1:9" ht="15.75" customHeight="1">
      <c r="A2523" s="31"/>
      <c r="B2523" s="31"/>
      <c r="C2523" s="27"/>
      <c r="D2523" s="31"/>
      <c r="E2523" s="8"/>
      <c r="F2523" s="31"/>
      <c r="G2523" s="8"/>
      <c r="H2523" s="33"/>
      <c r="I2523" s="35"/>
    </row>
    <row r="2524" spans="1:9" ht="15.75" customHeight="1">
      <c r="A2524" s="31"/>
      <c r="B2524" s="31"/>
      <c r="C2524" s="27"/>
      <c r="D2524" s="31"/>
      <c r="E2524" s="8"/>
      <c r="F2524" s="31"/>
      <c r="G2524" s="8"/>
      <c r="H2524" s="32"/>
      <c r="I2524" s="34"/>
    </row>
    <row r="2525" spans="1:9" ht="15.75" customHeight="1">
      <c r="A2525" s="31"/>
      <c r="B2525" s="31"/>
      <c r="C2525" s="27"/>
      <c r="D2525" s="31"/>
      <c r="E2525" s="8"/>
      <c r="F2525" s="31"/>
      <c r="G2525" s="8"/>
      <c r="H2525" s="33"/>
      <c r="I2525" s="35"/>
    </row>
    <row r="2526" spans="1:9" ht="15.75" customHeight="1">
      <c r="A2526" s="31"/>
      <c r="B2526" s="31"/>
      <c r="C2526" s="27"/>
      <c r="D2526" s="31"/>
      <c r="E2526" s="8"/>
      <c r="F2526" s="31"/>
      <c r="G2526" s="8"/>
      <c r="H2526" s="32"/>
      <c r="I2526" s="34"/>
    </row>
    <row r="2527" spans="1:9" ht="15.75" customHeight="1">
      <c r="A2527" s="31"/>
      <c r="B2527" s="31"/>
      <c r="C2527" s="27"/>
      <c r="D2527" s="31"/>
      <c r="E2527" s="8"/>
      <c r="F2527" s="31"/>
      <c r="G2527" s="8"/>
      <c r="H2527" s="33"/>
      <c r="I2527" s="35"/>
    </row>
    <row r="2528" spans="1:9" ht="15.75" customHeight="1">
      <c r="A2528" s="31"/>
      <c r="B2528" s="31"/>
      <c r="C2528" s="27"/>
      <c r="D2528" s="31"/>
      <c r="E2528" s="8"/>
      <c r="F2528" s="31"/>
      <c r="G2528" s="8"/>
      <c r="H2528" s="32"/>
      <c r="I2528" s="34"/>
    </row>
    <row r="2529" spans="1:9" ht="15.75" customHeight="1">
      <c r="A2529" s="31"/>
      <c r="B2529" s="31"/>
      <c r="C2529" s="27"/>
      <c r="D2529" s="31"/>
      <c r="E2529" s="8"/>
      <c r="F2529" s="31"/>
      <c r="G2529" s="8"/>
      <c r="H2529" s="33"/>
      <c r="I2529" s="35"/>
    </row>
    <row r="2530" spans="1:9" ht="15.75" customHeight="1">
      <c r="A2530" s="31"/>
      <c r="B2530" s="31"/>
      <c r="C2530" s="27"/>
      <c r="D2530" s="31"/>
      <c r="E2530" s="8"/>
      <c r="F2530" s="31"/>
      <c r="G2530" s="8"/>
      <c r="H2530" s="32"/>
      <c r="I2530" s="34"/>
    </row>
    <row r="2531" spans="1:9" ht="15.75" customHeight="1">
      <c r="A2531" s="31"/>
      <c r="B2531" s="31"/>
      <c r="C2531" s="27"/>
      <c r="D2531" s="31"/>
      <c r="E2531" s="8"/>
      <c r="F2531" s="31"/>
      <c r="G2531" s="8"/>
      <c r="H2531" s="33"/>
      <c r="I2531" s="35"/>
    </row>
    <row r="2532" spans="1:9" ht="15.75" customHeight="1">
      <c r="A2532" s="31"/>
      <c r="B2532" s="31"/>
      <c r="C2532" s="27"/>
      <c r="D2532" s="31"/>
      <c r="E2532" s="8"/>
      <c r="F2532" s="31"/>
      <c r="G2532" s="8"/>
      <c r="H2532" s="32"/>
      <c r="I2532" s="34"/>
    </row>
    <row r="2533" spans="1:9" ht="15.75" customHeight="1">
      <c r="A2533" s="31"/>
      <c r="B2533" s="31"/>
      <c r="C2533" s="27"/>
      <c r="D2533" s="31"/>
      <c r="E2533" s="8"/>
      <c r="F2533" s="31"/>
      <c r="G2533" s="8"/>
      <c r="H2533" s="33"/>
      <c r="I2533" s="35"/>
    </row>
    <row r="2534" spans="1:9" ht="15.75" customHeight="1">
      <c r="A2534" s="31"/>
      <c r="B2534" s="31"/>
      <c r="C2534" s="27"/>
      <c r="D2534" s="31"/>
      <c r="E2534" s="8"/>
      <c r="F2534" s="31"/>
      <c r="G2534" s="8"/>
      <c r="H2534" s="32"/>
      <c r="I2534" s="34"/>
    </row>
    <row r="2535" spans="1:9" ht="15.75" customHeight="1">
      <c r="A2535" s="31"/>
      <c r="B2535" s="31"/>
      <c r="C2535" s="27"/>
      <c r="D2535" s="31"/>
      <c r="E2535" s="8"/>
      <c r="F2535" s="31"/>
      <c r="G2535" s="8"/>
      <c r="H2535" s="33"/>
      <c r="I2535" s="35"/>
    </row>
    <row r="2536" spans="1:9" ht="15.75" customHeight="1">
      <c r="A2536" s="31"/>
      <c r="B2536" s="31"/>
      <c r="C2536" s="27"/>
      <c r="D2536" s="31"/>
      <c r="E2536" s="8"/>
      <c r="F2536" s="31"/>
      <c r="G2536" s="8"/>
      <c r="H2536" s="32"/>
      <c r="I2536" s="34"/>
    </row>
    <row r="2537" spans="1:9" ht="15.75" customHeight="1">
      <c r="A2537" s="31"/>
      <c r="B2537" s="31"/>
      <c r="C2537" s="27"/>
      <c r="D2537" s="31"/>
      <c r="E2537" s="8"/>
      <c r="F2537" s="31"/>
      <c r="G2537" s="8"/>
      <c r="H2537" s="33"/>
      <c r="I2537" s="35"/>
    </row>
    <row r="2538" spans="1:9" ht="15.75" customHeight="1">
      <c r="A2538" s="31"/>
      <c r="B2538" s="31"/>
      <c r="C2538" s="27"/>
      <c r="D2538" s="31"/>
      <c r="E2538" s="8"/>
      <c r="F2538" s="31"/>
      <c r="G2538" s="8"/>
      <c r="H2538" s="32"/>
      <c r="I2538" s="34"/>
    </row>
    <row r="2539" spans="1:9" ht="15.75" customHeight="1">
      <c r="A2539" s="31"/>
      <c r="B2539" s="31"/>
      <c r="C2539" s="27"/>
      <c r="D2539" s="31"/>
      <c r="E2539" s="8"/>
      <c r="F2539" s="31"/>
      <c r="G2539" s="8"/>
      <c r="H2539" s="33"/>
      <c r="I2539" s="35"/>
    </row>
    <row r="2540" spans="1:9" ht="15.75" customHeight="1">
      <c r="A2540" s="31"/>
      <c r="B2540" s="31"/>
      <c r="C2540" s="27"/>
      <c r="D2540" s="31"/>
      <c r="E2540" s="8"/>
      <c r="F2540" s="31"/>
      <c r="G2540" s="8"/>
      <c r="H2540" s="32"/>
      <c r="I2540" s="34"/>
    </row>
    <row r="2541" spans="1:9" ht="15.75" customHeight="1">
      <c r="A2541" s="31"/>
      <c r="B2541" s="31"/>
      <c r="C2541" s="27"/>
      <c r="D2541" s="31"/>
      <c r="E2541" s="8"/>
      <c r="F2541" s="31"/>
      <c r="G2541" s="8"/>
      <c r="H2541" s="33"/>
      <c r="I2541" s="35"/>
    </row>
    <row r="2542" spans="1:9" ht="15.75" customHeight="1">
      <c r="A2542" s="31"/>
      <c r="B2542" s="31"/>
      <c r="C2542" s="27"/>
      <c r="D2542" s="31"/>
      <c r="E2542" s="8"/>
      <c r="F2542" s="31"/>
      <c r="G2542" s="8"/>
      <c r="H2542" s="32"/>
      <c r="I2542" s="34"/>
    </row>
    <row r="2543" spans="1:9" ht="15.75" customHeight="1">
      <c r="A2543" s="31"/>
      <c r="B2543" s="31"/>
      <c r="C2543" s="27"/>
      <c r="D2543" s="31"/>
      <c r="E2543" s="8"/>
      <c r="F2543" s="31"/>
      <c r="G2543" s="8"/>
      <c r="H2543" s="33"/>
      <c r="I2543" s="35"/>
    </row>
    <row r="2544" spans="1:9" ht="15.75" customHeight="1">
      <c r="A2544" s="31"/>
      <c r="B2544" s="31"/>
      <c r="C2544" s="27"/>
      <c r="D2544" s="31"/>
      <c r="E2544" s="8"/>
      <c r="F2544" s="31"/>
      <c r="G2544" s="8"/>
      <c r="H2544" s="32"/>
      <c r="I2544" s="34"/>
    </row>
    <row r="2545" spans="1:9" ht="15.75" customHeight="1">
      <c r="A2545" s="31"/>
      <c r="B2545" s="31"/>
      <c r="C2545" s="27"/>
      <c r="D2545" s="31"/>
      <c r="E2545" s="8"/>
      <c r="F2545" s="31"/>
      <c r="G2545" s="8"/>
      <c r="H2545" s="33"/>
      <c r="I2545" s="35"/>
    </row>
    <row r="2546" spans="1:9" ht="15.75" customHeight="1">
      <c r="A2546" s="31"/>
      <c r="B2546" s="31"/>
      <c r="C2546" s="27"/>
      <c r="D2546" s="31"/>
      <c r="E2546" s="8"/>
      <c r="F2546" s="31"/>
      <c r="G2546" s="8"/>
      <c r="H2546" s="32"/>
      <c r="I2546" s="34"/>
    </row>
    <row r="2547" spans="1:9" ht="15.75" customHeight="1">
      <c r="A2547" s="31"/>
      <c r="B2547" s="31"/>
      <c r="C2547" s="27"/>
      <c r="D2547" s="31"/>
      <c r="E2547" s="8"/>
      <c r="F2547" s="31"/>
      <c r="G2547" s="8"/>
      <c r="H2547" s="33"/>
      <c r="I2547" s="35"/>
    </row>
    <row r="2548" spans="1:9" ht="15.75" customHeight="1">
      <c r="A2548" s="31"/>
      <c r="B2548" s="31"/>
      <c r="C2548" s="27"/>
      <c r="D2548" s="31"/>
      <c r="E2548" s="8"/>
      <c r="F2548" s="31"/>
      <c r="G2548" s="8"/>
      <c r="H2548" s="32"/>
      <c r="I2548" s="34"/>
    </row>
    <row r="2549" spans="1:9" ht="15.75" customHeight="1">
      <c r="A2549" s="31"/>
      <c r="B2549" s="31"/>
      <c r="C2549" s="27"/>
      <c r="D2549" s="31"/>
      <c r="E2549" s="8"/>
      <c r="F2549" s="31"/>
      <c r="G2549" s="8"/>
      <c r="H2549" s="33"/>
      <c r="I2549" s="35"/>
    </row>
    <row r="2550" spans="1:9" ht="15.75" customHeight="1">
      <c r="A2550" s="31"/>
      <c r="B2550" s="31"/>
      <c r="C2550" s="27"/>
      <c r="D2550" s="31"/>
      <c r="E2550" s="8"/>
      <c r="F2550" s="31"/>
      <c r="G2550" s="8"/>
      <c r="H2550" s="32"/>
      <c r="I2550" s="34"/>
    </row>
    <row r="2551" spans="1:9" ht="15.75" customHeight="1">
      <c r="A2551" s="31"/>
      <c r="B2551" s="31"/>
      <c r="C2551" s="27"/>
      <c r="D2551" s="31"/>
      <c r="E2551" s="8"/>
      <c r="F2551" s="31"/>
      <c r="G2551" s="8"/>
      <c r="H2551" s="33"/>
      <c r="I2551" s="35"/>
    </row>
    <row r="2552" spans="1:9" ht="15.75" customHeight="1">
      <c r="A2552" s="31"/>
      <c r="B2552" s="31"/>
      <c r="C2552" s="27"/>
      <c r="D2552" s="31"/>
      <c r="E2552" s="8"/>
      <c r="F2552" s="31"/>
      <c r="G2552" s="8"/>
      <c r="H2552" s="32"/>
      <c r="I2552" s="34"/>
    </row>
    <row r="2553" spans="1:9" ht="15.75" customHeight="1">
      <c r="A2553" s="31"/>
      <c r="B2553" s="31"/>
      <c r="C2553" s="27"/>
      <c r="D2553" s="31"/>
      <c r="E2553" s="8"/>
      <c r="F2553" s="31"/>
      <c r="G2553" s="8"/>
      <c r="H2553" s="33"/>
      <c r="I2553" s="35"/>
    </row>
    <row r="2554" spans="1:9" ht="15.75" customHeight="1">
      <c r="A2554" s="31"/>
      <c r="B2554" s="31"/>
      <c r="C2554" s="27"/>
      <c r="D2554" s="31"/>
      <c r="E2554" s="8"/>
      <c r="F2554" s="31"/>
      <c r="G2554" s="8"/>
      <c r="H2554" s="32"/>
      <c r="I2554" s="34"/>
    </row>
    <row r="2555" spans="1:9" ht="15.75" customHeight="1">
      <c r="A2555" s="31"/>
      <c r="B2555" s="31"/>
      <c r="C2555" s="27"/>
      <c r="D2555" s="31"/>
      <c r="E2555" s="8"/>
      <c r="F2555" s="31"/>
      <c r="G2555" s="8"/>
      <c r="H2555" s="33"/>
      <c r="I2555" s="35"/>
    </row>
    <row r="2556" spans="1:9" ht="15.75" customHeight="1">
      <c r="A2556" s="31"/>
      <c r="B2556" s="31"/>
      <c r="C2556" s="27"/>
      <c r="D2556" s="31"/>
      <c r="E2556" s="8"/>
      <c r="F2556" s="31"/>
      <c r="G2556" s="8"/>
      <c r="H2556" s="32"/>
      <c r="I2556" s="34"/>
    </row>
    <row r="2557" spans="1:9" ht="15.75" customHeight="1">
      <c r="A2557" s="31"/>
      <c r="B2557" s="31"/>
      <c r="C2557" s="27"/>
      <c r="D2557" s="31"/>
      <c r="E2557" s="8"/>
      <c r="F2557" s="31"/>
      <c r="G2557" s="8"/>
      <c r="H2557" s="33"/>
      <c r="I2557" s="35"/>
    </row>
    <row r="2558" spans="1:9" ht="15.75" customHeight="1">
      <c r="A2558" s="31"/>
      <c r="B2558" s="31"/>
      <c r="C2558" s="27"/>
      <c r="D2558" s="31"/>
      <c r="E2558" s="8"/>
      <c r="F2558" s="31"/>
      <c r="G2558" s="8"/>
      <c r="H2558" s="32"/>
      <c r="I2558" s="34"/>
    </row>
    <row r="2559" spans="1:9" ht="15.75" customHeight="1">
      <c r="A2559" s="31"/>
      <c r="B2559" s="31"/>
      <c r="C2559" s="27"/>
      <c r="D2559" s="31"/>
      <c r="E2559" s="8"/>
      <c r="F2559" s="31"/>
      <c r="G2559" s="8"/>
      <c r="H2559" s="33"/>
      <c r="I2559" s="35"/>
    </row>
    <row r="2560" spans="1:9" ht="15.75" customHeight="1">
      <c r="A2560" s="31"/>
      <c r="B2560" s="31"/>
      <c r="C2560" s="27"/>
      <c r="D2560" s="31"/>
      <c r="E2560" s="8"/>
      <c r="F2560" s="31"/>
      <c r="G2560" s="8"/>
      <c r="H2560" s="32"/>
      <c r="I2560" s="34"/>
    </row>
    <row r="2561" spans="1:9" ht="15.75" customHeight="1">
      <c r="A2561" s="31"/>
      <c r="B2561" s="31"/>
      <c r="C2561" s="27"/>
      <c r="D2561" s="31"/>
      <c r="E2561" s="8"/>
      <c r="F2561" s="31"/>
      <c r="G2561" s="8"/>
      <c r="H2561" s="33"/>
      <c r="I2561" s="35"/>
    </row>
    <row r="2562" spans="1:9" ht="15.75" customHeight="1">
      <c r="A2562" s="31"/>
      <c r="B2562" s="31"/>
      <c r="C2562" s="27"/>
      <c r="D2562" s="31"/>
      <c r="E2562" s="8"/>
      <c r="F2562" s="31"/>
      <c r="G2562" s="8"/>
      <c r="H2562" s="32"/>
      <c r="I2562" s="34"/>
    </row>
    <row r="2563" spans="1:9" ht="15.75" customHeight="1">
      <c r="A2563" s="31"/>
      <c r="B2563" s="31"/>
      <c r="C2563" s="27"/>
      <c r="D2563" s="31"/>
      <c r="E2563" s="8"/>
      <c r="F2563" s="31"/>
      <c r="G2563" s="8"/>
      <c r="H2563" s="33"/>
      <c r="I2563" s="35"/>
    </row>
    <row r="2564" spans="1:9" ht="15.75" customHeight="1">
      <c r="A2564" s="31"/>
      <c r="B2564" s="31"/>
      <c r="C2564" s="27"/>
      <c r="D2564" s="31"/>
      <c r="E2564" s="8"/>
      <c r="F2564" s="31"/>
      <c r="G2564" s="8"/>
      <c r="H2564" s="32"/>
      <c r="I2564" s="34"/>
    </row>
    <row r="2565" spans="1:9" ht="15.75" customHeight="1">
      <c r="A2565" s="31"/>
      <c r="B2565" s="31"/>
      <c r="C2565" s="27"/>
      <c r="D2565" s="31"/>
      <c r="E2565" s="8"/>
      <c r="F2565" s="31"/>
      <c r="G2565" s="8"/>
      <c r="H2565" s="33"/>
      <c r="I2565" s="35"/>
    </row>
    <row r="2566" spans="1:9" ht="15.75" customHeight="1">
      <c r="A2566" s="31"/>
      <c r="B2566" s="31"/>
      <c r="C2566" s="27"/>
      <c r="D2566" s="31"/>
      <c r="E2566" s="8"/>
      <c r="F2566" s="31"/>
      <c r="G2566" s="8"/>
      <c r="H2566" s="32"/>
      <c r="I2566" s="34"/>
    </row>
    <row r="2567" spans="1:9" ht="15.75" customHeight="1">
      <c r="A2567" s="31"/>
      <c r="B2567" s="31"/>
      <c r="C2567" s="27"/>
      <c r="D2567" s="31"/>
      <c r="E2567" s="8"/>
      <c r="F2567" s="31"/>
      <c r="G2567" s="8"/>
      <c r="H2567" s="33"/>
      <c r="I2567" s="35"/>
    </row>
    <row r="2568" spans="1:9" ht="15.75" customHeight="1">
      <c r="A2568" s="31"/>
      <c r="B2568" s="31"/>
      <c r="C2568" s="27"/>
      <c r="D2568" s="31"/>
      <c r="E2568" s="8"/>
      <c r="F2568" s="31"/>
      <c r="G2568" s="8"/>
      <c r="H2568" s="32"/>
      <c r="I2568" s="34"/>
    </row>
    <row r="2569" spans="1:9" ht="15.75" customHeight="1">
      <c r="A2569" s="31"/>
      <c r="B2569" s="31"/>
      <c r="C2569" s="27"/>
      <c r="D2569" s="31"/>
      <c r="E2569" s="8"/>
      <c r="F2569" s="31"/>
      <c r="G2569" s="8"/>
      <c r="H2569" s="33"/>
      <c r="I2569" s="35"/>
    </row>
    <row r="2570" spans="1:9" ht="15.75" customHeight="1">
      <c r="A2570" s="31"/>
      <c r="B2570" s="31"/>
      <c r="C2570" s="27"/>
      <c r="D2570" s="31"/>
      <c r="E2570" s="8"/>
      <c r="F2570" s="31"/>
      <c r="G2570" s="8"/>
      <c r="H2570" s="32"/>
      <c r="I2570" s="34"/>
    </row>
    <row r="2571" spans="1:9" ht="15.75" customHeight="1">
      <c r="A2571" s="31"/>
      <c r="B2571" s="31"/>
      <c r="C2571" s="27"/>
      <c r="D2571" s="31"/>
      <c r="E2571" s="8"/>
      <c r="F2571" s="31"/>
      <c r="G2571" s="8"/>
      <c r="H2571" s="33"/>
      <c r="I2571" s="35"/>
    </row>
    <row r="2572" spans="1:9" ht="15.75" customHeight="1">
      <c r="A2572" s="31"/>
      <c r="B2572" s="31"/>
      <c r="C2572" s="27"/>
      <c r="D2572" s="31"/>
      <c r="E2572" s="8"/>
      <c r="F2572" s="31"/>
      <c r="G2572" s="8"/>
      <c r="H2572" s="32"/>
      <c r="I2572" s="34"/>
    </row>
    <row r="2573" spans="1:9" ht="15.75" customHeight="1">
      <c r="A2573" s="31"/>
      <c r="B2573" s="31"/>
      <c r="C2573" s="27"/>
      <c r="D2573" s="31"/>
      <c r="E2573" s="8"/>
      <c r="F2573" s="31"/>
      <c r="G2573" s="8"/>
      <c r="H2573" s="33"/>
      <c r="I2573" s="35"/>
    </row>
    <row r="2574" spans="1:9" ht="15.75" customHeight="1">
      <c r="A2574" s="31"/>
      <c r="B2574" s="31"/>
      <c r="C2574" s="27"/>
      <c r="D2574" s="31"/>
      <c r="E2574" s="8"/>
      <c r="F2574" s="31"/>
      <c r="G2574" s="8"/>
      <c r="H2574" s="32"/>
      <c r="I2574" s="34"/>
    </row>
    <row r="2575" spans="1:9" ht="15.75" customHeight="1">
      <c r="A2575" s="31"/>
      <c r="B2575" s="31"/>
      <c r="C2575" s="27"/>
      <c r="D2575" s="31"/>
      <c r="E2575" s="8"/>
      <c r="F2575" s="31"/>
      <c r="G2575" s="8"/>
      <c r="H2575" s="33"/>
      <c r="I2575" s="35"/>
    </row>
    <row r="2576" spans="1:9" ht="15.75" customHeight="1">
      <c r="A2576" s="31"/>
      <c r="B2576" s="31"/>
      <c r="C2576" s="27"/>
      <c r="D2576" s="31"/>
      <c r="E2576" s="8"/>
      <c r="F2576" s="31"/>
      <c r="G2576" s="8"/>
      <c r="H2576" s="32"/>
      <c r="I2576" s="34"/>
    </row>
    <row r="2577" spans="1:9" ht="15.75" customHeight="1">
      <c r="A2577" s="31"/>
      <c r="B2577" s="31"/>
      <c r="C2577" s="27"/>
      <c r="D2577" s="31"/>
      <c r="E2577" s="8"/>
      <c r="F2577" s="31"/>
      <c r="G2577" s="8"/>
      <c r="H2577" s="33"/>
      <c r="I2577" s="35"/>
    </row>
    <row r="2578" spans="1:9" ht="15.75" customHeight="1">
      <c r="A2578" s="31"/>
      <c r="B2578" s="31"/>
      <c r="C2578" s="27"/>
      <c r="D2578" s="31"/>
      <c r="E2578" s="8"/>
      <c r="F2578" s="31"/>
      <c r="G2578" s="8"/>
      <c r="H2578" s="32"/>
      <c r="I2578" s="34"/>
    </row>
    <row r="2579" spans="1:9" ht="15.75" customHeight="1">
      <c r="A2579" s="31"/>
      <c r="B2579" s="31"/>
      <c r="C2579" s="27"/>
      <c r="D2579" s="31"/>
      <c r="E2579" s="8"/>
      <c r="F2579" s="31"/>
      <c r="G2579" s="8"/>
      <c r="H2579" s="33"/>
      <c r="I2579" s="35"/>
    </row>
    <row r="2580" spans="1:9" ht="15.75" customHeight="1">
      <c r="A2580" s="31"/>
      <c r="B2580" s="31"/>
      <c r="C2580" s="27"/>
      <c r="D2580" s="31"/>
      <c r="E2580" s="8"/>
      <c r="F2580" s="31"/>
      <c r="G2580" s="8"/>
      <c r="H2580" s="32"/>
      <c r="I2580" s="34"/>
    </row>
    <row r="2581" spans="1:9" ht="15.75" customHeight="1">
      <c r="A2581" s="31"/>
      <c r="B2581" s="31"/>
      <c r="C2581" s="27"/>
      <c r="D2581" s="31"/>
      <c r="E2581" s="8"/>
      <c r="F2581" s="31"/>
      <c r="G2581" s="8"/>
      <c r="H2581" s="33"/>
      <c r="I2581" s="35"/>
    </row>
    <row r="2582" spans="1:9" ht="15.75" customHeight="1">
      <c r="A2582" s="31"/>
      <c r="B2582" s="31"/>
      <c r="C2582" s="27"/>
      <c r="D2582" s="31"/>
      <c r="E2582" s="8"/>
      <c r="F2582" s="31"/>
      <c r="G2582" s="8"/>
      <c r="H2582" s="32"/>
      <c r="I2582" s="34"/>
    </row>
    <row r="2583" spans="1:9" ht="15.75" customHeight="1">
      <c r="A2583" s="31"/>
      <c r="B2583" s="31"/>
      <c r="C2583" s="27"/>
      <c r="D2583" s="31"/>
      <c r="E2583" s="8"/>
      <c r="F2583" s="31"/>
      <c r="G2583" s="8"/>
      <c r="H2583" s="33"/>
      <c r="I2583" s="35"/>
    </row>
    <row r="2584" spans="1:9" ht="15.75" customHeight="1">
      <c r="A2584" s="31"/>
      <c r="B2584" s="31"/>
      <c r="C2584" s="27"/>
      <c r="D2584" s="31"/>
      <c r="E2584" s="8"/>
      <c r="F2584" s="31"/>
      <c r="G2584" s="8"/>
      <c r="H2584" s="32"/>
      <c r="I2584" s="34"/>
    </row>
    <row r="2585" spans="1:9" ht="15.75" customHeight="1">
      <c r="A2585" s="31"/>
      <c r="B2585" s="31"/>
      <c r="C2585" s="27"/>
      <c r="D2585" s="31"/>
      <c r="E2585" s="8"/>
      <c r="F2585" s="31"/>
      <c r="G2585" s="8"/>
      <c r="H2585" s="33"/>
      <c r="I2585" s="35"/>
    </row>
    <row r="2586" spans="1:9" ht="15.75" customHeight="1">
      <c r="A2586" s="31"/>
      <c r="B2586" s="31"/>
      <c r="C2586" s="27"/>
      <c r="D2586" s="31"/>
      <c r="E2586" s="8"/>
      <c r="F2586" s="31"/>
      <c r="G2586" s="8"/>
      <c r="H2586" s="32"/>
      <c r="I2586" s="34"/>
    </row>
    <row r="2587" spans="1:9" ht="15.75" customHeight="1">
      <c r="A2587" s="31"/>
      <c r="B2587" s="31"/>
      <c r="C2587" s="27"/>
      <c r="D2587" s="31"/>
      <c r="E2587" s="8"/>
      <c r="F2587" s="31"/>
      <c r="G2587" s="8"/>
      <c r="H2587" s="33"/>
      <c r="I2587" s="35"/>
    </row>
    <row r="2588" spans="1:9" ht="15.75" customHeight="1">
      <c r="A2588" s="31"/>
      <c r="B2588" s="31"/>
      <c r="C2588" s="27"/>
      <c r="D2588" s="31"/>
      <c r="E2588" s="8"/>
      <c r="F2588" s="31"/>
      <c r="G2588" s="8"/>
      <c r="H2588" s="32"/>
      <c r="I2588" s="34"/>
    </row>
    <row r="2589" spans="1:9" ht="15.75" customHeight="1">
      <c r="A2589" s="31"/>
      <c r="B2589" s="31"/>
      <c r="C2589" s="27"/>
      <c r="D2589" s="31"/>
      <c r="E2589" s="8"/>
      <c r="F2589" s="31"/>
      <c r="G2589" s="8"/>
      <c r="H2589" s="33"/>
      <c r="I2589" s="35"/>
    </row>
    <row r="2590" spans="1:9" ht="15.75" customHeight="1">
      <c r="A2590" s="31"/>
      <c r="B2590" s="31"/>
      <c r="C2590" s="27"/>
      <c r="D2590" s="31"/>
      <c r="E2590" s="8"/>
      <c r="F2590" s="31"/>
      <c r="G2590" s="8"/>
      <c r="H2590" s="32"/>
      <c r="I2590" s="34"/>
    </row>
    <row r="2591" spans="1:9" ht="15.75" customHeight="1">
      <c r="A2591" s="31"/>
      <c r="B2591" s="31"/>
      <c r="C2591" s="27"/>
      <c r="D2591" s="31"/>
      <c r="E2591" s="8"/>
      <c r="F2591" s="31"/>
      <c r="G2591" s="8"/>
      <c r="H2591" s="33"/>
      <c r="I2591" s="35"/>
    </row>
    <row r="2592" spans="1:9" ht="15.75" customHeight="1">
      <c r="A2592" s="31"/>
      <c r="B2592" s="31"/>
      <c r="C2592" s="27"/>
      <c r="D2592" s="31"/>
      <c r="E2592" s="8"/>
      <c r="F2592" s="31"/>
      <c r="G2592" s="8"/>
      <c r="H2592" s="32"/>
      <c r="I2592" s="34"/>
    </row>
    <row r="2593" spans="1:9" ht="15.75" customHeight="1">
      <c r="A2593" s="31"/>
      <c r="B2593" s="31"/>
      <c r="C2593" s="27"/>
      <c r="D2593" s="31"/>
      <c r="E2593" s="8"/>
      <c r="F2593" s="31"/>
      <c r="G2593" s="8"/>
      <c r="H2593" s="33"/>
      <c r="I2593" s="35"/>
    </row>
    <row r="2594" spans="1:9" ht="15.75" customHeight="1">
      <c r="A2594" s="31"/>
      <c r="B2594" s="31"/>
      <c r="C2594" s="27"/>
      <c r="D2594" s="31"/>
      <c r="E2594" s="8"/>
      <c r="F2594" s="31"/>
      <c r="G2594" s="8"/>
      <c r="H2594" s="32"/>
      <c r="I2594" s="34"/>
    </row>
    <row r="2595" spans="1:9" ht="15.75" customHeight="1">
      <c r="A2595" s="31"/>
      <c r="B2595" s="31"/>
      <c r="C2595" s="27"/>
      <c r="D2595" s="31"/>
      <c r="E2595" s="8"/>
      <c r="F2595" s="31"/>
      <c r="G2595" s="8"/>
      <c r="H2595" s="33"/>
      <c r="I2595" s="35"/>
    </row>
    <row r="2596" spans="1:9" ht="15.75" customHeight="1">
      <c r="A2596" s="31"/>
      <c r="B2596" s="31"/>
      <c r="C2596" s="27"/>
      <c r="D2596" s="31"/>
      <c r="E2596" s="8"/>
      <c r="F2596" s="31"/>
      <c r="G2596" s="8"/>
      <c r="H2596" s="32"/>
      <c r="I2596" s="34"/>
    </row>
    <row r="2597" spans="1:9" ht="15.75" customHeight="1">
      <c r="A2597" s="31"/>
      <c r="B2597" s="31"/>
      <c r="C2597" s="27"/>
      <c r="D2597" s="31"/>
      <c r="E2597" s="8"/>
      <c r="F2597" s="31"/>
      <c r="G2597" s="8"/>
      <c r="H2597" s="33"/>
      <c r="I2597" s="35"/>
    </row>
    <row r="2598" spans="1:9" ht="15.75" customHeight="1">
      <c r="A2598" s="31"/>
      <c r="B2598" s="31"/>
      <c r="C2598" s="27"/>
      <c r="D2598" s="31"/>
      <c r="E2598" s="8"/>
      <c r="F2598" s="31"/>
      <c r="G2598" s="8"/>
      <c r="H2598" s="32"/>
      <c r="I2598" s="34"/>
    </row>
    <row r="2599" spans="1:9" ht="15.75" customHeight="1">
      <c r="A2599" s="31"/>
      <c r="B2599" s="31"/>
      <c r="C2599" s="27"/>
      <c r="D2599" s="31"/>
      <c r="E2599" s="8"/>
      <c r="F2599" s="31"/>
      <c r="G2599" s="8"/>
      <c r="H2599" s="33"/>
      <c r="I2599" s="35"/>
    </row>
    <row r="2600" spans="1:9" ht="15.75" customHeight="1">
      <c r="A2600" s="31"/>
      <c r="B2600" s="31"/>
      <c r="C2600" s="27"/>
      <c r="D2600" s="31"/>
      <c r="E2600" s="8"/>
      <c r="F2600" s="31"/>
      <c r="G2600" s="8"/>
      <c r="H2600" s="32"/>
      <c r="I2600" s="34"/>
    </row>
    <row r="2601" spans="1:9" ht="15.75" customHeight="1">
      <c r="A2601" s="31"/>
      <c r="B2601" s="31"/>
      <c r="C2601" s="27"/>
      <c r="D2601" s="31"/>
      <c r="E2601" s="8"/>
      <c r="F2601" s="31"/>
      <c r="G2601" s="8"/>
      <c r="H2601" s="33"/>
      <c r="I2601" s="35"/>
    </row>
    <row r="2602" spans="1:9" ht="15.75" customHeight="1">
      <c r="A2602" s="31"/>
      <c r="B2602" s="31"/>
      <c r="C2602" s="27"/>
      <c r="D2602" s="31"/>
      <c r="E2602" s="8"/>
      <c r="F2602" s="31"/>
      <c r="G2602" s="8"/>
      <c r="H2602" s="32"/>
      <c r="I2602" s="34"/>
    </row>
    <row r="2603" spans="1:9" ht="15.75" customHeight="1">
      <c r="A2603" s="31"/>
      <c r="B2603" s="31"/>
      <c r="C2603" s="27"/>
      <c r="D2603" s="31"/>
      <c r="E2603" s="8"/>
      <c r="F2603" s="31"/>
      <c r="G2603" s="8"/>
      <c r="H2603" s="33"/>
      <c r="I2603" s="35"/>
    </row>
    <row r="2604" spans="1:9" ht="15.75" customHeight="1">
      <c r="A2604" s="31"/>
      <c r="B2604" s="31"/>
      <c r="C2604" s="27"/>
      <c r="D2604" s="31"/>
      <c r="E2604" s="8"/>
      <c r="F2604" s="31"/>
      <c r="G2604" s="8"/>
      <c r="H2604" s="32"/>
      <c r="I2604" s="34"/>
    </row>
    <row r="2605" spans="1:9" ht="15.75" customHeight="1">
      <c r="A2605" s="31"/>
      <c r="B2605" s="31"/>
      <c r="C2605" s="27"/>
      <c r="D2605" s="31"/>
      <c r="E2605" s="8"/>
      <c r="F2605" s="31"/>
      <c r="G2605" s="8"/>
      <c r="H2605" s="33"/>
      <c r="I2605" s="35"/>
    </row>
    <row r="2606" spans="1:9" ht="15.75" customHeight="1">
      <c r="A2606" s="31"/>
      <c r="B2606" s="31"/>
      <c r="C2606" s="27"/>
      <c r="D2606" s="31"/>
      <c r="E2606" s="8"/>
      <c r="F2606" s="31"/>
      <c r="G2606" s="8"/>
      <c r="H2606" s="32"/>
      <c r="I2606" s="34"/>
    </row>
    <row r="2607" spans="1:9" ht="15.75" customHeight="1">
      <c r="A2607" s="31"/>
      <c r="B2607" s="31"/>
      <c r="C2607" s="27"/>
      <c r="D2607" s="31"/>
      <c r="E2607" s="8"/>
      <c r="F2607" s="31"/>
      <c r="G2607" s="8"/>
      <c r="H2607" s="33"/>
      <c r="I2607" s="35"/>
    </row>
    <row r="2608" spans="1:9" ht="15.75" customHeight="1">
      <c r="A2608" s="31"/>
      <c r="B2608" s="31"/>
      <c r="C2608" s="27"/>
      <c r="D2608" s="31"/>
      <c r="E2608" s="8"/>
      <c r="F2608" s="31"/>
      <c r="G2608" s="8"/>
      <c r="H2608" s="32"/>
      <c r="I2608" s="34"/>
    </row>
    <row r="2609" spans="1:9" ht="15.75" customHeight="1">
      <c r="A2609" s="31"/>
      <c r="B2609" s="31"/>
      <c r="C2609" s="27"/>
      <c r="D2609" s="31"/>
      <c r="E2609" s="8"/>
      <c r="F2609" s="31"/>
      <c r="G2609" s="8"/>
      <c r="H2609" s="33"/>
      <c r="I2609" s="35"/>
    </row>
    <row r="2610" spans="1:9" ht="15.75" customHeight="1">
      <c r="A2610" s="31"/>
      <c r="B2610" s="31"/>
      <c r="C2610" s="27"/>
      <c r="D2610" s="31"/>
      <c r="E2610" s="8"/>
      <c r="F2610" s="31"/>
      <c r="G2610" s="8"/>
      <c r="H2610" s="32"/>
      <c r="I2610" s="34"/>
    </row>
    <row r="2611" spans="1:9" ht="15.75" customHeight="1">
      <c r="A2611" s="31"/>
      <c r="B2611" s="31"/>
      <c r="C2611" s="27"/>
      <c r="D2611" s="31"/>
      <c r="E2611" s="8"/>
      <c r="F2611" s="31"/>
      <c r="G2611" s="8"/>
      <c r="H2611" s="33"/>
      <c r="I2611" s="35"/>
    </row>
    <row r="2612" spans="1:9" ht="15.75" customHeight="1">
      <c r="A2612" s="31"/>
      <c r="B2612" s="31"/>
      <c r="C2612" s="27"/>
      <c r="D2612" s="31"/>
      <c r="E2612" s="8"/>
      <c r="F2612" s="31"/>
      <c r="G2612" s="8"/>
      <c r="H2612" s="32"/>
      <c r="I2612" s="34"/>
    </row>
    <row r="2613" spans="1:9" ht="15.75" customHeight="1">
      <c r="A2613" s="31"/>
      <c r="B2613" s="31"/>
      <c r="C2613" s="27"/>
      <c r="D2613" s="31"/>
      <c r="E2613" s="8"/>
      <c r="F2613" s="31"/>
      <c r="G2613" s="8"/>
      <c r="H2613" s="33"/>
      <c r="I2613" s="35"/>
    </row>
    <row r="2614" spans="1:9" ht="15.75" customHeight="1">
      <c r="A2614" s="31"/>
      <c r="B2614" s="31"/>
      <c r="C2614" s="27"/>
      <c r="D2614" s="31"/>
      <c r="E2614" s="8"/>
      <c r="F2614" s="31"/>
      <c r="G2614" s="8"/>
      <c r="H2614" s="32"/>
      <c r="I2614" s="34"/>
    </row>
    <row r="2615" spans="1:9" ht="15.75" customHeight="1">
      <c r="A2615" s="31"/>
      <c r="B2615" s="31"/>
      <c r="C2615" s="27"/>
      <c r="D2615" s="31"/>
      <c r="E2615" s="8"/>
      <c r="F2615" s="31"/>
      <c r="G2615" s="8"/>
      <c r="H2615" s="33"/>
      <c r="I2615" s="35"/>
    </row>
    <row r="2616" spans="1:9" ht="15.75" customHeight="1">
      <c r="A2616" s="31"/>
      <c r="B2616" s="31"/>
      <c r="C2616" s="27"/>
      <c r="D2616" s="31"/>
      <c r="E2616" s="8"/>
      <c r="F2616" s="31"/>
      <c r="G2616" s="8"/>
      <c r="H2616" s="32"/>
      <c r="I2616" s="34"/>
    </row>
    <row r="2617" spans="1:9" ht="15.75" customHeight="1">
      <c r="A2617" s="31"/>
      <c r="B2617" s="31"/>
      <c r="C2617" s="27"/>
      <c r="D2617" s="31"/>
      <c r="E2617" s="8"/>
      <c r="F2617" s="31"/>
      <c r="G2617" s="8"/>
      <c r="H2617" s="33"/>
      <c r="I2617" s="35"/>
    </row>
    <row r="2618" spans="1:9" ht="15.75" customHeight="1">
      <c r="A2618" s="31"/>
      <c r="B2618" s="31"/>
      <c r="C2618" s="27"/>
      <c r="D2618" s="31"/>
      <c r="E2618" s="8"/>
      <c r="F2618" s="31"/>
      <c r="G2618" s="8"/>
      <c r="H2618" s="32"/>
      <c r="I2618" s="34"/>
    </row>
    <row r="2619" spans="1:9" ht="15.75" customHeight="1">
      <c r="A2619" s="31"/>
      <c r="B2619" s="31"/>
      <c r="C2619" s="27"/>
      <c r="D2619" s="31"/>
      <c r="E2619" s="8"/>
      <c r="F2619" s="31"/>
      <c r="G2619" s="8"/>
      <c r="H2619" s="33"/>
      <c r="I2619" s="35"/>
    </row>
    <row r="2620" spans="1:9" ht="15.75" customHeight="1">
      <c r="A2620" s="31"/>
      <c r="B2620" s="31"/>
      <c r="C2620" s="27"/>
      <c r="D2620" s="31"/>
      <c r="E2620" s="8"/>
      <c r="F2620" s="31"/>
      <c r="G2620" s="8"/>
      <c r="H2620" s="32"/>
      <c r="I2620" s="34"/>
    </row>
    <row r="2621" spans="1:9" ht="15.75" customHeight="1">
      <c r="A2621" s="31"/>
      <c r="B2621" s="31"/>
      <c r="C2621" s="27"/>
      <c r="D2621" s="31"/>
      <c r="E2621" s="8"/>
      <c r="F2621" s="31"/>
      <c r="G2621" s="8"/>
      <c r="H2621" s="33"/>
      <c r="I2621" s="35"/>
    </row>
    <row r="2622" spans="1:9" ht="15.75" customHeight="1">
      <c r="A2622" s="31"/>
      <c r="B2622" s="31"/>
      <c r="C2622" s="27"/>
      <c r="D2622" s="31"/>
      <c r="E2622" s="8"/>
      <c r="F2622" s="31"/>
      <c r="G2622" s="8"/>
      <c r="H2622" s="32"/>
      <c r="I2622" s="34"/>
    </row>
    <row r="2623" spans="1:9" ht="15.75" customHeight="1">
      <c r="A2623" s="31"/>
      <c r="B2623" s="31"/>
      <c r="C2623" s="27"/>
      <c r="D2623" s="31"/>
      <c r="E2623" s="8"/>
      <c r="F2623" s="31"/>
      <c r="G2623" s="8"/>
      <c r="H2623" s="33"/>
      <c r="I2623" s="35"/>
    </row>
    <row r="2624" spans="1:9" ht="15.75" customHeight="1">
      <c r="A2624" s="31"/>
      <c r="B2624" s="31"/>
      <c r="C2624" s="27"/>
      <c r="D2624" s="31"/>
      <c r="E2624" s="8"/>
      <c r="F2624" s="31"/>
      <c r="G2624" s="8"/>
      <c r="H2624" s="32"/>
      <c r="I2624" s="34"/>
    </row>
    <row r="2625" spans="1:9" ht="15.75" customHeight="1">
      <c r="A2625" s="31"/>
      <c r="B2625" s="31"/>
      <c r="C2625" s="27"/>
      <c r="D2625" s="31"/>
      <c r="E2625" s="8"/>
      <c r="F2625" s="31"/>
      <c r="G2625" s="8"/>
      <c r="H2625" s="33"/>
      <c r="I2625" s="35"/>
    </row>
    <row r="2626" spans="1:9" ht="15.75" customHeight="1">
      <c r="A2626" s="31"/>
      <c r="B2626" s="31"/>
      <c r="C2626" s="27"/>
      <c r="D2626" s="31"/>
      <c r="E2626" s="8"/>
      <c r="F2626" s="31"/>
      <c r="G2626" s="8"/>
      <c r="H2626" s="32"/>
      <c r="I2626" s="34"/>
    </row>
    <row r="2627" spans="1:9" ht="15.75" customHeight="1">
      <c r="A2627" s="31"/>
      <c r="B2627" s="31"/>
      <c r="C2627" s="27"/>
      <c r="D2627" s="31"/>
      <c r="E2627" s="8"/>
      <c r="F2627" s="31"/>
      <c r="G2627" s="8"/>
      <c r="H2627" s="33"/>
      <c r="I2627" s="35"/>
    </row>
    <row r="2628" spans="1:9" ht="15.75" customHeight="1">
      <c r="A2628" s="31"/>
      <c r="B2628" s="31"/>
      <c r="C2628" s="27"/>
      <c r="D2628" s="31"/>
      <c r="E2628" s="8"/>
      <c r="F2628" s="31"/>
      <c r="G2628" s="8"/>
      <c r="H2628" s="32"/>
      <c r="I2628" s="34"/>
    </row>
    <row r="2629" spans="1:9" ht="15.75" customHeight="1">
      <c r="A2629" s="31"/>
      <c r="B2629" s="31"/>
      <c r="C2629" s="27"/>
      <c r="D2629" s="31"/>
      <c r="E2629" s="8"/>
      <c r="F2629" s="31"/>
      <c r="G2629" s="8"/>
      <c r="H2629" s="33"/>
      <c r="I2629" s="35"/>
    </row>
    <row r="2630" spans="1:9" ht="15.75" customHeight="1">
      <c r="A2630" s="31"/>
      <c r="B2630" s="31"/>
      <c r="C2630" s="27"/>
      <c r="D2630" s="31"/>
      <c r="E2630" s="8"/>
      <c r="F2630" s="31"/>
      <c r="G2630" s="8"/>
      <c r="H2630" s="32"/>
      <c r="I2630" s="34"/>
    </row>
    <row r="2631" spans="1:9" ht="15.75" customHeight="1">
      <c r="A2631" s="31"/>
      <c r="B2631" s="31"/>
      <c r="C2631" s="27"/>
      <c r="D2631" s="31"/>
      <c r="E2631" s="8"/>
      <c r="F2631" s="31"/>
      <c r="G2631" s="8"/>
      <c r="H2631" s="33"/>
      <c r="I2631" s="35"/>
    </row>
    <row r="2632" spans="1:9" ht="15.75" customHeight="1">
      <c r="A2632" s="31"/>
      <c r="B2632" s="31"/>
      <c r="C2632" s="27"/>
      <c r="D2632" s="31"/>
      <c r="E2632" s="8"/>
      <c r="F2632" s="31"/>
      <c r="G2632" s="8"/>
      <c r="H2632" s="32"/>
      <c r="I2632" s="34"/>
    </row>
    <row r="2633" spans="1:9" ht="15.75" customHeight="1">
      <c r="A2633" s="31"/>
      <c r="B2633" s="31"/>
      <c r="C2633" s="27"/>
      <c r="D2633" s="31"/>
      <c r="E2633" s="8"/>
      <c r="F2633" s="31"/>
      <c r="G2633" s="8"/>
      <c r="H2633" s="33"/>
      <c r="I2633" s="35"/>
    </row>
    <row r="2634" spans="1:9" ht="15.75" customHeight="1">
      <c r="A2634" s="31"/>
      <c r="B2634" s="31"/>
      <c r="C2634" s="27"/>
      <c r="D2634" s="31"/>
      <c r="E2634" s="8"/>
      <c r="F2634" s="31"/>
      <c r="G2634" s="8"/>
      <c r="H2634" s="32"/>
      <c r="I2634" s="34"/>
    </row>
    <row r="2635" spans="1:9" ht="15.75" customHeight="1">
      <c r="A2635" s="31"/>
      <c r="B2635" s="31"/>
      <c r="C2635" s="27"/>
      <c r="D2635" s="31"/>
      <c r="E2635" s="8"/>
      <c r="F2635" s="31"/>
      <c r="G2635" s="8"/>
      <c r="H2635" s="33"/>
      <c r="I2635" s="35"/>
    </row>
    <row r="2636" spans="1:9" ht="15.75" customHeight="1">
      <c r="A2636" s="31"/>
      <c r="B2636" s="31"/>
      <c r="C2636" s="27"/>
      <c r="D2636" s="31"/>
      <c r="E2636" s="8"/>
      <c r="F2636" s="31"/>
      <c r="G2636" s="8"/>
      <c r="H2636" s="32"/>
      <c r="I2636" s="34"/>
    </row>
    <row r="2637" spans="1:9" ht="15.75" customHeight="1">
      <c r="A2637" s="31"/>
      <c r="B2637" s="31"/>
      <c r="C2637" s="27"/>
      <c r="D2637" s="31"/>
      <c r="E2637" s="8"/>
      <c r="F2637" s="31"/>
      <c r="G2637" s="8"/>
      <c r="H2637" s="33"/>
      <c r="I2637" s="35"/>
    </row>
    <row r="2638" spans="1:9" ht="15.75" customHeight="1">
      <c r="A2638" s="31"/>
      <c r="B2638" s="31"/>
      <c r="C2638" s="27"/>
      <c r="D2638" s="31"/>
      <c r="E2638" s="8"/>
      <c r="F2638" s="31"/>
      <c r="G2638" s="8"/>
      <c r="H2638" s="32"/>
      <c r="I2638" s="34"/>
    </row>
    <row r="2639" spans="1:9" ht="15.75" customHeight="1">
      <c r="A2639" s="31"/>
      <c r="B2639" s="31"/>
      <c r="C2639" s="27"/>
      <c r="D2639" s="31"/>
      <c r="E2639" s="8"/>
      <c r="F2639" s="31"/>
      <c r="G2639" s="8"/>
      <c r="H2639" s="33"/>
      <c r="I2639" s="35"/>
    </row>
    <row r="2640" spans="1:9" ht="15.75" customHeight="1">
      <c r="A2640" s="31"/>
      <c r="B2640" s="31"/>
      <c r="C2640" s="27"/>
      <c r="D2640" s="31"/>
      <c r="E2640" s="8"/>
      <c r="F2640" s="31"/>
      <c r="G2640" s="8"/>
      <c r="H2640" s="32"/>
      <c r="I2640" s="34"/>
    </row>
    <row r="2641" spans="1:9" ht="15.75" customHeight="1">
      <c r="A2641" s="31"/>
      <c r="B2641" s="31"/>
      <c r="C2641" s="27"/>
      <c r="D2641" s="31"/>
      <c r="E2641" s="8"/>
      <c r="F2641" s="31"/>
      <c r="G2641" s="8"/>
      <c r="H2641" s="33"/>
      <c r="I2641" s="35"/>
    </row>
    <row r="2642" spans="1:9" ht="15.75" customHeight="1">
      <c r="A2642" s="31"/>
      <c r="B2642" s="31"/>
      <c r="C2642" s="27"/>
      <c r="D2642" s="31"/>
      <c r="E2642" s="8"/>
      <c r="F2642" s="31"/>
      <c r="G2642" s="8"/>
      <c r="H2642" s="32"/>
      <c r="I2642" s="34"/>
    </row>
    <row r="2643" spans="1:9" ht="15.75" customHeight="1">
      <c r="A2643" s="31"/>
      <c r="B2643" s="31"/>
      <c r="C2643" s="27"/>
      <c r="D2643" s="31"/>
      <c r="E2643" s="8"/>
      <c r="F2643" s="31"/>
      <c r="G2643" s="8"/>
      <c r="H2643" s="33"/>
      <c r="I2643" s="35"/>
    </row>
    <row r="2644" spans="1:9" ht="15.75" customHeight="1">
      <c r="A2644" s="31"/>
      <c r="B2644" s="31"/>
      <c r="C2644" s="27"/>
      <c r="D2644" s="31"/>
      <c r="E2644" s="8"/>
      <c r="F2644" s="31"/>
      <c r="G2644" s="8"/>
      <c r="H2644" s="32"/>
      <c r="I2644" s="34"/>
    </row>
    <row r="2645" spans="1:9" ht="15.75" customHeight="1">
      <c r="A2645" s="31"/>
      <c r="B2645" s="31"/>
      <c r="C2645" s="27"/>
      <c r="D2645" s="31"/>
      <c r="E2645" s="8"/>
      <c r="F2645" s="31"/>
      <c r="G2645" s="8"/>
      <c r="H2645" s="33"/>
      <c r="I2645" s="35"/>
    </row>
    <row r="2646" spans="1:9" ht="15.75" customHeight="1">
      <c r="A2646" s="31"/>
      <c r="B2646" s="31"/>
      <c r="C2646" s="27"/>
      <c r="D2646" s="31"/>
      <c r="E2646" s="8"/>
      <c r="F2646" s="31"/>
      <c r="G2646" s="8"/>
      <c r="H2646" s="32"/>
      <c r="I2646" s="34"/>
    </row>
    <row r="2647" spans="1:9" ht="15.75" customHeight="1">
      <c r="A2647" s="31"/>
      <c r="B2647" s="31"/>
      <c r="C2647" s="27"/>
      <c r="D2647" s="31"/>
      <c r="E2647" s="8"/>
      <c r="F2647" s="31"/>
      <c r="G2647" s="8"/>
      <c r="H2647" s="33"/>
      <c r="I2647" s="35"/>
    </row>
    <row r="2648" spans="1:9" ht="15.75" customHeight="1">
      <c r="A2648" s="31"/>
      <c r="B2648" s="31"/>
      <c r="C2648" s="27"/>
      <c r="D2648" s="31"/>
      <c r="E2648" s="8"/>
      <c r="F2648" s="31"/>
      <c r="G2648" s="8"/>
      <c r="H2648" s="32"/>
      <c r="I2648" s="34"/>
    </row>
    <row r="2649" spans="1:9" ht="15.75" customHeight="1">
      <c r="A2649" s="31"/>
      <c r="B2649" s="31"/>
      <c r="C2649" s="27"/>
      <c r="D2649" s="31"/>
      <c r="E2649" s="8"/>
      <c r="F2649" s="31"/>
      <c r="G2649" s="8"/>
      <c r="H2649" s="33"/>
      <c r="I2649" s="35"/>
    </row>
    <row r="2650" spans="1:9" ht="15.75" customHeight="1">
      <c r="A2650" s="31"/>
      <c r="B2650" s="31"/>
      <c r="C2650" s="27"/>
      <c r="D2650" s="31"/>
      <c r="E2650" s="8"/>
      <c r="F2650" s="31"/>
      <c r="G2650" s="8"/>
      <c r="H2650" s="32"/>
      <c r="I2650" s="34"/>
    </row>
    <row r="2651" spans="1:9" ht="15.75" customHeight="1">
      <c r="A2651" s="31"/>
      <c r="B2651" s="31"/>
      <c r="C2651" s="27"/>
      <c r="D2651" s="31"/>
      <c r="E2651" s="8"/>
      <c r="F2651" s="31"/>
      <c r="G2651" s="8"/>
      <c r="H2651" s="33"/>
      <c r="I2651" s="35"/>
    </row>
    <row r="2652" spans="1:9" ht="15.75" customHeight="1">
      <c r="A2652" s="31"/>
      <c r="B2652" s="31"/>
      <c r="C2652" s="27"/>
      <c r="D2652" s="31"/>
      <c r="E2652" s="8"/>
      <c r="F2652" s="31"/>
      <c r="G2652" s="8"/>
      <c r="H2652" s="32"/>
      <c r="I2652" s="34"/>
    </row>
    <row r="2653" spans="1:9" ht="15.75" customHeight="1">
      <c r="A2653" s="31"/>
      <c r="B2653" s="31"/>
      <c r="C2653" s="27"/>
      <c r="D2653" s="31"/>
      <c r="E2653" s="8"/>
      <c r="F2653" s="31"/>
      <c r="G2653" s="8"/>
      <c r="H2653" s="33"/>
      <c r="I2653" s="35"/>
    </row>
    <row r="2654" spans="1:9" ht="15.75" customHeight="1">
      <c r="A2654" s="31"/>
      <c r="B2654" s="31"/>
      <c r="C2654" s="27"/>
      <c r="D2654" s="31"/>
      <c r="E2654" s="8"/>
      <c r="F2654" s="31"/>
      <c r="G2654" s="8"/>
      <c r="H2654" s="32"/>
      <c r="I2654" s="34"/>
    </row>
    <row r="2655" spans="1:9" ht="15.75" customHeight="1">
      <c r="A2655" s="31"/>
      <c r="B2655" s="31"/>
      <c r="C2655" s="27"/>
      <c r="D2655" s="31"/>
      <c r="E2655" s="8"/>
      <c r="F2655" s="31"/>
      <c r="G2655" s="8"/>
      <c r="H2655" s="33"/>
      <c r="I2655" s="35"/>
    </row>
    <row r="2656" spans="1:9" ht="15.75" customHeight="1">
      <c r="A2656" s="31"/>
      <c r="B2656" s="31"/>
      <c r="C2656" s="27"/>
      <c r="D2656" s="31"/>
      <c r="E2656" s="8"/>
      <c r="F2656" s="31"/>
      <c r="G2656" s="8"/>
      <c r="H2656" s="32"/>
      <c r="I2656" s="34"/>
    </row>
    <row r="2657" spans="1:9" ht="15.75" customHeight="1">
      <c r="A2657" s="31"/>
      <c r="B2657" s="31"/>
      <c r="C2657" s="27"/>
      <c r="D2657" s="31"/>
      <c r="E2657" s="8"/>
      <c r="F2657" s="31"/>
      <c r="G2657" s="8"/>
      <c r="H2657" s="33"/>
      <c r="I2657" s="35"/>
    </row>
    <row r="2658" spans="1:9" ht="15.75" customHeight="1">
      <c r="A2658" s="31"/>
      <c r="B2658" s="31"/>
      <c r="C2658" s="27"/>
      <c r="D2658" s="31"/>
      <c r="E2658" s="8"/>
      <c r="F2658" s="31"/>
      <c r="G2658" s="8"/>
      <c r="H2658" s="32"/>
      <c r="I2658" s="34"/>
    </row>
    <row r="2659" spans="1:9" ht="15.75" customHeight="1">
      <c r="A2659" s="31"/>
      <c r="B2659" s="31"/>
      <c r="C2659" s="27"/>
      <c r="D2659" s="31"/>
      <c r="E2659" s="8"/>
      <c r="F2659" s="31"/>
      <c r="G2659" s="8"/>
      <c r="H2659" s="33"/>
      <c r="I2659" s="35"/>
    </row>
    <row r="2660" spans="1:9" ht="15.75" customHeight="1">
      <c r="A2660" s="31"/>
      <c r="B2660" s="31"/>
      <c r="C2660" s="27"/>
      <c r="D2660" s="31"/>
      <c r="E2660" s="8"/>
      <c r="F2660" s="31"/>
      <c r="G2660" s="8"/>
      <c r="H2660" s="32"/>
      <c r="I2660" s="34"/>
    </row>
    <row r="2661" spans="1:9" ht="15.75" customHeight="1">
      <c r="A2661" s="31"/>
      <c r="B2661" s="31"/>
      <c r="C2661" s="27"/>
      <c r="D2661" s="31"/>
      <c r="E2661" s="8"/>
      <c r="F2661" s="31"/>
      <c r="G2661" s="8"/>
      <c r="H2661" s="33"/>
      <c r="I2661" s="35"/>
    </row>
    <row r="2662" spans="1:9" ht="15.75" customHeight="1">
      <c r="A2662" s="31"/>
      <c r="B2662" s="31"/>
      <c r="C2662" s="27"/>
      <c r="D2662" s="31"/>
      <c r="E2662" s="8"/>
      <c r="F2662" s="31"/>
      <c r="G2662" s="8"/>
      <c r="H2662" s="32"/>
      <c r="I2662" s="34"/>
    </row>
    <row r="2663" spans="1:9" ht="15.75" customHeight="1">
      <c r="A2663" s="31"/>
      <c r="B2663" s="31"/>
      <c r="C2663" s="27"/>
      <c r="D2663" s="31"/>
      <c r="E2663" s="8"/>
      <c r="F2663" s="31"/>
      <c r="G2663" s="8"/>
      <c r="H2663" s="33"/>
      <c r="I2663" s="35"/>
    </row>
    <row r="2664" spans="1:9" ht="15.75" customHeight="1">
      <c r="A2664" s="31"/>
      <c r="B2664" s="31"/>
      <c r="C2664" s="27"/>
      <c r="D2664" s="31"/>
      <c r="E2664" s="8"/>
      <c r="F2664" s="31"/>
      <c r="G2664" s="8"/>
      <c r="H2664" s="32"/>
      <c r="I2664" s="34"/>
    </row>
    <row r="2665" spans="1:9" ht="15.75" customHeight="1">
      <c r="A2665" s="31"/>
      <c r="B2665" s="31"/>
      <c r="C2665" s="27"/>
      <c r="D2665" s="31"/>
      <c r="E2665" s="8"/>
      <c r="F2665" s="31"/>
      <c r="G2665" s="8"/>
      <c r="H2665" s="33"/>
      <c r="I2665" s="35"/>
    </row>
    <row r="2666" spans="1:9" ht="15.75" customHeight="1">
      <c r="A2666" s="31"/>
      <c r="B2666" s="31"/>
      <c r="C2666" s="27"/>
      <c r="D2666" s="31"/>
      <c r="E2666" s="8"/>
      <c r="F2666" s="31"/>
      <c r="G2666" s="8"/>
      <c r="H2666" s="32"/>
      <c r="I2666" s="34"/>
    </row>
    <row r="2667" spans="1:9" ht="15.75" customHeight="1">
      <c r="A2667" s="31"/>
      <c r="B2667" s="31"/>
      <c r="C2667" s="27"/>
      <c r="D2667" s="31"/>
      <c r="E2667" s="8"/>
      <c r="F2667" s="31"/>
      <c r="G2667" s="8"/>
      <c r="H2667" s="33"/>
      <c r="I2667" s="35"/>
    </row>
    <row r="2668" spans="1:9" ht="15.75" customHeight="1">
      <c r="A2668" s="31"/>
      <c r="B2668" s="31"/>
      <c r="C2668" s="27"/>
      <c r="D2668" s="31"/>
      <c r="E2668" s="8"/>
      <c r="F2668" s="31"/>
      <c r="G2668" s="8"/>
      <c r="H2668" s="32"/>
      <c r="I2668" s="34"/>
    </row>
    <row r="2669" spans="1:9" ht="15.75" customHeight="1">
      <c r="A2669" s="31"/>
      <c r="B2669" s="31"/>
      <c r="C2669" s="27"/>
      <c r="D2669" s="31"/>
      <c r="E2669" s="8"/>
      <c r="F2669" s="31"/>
      <c r="G2669" s="8"/>
      <c r="H2669" s="33"/>
      <c r="I2669" s="35"/>
    </row>
    <row r="2670" spans="1:9" ht="15.75" customHeight="1">
      <c r="A2670" s="31"/>
      <c r="B2670" s="31"/>
      <c r="C2670" s="27"/>
      <c r="D2670" s="31"/>
      <c r="E2670" s="8"/>
      <c r="F2670" s="31"/>
      <c r="G2670" s="8"/>
      <c r="H2670" s="32"/>
      <c r="I2670" s="34"/>
    </row>
    <row r="2671" spans="1:9" ht="15.75" customHeight="1">
      <c r="A2671" s="31"/>
      <c r="B2671" s="31"/>
      <c r="C2671" s="27"/>
      <c r="D2671" s="31"/>
      <c r="E2671" s="8"/>
      <c r="F2671" s="31"/>
      <c r="G2671" s="8"/>
      <c r="H2671" s="33"/>
      <c r="I2671" s="35"/>
    </row>
    <row r="2672" spans="1:9" ht="15.75" customHeight="1">
      <c r="A2672" s="31"/>
      <c r="B2672" s="31"/>
      <c r="C2672" s="27"/>
      <c r="D2672" s="31"/>
      <c r="E2672" s="8"/>
      <c r="F2672" s="31"/>
      <c r="G2672" s="8"/>
      <c r="H2672" s="32"/>
      <c r="I2672" s="34"/>
    </row>
    <row r="2673" spans="1:9" ht="15.75" customHeight="1">
      <c r="A2673" s="31"/>
      <c r="B2673" s="31"/>
      <c r="C2673" s="27"/>
      <c r="D2673" s="31"/>
      <c r="E2673" s="8"/>
      <c r="F2673" s="31"/>
      <c r="G2673" s="8"/>
      <c r="H2673" s="33"/>
      <c r="I2673" s="35"/>
    </row>
    <row r="2674" spans="1:9" ht="15.75" customHeight="1">
      <c r="A2674" s="31"/>
      <c r="B2674" s="31"/>
      <c r="C2674" s="27"/>
      <c r="D2674" s="31"/>
      <c r="E2674" s="8"/>
      <c r="F2674" s="31"/>
      <c r="G2674" s="8"/>
      <c r="H2674" s="32"/>
      <c r="I2674" s="34"/>
    </row>
    <row r="2675" spans="1:9" ht="15.75" customHeight="1">
      <c r="A2675" s="31"/>
      <c r="B2675" s="31"/>
      <c r="C2675" s="27"/>
      <c r="D2675" s="31"/>
      <c r="E2675" s="8"/>
      <c r="F2675" s="31"/>
      <c r="G2675" s="8"/>
      <c r="H2675" s="33"/>
      <c r="I2675" s="35"/>
    </row>
    <row r="2676" spans="1:9" ht="15.75" customHeight="1">
      <c r="A2676" s="31"/>
      <c r="B2676" s="31"/>
      <c r="C2676" s="27"/>
      <c r="D2676" s="31"/>
      <c r="E2676" s="8"/>
      <c r="F2676" s="31"/>
      <c r="G2676" s="8"/>
      <c r="H2676" s="32"/>
      <c r="I2676" s="34"/>
    </row>
    <row r="2677" spans="1:9" ht="15.75" customHeight="1">
      <c r="A2677" s="31"/>
      <c r="B2677" s="31"/>
      <c r="C2677" s="27"/>
      <c r="D2677" s="31"/>
      <c r="E2677" s="8"/>
      <c r="F2677" s="31"/>
      <c r="G2677" s="8"/>
      <c r="H2677" s="33"/>
      <c r="I2677" s="35"/>
    </row>
    <row r="2678" spans="1:9" ht="15.75" customHeight="1">
      <c r="A2678" s="31"/>
      <c r="B2678" s="31"/>
      <c r="C2678" s="27"/>
      <c r="D2678" s="31"/>
      <c r="E2678" s="8"/>
      <c r="F2678" s="31"/>
      <c r="G2678" s="8"/>
      <c r="H2678" s="32"/>
      <c r="I2678" s="34"/>
    </row>
    <row r="2679" spans="1:9" ht="15.75" customHeight="1">
      <c r="A2679" s="31"/>
      <c r="B2679" s="31"/>
      <c r="C2679" s="27"/>
      <c r="D2679" s="31"/>
      <c r="E2679" s="8"/>
      <c r="F2679" s="31"/>
      <c r="G2679" s="8"/>
      <c r="H2679" s="33"/>
      <c r="I2679" s="35"/>
    </row>
    <row r="2680" spans="1:9" ht="15.75" customHeight="1">
      <c r="A2680" s="31"/>
      <c r="B2680" s="31"/>
      <c r="C2680" s="27"/>
      <c r="D2680" s="31"/>
      <c r="E2680" s="8"/>
      <c r="F2680" s="31"/>
      <c r="G2680" s="8"/>
      <c r="H2680" s="32"/>
      <c r="I2680" s="34"/>
    </row>
    <row r="2681" spans="1:9" ht="15.75" customHeight="1">
      <c r="A2681" s="31"/>
      <c r="B2681" s="31"/>
      <c r="C2681" s="27"/>
      <c r="D2681" s="31"/>
      <c r="E2681" s="8"/>
      <c r="F2681" s="31"/>
      <c r="G2681" s="8"/>
      <c r="H2681" s="33"/>
      <c r="I2681" s="35"/>
    </row>
    <row r="2682" spans="1:9" ht="15.75" customHeight="1">
      <c r="A2682" s="31"/>
      <c r="B2682" s="31"/>
      <c r="C2682" s="27"/>
      <c r="D2682" s="31"/>
      <c r="E2682" s="8"/>
      <c r="F2682" s="31"/>
      <c r="G2682" s="8"/>
      <c r="H2682" s="32"/>
      <c r="I2682" s="34"/>
    </row>
    <row r="2683" spans="1:9" ht="15.75" customHeight="1">
      <c r="A2683" s="31"/>
      <c r="B2683" s="31"/>
      <c r="C2683" s="27"/>
      <c r="D2683" s="31"/>
      <c r="E2683" s="8"/>
      <c r="F2683" s="31"/>
      <c r="G2683" s="8"/>
      <c r="H2683" s="33"/>
      <c r="I2683" s="35"/>
    </row>
    <row r="2684" spans="1:9" ht="15.75" customHeight="1">
      <c r="A2684" s="31"/>
      <c r="B2684" s="31"/>
      <c r="C2684" s="27"/>
      <c r="D2684" s="31"/>
      <c r="E2684" s="8"/>
      <c r="F2684" s="31"/>
      <c r="G2684" s="8"/>
      <c r="H2684" s="32"/>
      <c r="I2684" s="34"/>
    </row>
    <row r="2685" spans="1:9" ht="15.75" customHeight="1">
      <c r="A2685" s="31"/>
      <c r="B2685" s="31"/>
      <c r="C2685" s="27"/>
      <c r="D2685" s="31"/>
      <c r="E2685" s="8"/>
      <c r="F2685" s="31"/>
      <c r="G2685" s="8"/>
      <c r="H2685" s="33"/>
      <c r="I2685" s="35"/>
    </row>
    <row r="2686" spans="1:9" ht="15.75" customHeight="1">
      <c r="A2686" s="31"/>
      <c r="B2686" s="31"/>
      <c r="C2686" s="27"/>
      <c r="D2686" s="31"/>
      <c r="E2686" s="8"/>
      <c r="F2686" s="31"/>
      <c r="G2686" s="8"/>
      <c r="H2686" s="32"/>
      <c r="I2686" s="34"/>
    </row>
    <row r="2687" spans="1:9" ht="15.75" customHeight="1">
      <c r="A2687" s="31"/>
      <c r="B2687" s="31"/>
      <c r="C2687" s="27"/>
      <c r="D2687" s="31"/>
      <c r="E2687" s="8"/>
      <c r="F2687" s="31"/>
      <c r="G2687" s="8"/>
      <c r="H2687" s="33"/>
      <c r="I2687" s="35"/>
    </row>
    <row r="2688" spans="1:9" ht="15.75" customHeight="1">
      <c r="A2688" s="31"/>
      <c r="B2688" s="31"/>
      <c r="C2688" s="27"/>
      <c r="D2688" s="31"/>
      <c r="E2688" s="8"/>
      <c r="F2688" s="31"/>
      <c r="G2688" s="8"/>
      <c r="H2688" s="32"/>
      <c r="I2688" s="34"/>
    </row>
    <row r="2689" spans="1:9" ht="15.75" customHeight="1">
      <c r="A2689" s="31"/>
      <c r="B2689" s="31"/>
      <c r="C2689" s="27"/>
      <c r="D2689" s="31"/>
      <c r="E2689" s="8"/>
      <c r="F2689" s="31"/>
      <c r="G2689" s="8"/>
      <c r="H2689" s="33"/>
      <c r="I2689" s="35"/>
    </row>
    <row r="2690" spans="1:9" ht="15.75" customHeight="1">
      <c r="A2690" s="31"/>
      <c r="B2690" s="31"/>
      <c r="C2690" s="27"/>
      <c r="D2690" s="31"/>
      <c r="E2690" s="8"/>
      <c r="F2690" s="31"/>
      <c r="G2690" s="8"/>
      <c r="H2690" s="32"/>
      <c r="I2690" s="34"/>
    </row>
    <row r="2691" spans="1:9" ht="15.75" customHeight="1">
      <c r="A2691" s="31"/>
      <c r="B2691" s="31"/>
      <c r="C2691" s="27"/>
      <c r="D2691" s="31"/>
      <c r="E2691" s="8"/>
      <c r="F2691" s="31"/>
      <c r="G2691" s="8"/>
      <c r="H2691" s="33"/>
      <c r="I2691" s="35"/>
    </row>
    <row r="2692" spans="1:9" ht="15.75" customHeight="1">
      <c r="A2692" s="31"/>
      <c r="B2692" s="31"/>
      <c r="C2692" s="27"/>
      <c r="D2692" s="31"/>
      <c r="E2692" s="8"/>
      <c r="F2692" s="31"/>
      <c r="G2692" s="8"/>
      <c r="H2692" s="32"/>
      <c r="I2692" s="34"/>
    </row>
    <row r="2693" spans="1:9" ht="15.75" customHeight="1">
      <c r="A2693" s="31"/>
      <c r="B2693" s="31"/>
      <c r="C2693" s="27"/>
      <c r="D2693" s="31"/>
      <c r="E2693" s="8"/>
      <c r="F2693" s="31"/>
      <c r="G2693" s="8"/>
      <c r="H2693" s="33"/>
      <c r="I2693" s="35"/>
    </row>
    <row r="2694" spans="1:9" ht="15.75" customHeight="1">
      <c r="A2694" s="31"/>
      <c r="B2694" s="31"/>
      <c r="C2694" s="27"/>
      <c r="D2694" s="31"/>
      <c r="E2694" s="8"/>
      <c r="F2694" s="31"/>
      <c r="G2694" s="8"/>
      <c r="H2694" s="32"/>
      <c r="I2694" s="34"/>
    </row>
    <row r="2695" spans="1:9" ht="15.75" customHeight="1">
      <c r="A2695" s="31"/>
      <c r="B2695" s="31"/>
      <c r="C2695" s="27"/>
      <c r="D2695" s="31"/>
      <c r="E2695" s="8"/>
      <c r="F2695" s="31"/>
      <c r="G2695" s="8"/>
      <c r="H2695" s="33"/>
      <c r="I2695" s="35"/>
    </row>
    <row r="2696" spans="1:9" ht="15.75" customHeight="1">
      <c r="A2696" s="31"/>
      <c r="B2696" s="31"/>
      <c r="C2696" s="27"/>
      <c r="D2696" s="31"/>
      <c r="E2696" s="8"/>
      <c r="F2696" s="31"/>
      <c r="G2696" s="8"/>
      <c r="H2696" s="32"/>
      <c r="I2696" s="34"/>
    </row>
    <row r="2697" spans="1:9" ht="15.75" customHeight="1">
      <c r="A2697" s="31"/>
      <c r="B2697" s="31"/>
      <c r="C2697" s="27"/>
      <c r="D2697" s="31"/>
      <c r="E2697" s="8"/>
      <c r="F2697" s="31"/>
      <c r="G2697" s="8"/>
      <c r="H2697" s="33"/>
      <c r="I2697" s="35"/>
    </row>
    <row r="2698" spans="1:9" ht="15.75" customHeight="1">
      <c r="A2698" s="31"/>
      <c r="B2698" s="31"/>
      <c r="C2698" s="27"/>
      <c r="D2698" s="31"/>
      <c r="E2698" s="8"/>
      <c r="F2698" s="31"/>
      <c r="G2698" s="8"/>
      <c r="H2698" s="32"/>
      <c r="I2698" s="34"/>
    </row>
    <row r="2699" spans="1:9" ht="15.75" customHeight="1">
      <c r="A2699" s="31"/>
      <c r="B2699" s="31"/>
      <c r="C2699" s="27"/>
      <c r="D2699" s="31"/>
      <c r="E2699" s="8"/>
      <c r="F2699" s="31"/>
      <c r="G2699" s="8"/>
      <c r="H2699" s="33"/>
      <c r="I2699" s="35"/>
    </row>
    <row r="2700" spans="1:9" ht="15.75" customHeight="1">
      <c r="A2700" s="31"/>
      <c r="B2700" s="31"/>
      <c r="C2700" s="27"/>
      <c r="D2700" s="31"/>
      <c r="E2700" s="8"/>
      <c r="F2700" s="31"/>
      <c r="G2700" s="8"/>
      <c r="H2700" s="32"/>
      <c r="I2700" s="34"/>
    </row>
    <row r="2701" spans="1:9" ht="15.75" customHeight="1">
      <c r="A2701" s="31"/>
      <c r="B2701" s="31"/>
      <c r="C2701" s="27"/>
      <c r="D2701" s="31"/>
      <c r="E2701" s="8"/>
      <c r="F2701" s="31"/>
      <c r="G2701" s="8"/>
      <c r="H2701" s="33"/>
      <c r="I2701" s="35"/>
    </row>
    <row r="2702" spans="1:9" ht="15.75" customHeight="1">
      <c r="A2702" s="31"/>
      <c r="B2702" s="31"/>
      <c r="C2702" s="27"/>
      <c r="D2702" s="31"/>
      <c r="E2702" s="8"/>
      <c r="F2702" s="31"/>
      <c r="G2702" s="8"/>
      <c r="H2702" s="32"/>
      <c r="I2702" s="34"/>
    </row>
    <row r="2703" spans="1:9" ht="15.75" customHeight="1">
      <c r="A2703" s="31"/>
      <c r="B2703" s="31"/>
      <c r="C2703" s="27"/>
      <c r="D2703" s="31"/>
      <c r="E2703" s="8"/>
      <c r="F2703" s="31"/>
      <c r="G2703" s="8"/>
      <c r="H2703" s="33"/>
      <c r="I2703" s="35"/>
    </row>
    <row r="2704" spans="1:9" ht="15.75" customHeight="1">
      <c r="A2704" s="31"/>
      <c r="B2704" s="31"/>
      <c r="C2704" s="27"/>
      <c r="D2704" s="31"/>
      <c r="E2704" s="8"/>
      <c r="F2704" s="31"/>
      <c r="G2704" s="8"/>
      <c r="H2704" s="32"/>
      <c r="I2704" s="34"/>
    </row>
    <row r="2705" spans="1:9" ht="15.75" customHeight="1">
      <c r="A2705" s="31"/>
      <c r="B2705" s="31"/>
      <c r="C2705" s="27"/>
      <c r="D2705" s="31"/>
      <c r="E2705" s="8"/>
      <c r="F2705" s="31"/>
      <c r="G2705" s="8"/>
      <c r="H2705" s="33"/>
      <c r="I2705" s="35"/>
    </row>
    <row r="2706" spans="1:9" ht="15.75" customHeight="1">
      <c r="A2706" s="31"/>
      <c r="B2706" s="31"/>
      <c r="C2706" s="27"/>
      <c r="D2706" s="31"/>
      <c r="E2706" s="8"/>
      <c r="F2706" s="31"/>
      <c r="G2706" s="8"/>
      <c r="H2706" s="32"/>
      <c r="I2706" s="34"/>
    </row>
    <row r="2707" spans="1:9" ht="15.75" customHeight="1">
      <c r="A2707" s="31"/>
      <c r="B2707" s="31"/>
      <c r="C2707" s="27"/>
      <c r="D2707" s="31"/>
      <c r="E2707" s="8"/>
      <c r="F2707" s="31"/>
      <c r="G2707" s="8"/>
      <c r="H2707" s="33"/>
      <c r="I2707" s="35"/>
    </row>
    <row r="2708" spans="1:9" ht="15.75" customHeight="1">
      <c r="A2708" s="31"/>
      <c r="B2708" s="31"/>
      <c r="C2708" s="27"/>
      <c r="D2708" s="31"/>
      <c r="E2708" s="8"/>
      <c r="F2708" s="31"/>
      <c r="G2708" s="8"/>
      <c r="H2708" s="32"/>
      <c r="I2708" s="34"/>
    </row>
    <row r="2709" spans="1:9" ht="15.75" customHeight="1">
      <c r="A2709" s="31"/>
      <c r="B2709" s="31"/>
      <c r="C2709" s="27"/>
      <c r="D2709" s="31"/>
      <c r="E2709" s="8"/>
      <c r="F2709" s="31"/>
      <c r="G2709" s="8"/>
      <c r="H2709" s="33"/>
      <c r="I2709" s="35"/>
    </row>
    <row r="2710" spans="1:9" ht="15.75" customHeight="1">
      <c r="A2710" s="31"/>
      <c r="B2710" s="31"/>
      <c r="C2710" s="27"/>
      <c r="D2710" s="31"/>
      <c r="E2710" s="8"/>
      <c r="F2710" s="31"/>
      <c r="G2710" s="8"/>
      <c r="H2710" s="32"/>
      <c r="I2710" s="34"/>
    </row>
    <row r="2711" spans="1:9" ht="15.75" customHeight="1">
      <c r="A2711" s="31"/>
      <c r="B2711" s="31"/>
      <c r="C2711" s="27"/>
      <c r="D2711" s="31"/>
      <c r="E2711" s="8"/>
      <c r="F2711" s="31"/>
      <c r="G2711" s="8"/>
      <c r="H2711" s="33"/>
      <c r="I2711" s="35"/>
    </row>
    <row r="2712" spans="1:9" ht="15.75" customHeight="1">
      <c r="A2712" s="31"/>
      <c r="B2712" s="31"/>
      <c r="C2712" s="27"/>
      <c r="D2712" s="31"/>
      <c r="E2712" s="8"/>
      <c r="F2712" s="31"/>
      <c r="G2712" s="8"/>
      <c r="H2712" s="32"/>
      <c r="I2712" s="34"/>
    </row>
    <row r="2713" spans="1:9" ht="15.75" customHeight="1">
      <c r="A2713" s="31"/>
      <c r="B2713" s="31"/>
      <c r="C2713" s="27"/>
      <c r="D2713" s="31"/>
      <c r="E2713" s="8"/>
      <c r="F2713" s="31"/>
      <c r="G2713" s="8"/>
      <c r="H2713" s="33"/>
      <c r="I2713" s="35"/>
    </row>
    <row r="2714" spans="1:9" ht="15.75" customHeight="1">
      <c r="A2714" s="31"/>
      <c r="B2714" s="31"/>
      <c r="C2714" s="27"/>
      <c r="D2714" s="31"/>
      <c r="E2714" s="8"/>
      <c r="F2714" s="31"/>
      <c r="G2714" s="8"/>
      <c r="H2714" s="32"/>
      <c r="I2714" s="34"/>
    </row>
    <row r="2715" spans="1:9" ht="15.75" customHeight="1">
      <c r="A2715" s="31"/>
      <c r="B2715" s="31"/>
      <c r="C2715" s="27"/>
      <c r="D2715" s="31"/>
      <c r="E2715" s="8"/>
      <c r="F2715" s="31"/>
      <c r="G2715" s="8"/>
      <c r="H2715" s="33"/>
      <c r="I2715" s="35"/>
    </row>
    <row r="2716" spans="1:9" ht="15.75" customHeight="1">
      <c r="A2716" s="31"/>
      <c r="B2716" s="31"/>
      <c r="C2716" s="27"/>
      <c r="D2716" s="31"/>
      <c r="E2716" s="8"/>
      <c r="F2716" s="31"/>
      <c r="G2716" s="8"/>
      <c r="H2716" s="32"/>
      <c r="I2716" s="34"/>
    </row>
    <row r="2717" spans="1:9" ht="15.75" customHeight="1">
      <c r="A2717" s="31"/>
      <c r="B2717" s="31"/>
      <c r="C2717" s="27"/>
      <c r="D2717" s="31"/>
      <c r="E2717" s="8"/>
      <c r="F2717" s="31"/>
      <c r="G2717" s="8"/>
      <c r="H2717" s="33"/>
      <c r="I2717" s="35"/>
    </row>
    <row r="2718" spans="1:9" ht="15.75" customHeight="1">
      <c r="A2718" s="31"/>
      <c r="B2718" s="31"/>
      <c r="C2718" s="27"/>
      <c r="D2718" s="31"/>
      <c r="E2718" s="8"/>
      <c r="F2718" s="31"/>
      <c r="G2718" s="8"/>
      <c r="H2718" s="32"/>
      <c r="I2718" s="34"/>
    </row>
    <row r="2719" spans="1:9" ht="15.75" customHeight="1">
      <c r="A2719" s="31"/>
      <c r="B2719" s="31"/>
      <c r="C2719" s="27"/>
      <c r="D2719" s="31"/>
      <c r="E2719" s="8"/>
      <c r="F2719" s="31"/>
      <c r="G2719" s="8"/>
      <c r="H2719" s="33"/>
      <c r="I2719" s="35"/>
    </row>
    <row r="2720" spans="1:9" ht="15.75" customHeight="1">
      <c r="A2720" s="31"/>
      <c r="B2720" s="31"/>
      <c r="C2720" s="27"/>
      <c r="D2720" s="31"/>
      <c r="E2720" s="8"/>
      <c r="F2720" s="31"/>
      <c r="G2720" s="8"/>
      <c r="H2720" s="32"/>
      <c r="I2720" s="34"/>
    </row>
    <row r="2721" spans="1:9" ht="15.75" customHeight="1">
      <c r="A2721" s="31"/>
      <c r="B2721" s="31"/>
      <c r="C2721" s="27"/>
      <c r="D2721" s="31"/>
      <c r="E2721" s="8"/>
      <c r="F2721" s="31"/>
      <c r="G2721" s="8"/>
      <c r="H2721" s="33"/>
      <c r="I2721" s="35"/>
    </row>
    <row r="2722" spans="1:9" ht="15.75" customHeight="1">
      <c r="A2722" s="31"/>
      <c r="B2722" s="31"/>
      <c r="C2722" s="27"/>
      <c r="D2722" s="31"/>
      <c r="E2722" s="8"/>
      <c r="F2722" s="31"/>
      <c r="G2722" s="8"/>
      <c r="H2722" s="32"/>
      <c r="I2722" s="34"/>
    </row>
    <row r="2723" spans="1:9" ht="15.75" customHeight="1">
      <c r="A2723" s="31"/>
      <c r="B2723" s="31"/>
      <c r="C2723" s="27"/>
      <c r="D2723" s="31"/>
      <c r="E2723" s="8"/>
      <c r="F2723" s="31"/>
      <c r="G2723" s="8"/>
      <c r="H2723" s="33"/>
      <c r="I2723" s="35"/>
    </row>
    <row r="2724" spans="1:9" ht="15.75" customHeight="1">
      <c r="A2724" s="31"/>
      <c r="B2724" s="31"/>
      <c r="C2724" s="27"/>
      <c r="D2724" s="31"/>
      <c r="E2724" s="8"/>
      <c r="F2724" s="31"/>
      <c r="G2724" s="8"/>
      <c r="H2724" s="32"/>
      <c r="I2724" s="34"/>
    </row>
    <row r="2725" spans="1:9" ht="15.75" customHeight="1">
      <c r="A2725" s="31"/>
      <c r="B2725" s="31"/>
      <c r="C2725" s="27"/>
      <c r="D2725" s="31"/>
      <c r="E2725" s="8"/>
      <c r="F2725" s="31"/>
      <c r="G2725" s="8"/>
      <c r="H2725" s="33"/>
      <c r="I2725" s="35"/>
    </row>
    <row r="2726" spans="1:9" ht="15.75" customHeight="1">
      <c r="A2726" s="31"/>
      <c r="B2726" s="31"/>
      <c r="C2726" s="27"/>
      <c r="D2726" s="31"/>
      <c r="E2726" s="8"/>
      <c r="F2726" s="31"/>
      <c r="G2726" s="8"/>
      <c r="H2726" s="32"/>
      <c r="I2726" s="34"/>
    </row>
    <row r="2727" spans="1:9" ht="15.75" customHeight="1">
      <c r="A2727" s="31"/>
      <c r="B2727" s="31"/>
      <c r="C2727" s="27"/>
      <c r="D2727" s="31"/>
      <c r="E2727" s="8"/>
      <c r="F2727" s="31"/>
      <c r="G2727" s="8"/>
      <c r="H2727" s="33"/>
      <c r="I2727" s="35"/>
    </row>
    <row r="2728" spans="1:9" ht="15.75" customHeight="1">
      <c r="A2728" s="31"/>
      <c r="B2728" s="31"/>
      <c r="C2728" s="27"/>
      <c r="D2728" s="31"/>
      <c r="E2728" s="8"/>
      <c r="F2728" s="31"/>
      <c r="G2728" s="8"/>
      <c r="H2728" s="32"/>
      <c r="I2728" s="34"/>
    </row>
    <row r="2729" spans="1:9" ht="15.75" customHeight="1">
      <c r="A2729" s="31"/>
      <c r="B2729" s="31"/>
      <c r="C2729" s="27"/>
      <c r="D2729" s="31"/>
      <c r="E2729" s="8"/>
      <c r="F2729" s="31"/>
      <c r="G2729" s="8"/>
      <c r="H2729" s="33"/>
      <c r="I2729" s="35"/>
    </row>
    <row r="2730" spans="1:9" ht="15.75" customHeight="1">
      <c r="A2730" s="31"/>
      <c r="B2730" s="31"/>
      <c r="C2730" s="27"/>
      <c r="D2730" s="31"/>
      <c r="E2730" s="8"/>
      <c r="F2730" s="31"/>
      <c r="G2730" s="8"/>
      <c r="H2730" s="32"/>
      <c r="I2730" s="34"/>
    </row>
    <row r="2731" spans="1:9" ht="15.75" customHeight="1">
      <c r="A2731" s="31"/>
      <c r="B2731" s="31"/>
      <c r="C2731" s="27"/>
      <c r="D2731" s="31"/>
      <c r="E2731" s="8"/>
      <c r="F2731" s="31"/>
      <c r="G2731" s="8"/>
      <c r="H2731" s="33"/>
      <c r="I2731" s="35"/>
    </row>
    <row r="2732" spans="1:9" ht="15.75" customHeight="1">
      <c r="A2732" s="31"/>
      <c r="B2732" s="31"/>
      <c r="C2732" s="27"/>
      <c r="D2732" s="31"/>
      <c r="E2732" s="8"/>
      <c r="F2732" s="31"/>
      <c r="G2732" s="8"/>
      <c r="H2732" s="32"/>
      <c r="I2732" s="34"/>
    </row>
    <row r="2733" spans="1:9" ht="15.75" customHeight="1">
      <c r="A2733" s="31"/>
      <c r="B2733" s="31"/>
      <c r="C2733" s="27"/>
      <c r="D2733" s="31"/>
      <c r="E2733" s="8"/>
      <c r="F2733" s="31"/>
      <c r="G2733" s="8"/>
      <c r="H2733" s="33"/>
      <c r="I2733" s="35"/>
    </row>
    <row r="2734" spans="1:9" ht="15.75" customHeight="1">
      <c r="A2734" s="31"/>
      <c r="B2734" s="31"/>
      <c r="C2734" s="27"/>
      <c r="D2734" s="31"/>
      <c r="E2734" s="8"/>
      <c r="F2734" s="31"/>
      <c r="G2734" s="8"/>
      <c r="H2734" s="32"/>
      <c r="I2734" s="34"/>
    </row>
    <row r="2735" spans="1:9" ht="15.75" customHeight="1">
      <c r="A2735" s="31"/>
      <c r="B2735" s="31"/>
      <c r="C2735" s="27"/>
      <c r="D2735" s="31"/>
      <c r="E2735" s="8"/>
      <c r="F2735" s="31"/>
      <c r="G2735" s="8"/>
      <c r="H2735" s="33"/>
      <c r="I2735" s="35"/>
    </row>
    <row r="2736" spans="1:9" ht="15.75" customHeight="1">
      <c r="A2736" s="31"/>
      <c r="B2736" s="31"/>
      <c r="C2736" s="27"/>
      <c r="D2736" s="31"/>
      <c r="E2736" s="8"/>
      <c r="F2736" s="31"/>
      <c r="G2736" s="8"/>
      <c r="H2736" s="32"/>
      <c r="I2736" s="34"/>
    </row>
    <row r="2737" spans="1:9" ht="15.75" customHeight="1">
      <c r="A2737" s="31"/>
      <c r="B2737" s="31"/>
      <c r="C2737" s="27"/>
      <c r="D2737" s="31"/>
      <c r="E2737" s="8"/>
      <c r="F2737" s="31"/>
      <c r="G2737" s="8"/>
      <c r="H2737" s="33"/>
      <c r="I2737" s="35"/>
    </row>
    <row r="2738" spans="1:9" ht="15.75" customHeight="1">
      <c r="A2738" s="31"/>
      <c r="B2738" s="31"/>
      <c r="C2738" s="27"/>
      <c r="D2738" s="31"/>
      <c r="E2738" s="8"/>
      <c r="F2738" s="31"/>
      <c r="G2738" s="8"/>
      <c r="H2738" s="32"/>
      <c r="I2738" s="34"/>
    </row>
    <row r="2739" spans="1:9" ht="15.75" customHeight="1">
      <c r="A2739" s="31"/>
      <c r="B2739" s="31"/>
      <c r="C2739" s="27"/>
      <c r="D2739" s="31"/>
      <c r="E2739" s="8"/>
      <c r="F2739" s="31"/>
      <c r="G2739" s="8"/>
      <c r="H2739" s="33"/>
      <c r="I2739" s="35"/>
    </row>
    <row r="2740" spans="1:9" ht="15.75" customHeight="1">
      <c r="A2740" s="31"/>
      <c r="B2740" s="31"/>
      <c r="C2740" s="27"/>
      <c r="D2740" s="31"/>
      <c r="E2740" s="8"/>
      <c r="F2740" s="31"/>
      <c r="G2740" s="8"/>
      <c r="H2740" s="32"/>
      <c r="I2740" s="34"/>
    </row>
    <row r="2741" spans="1:9" ht="15.75" customHeight="1">
      <c r="A2741" s="31"/>
      <c r="B2741" s="31"/>
      <c r="C2741" s="27"/>
      <c r="D2741" s="31"/>
      <c r="E2741" s="8"/>
      <c r="F2741" s="31"/>
      <c r="G2741" s="8"/>
      <c r="H2741" s="33"/>
      <c r="I2741" s="35"/>
    </row>
    <row r="2742" spans="1:9" ht="15.75" customHeight="1">
      <c r="A2742" s="31"/>
      <c r="B2742" s="31"/>
      <c r="C2742" s="27"/>
      <c r="D2742" s="31"/>
      <c r="E2742" s="8"/>
      <c r="F2742" s="31"/>
      <c r="G2742" s="8"/>
      <c r="H2742" s="32"/>
      <c r="I2742" s="34"/>
    </row>
    <row r="2743" spans="1:9" ht="15.75" customHeight="1">
      <c r="A2743" s="31"/>
      <c r="B2743" s="31"/>
      <c r="C2743" s="27"/>
      <c r="D2743" s="31"/>
      <c r="E2743" s="8"/>
      <c r="F2743" s="31"/>
      <c r="G2743" s="8"/>
      <c r="H2743" s="33"/>
      <c r="I2743" s="35"/>
    </row>
    <row r="2744" spans="1:9" ht="15.75" customHeight="1">
      <c r="A2744" s="31"/>
      <c r="B2744" s="31"/>
      <c r="C2744" s="27"/>
      <c r="D2744" s="31"/>
      <c r="E2744" s="8"/>
      <c r="F2744" s="31"/>
      <c r="G2744" s="8"/>
      <c r="H2744" s="32"/>
      <c r="I2744" s="34"/>
    </row>
    <row r="2745" spans="1:9" ht="15.75" customHeight="1">
      <c r="A2745" s="31"/>
      <c r="B2745" s="31"/>
      <c r="C2745" s="27"/>
      <c r="D2745" s="31"/>
      <c r="E2745" s="8"/>
      <c r="F2745" s="31"/>
      <c r="G2745" s="8"/>
      <c r="H2745" s="33"/>
      <c r="I2745" s="35"/>
    </row>
    <row r="2746" spans="1:9" ht="15.75" customHeight="1">
      <c r="A2746" s="31"/>
      <c r="B2746" s="31"/>
      <c r="C2746" s="27"/>
      <c r="D2746" s="31"/>
      <c r="E2746" s="8"/>
      <c r="F2746" s="31"/>
      <c r="G2746" s="8"/>
      <c r="H2746" s="32"/>
      <c r="I2746" s="34"/>
    </row>
    <row r="2747" spans="1:9" ht="15.75" customHeight="1">
      <c r="A2747" s="31"/>
      <c r="B2747" s="31"/>
      <c r="C2747" s="27"/>
      <c r="D2747" s="31"/>
      <c r="E2747" s="8"/>
      <c r="F2747" s="31"/>
      <c r="G2747" s="8"/>
      <c r="H2747" s="33"/>
      <c r="I2747" s="35"/>
    </row>
    <row r="2748" spans="1:9" ht="15.75" customHeight="1">
      <c r="A2748" s="31"/>
      <c r="B2748" s="31"/>
      <c r="C2748" s="27"/>
      <c r="D2748" s="31"/>
      <c r="E2748" s="8"/>
      <c r="F2748" s="31"/>
      <c r="G2748" s="8"/>
      <c r="H2748" s="32"/>
      <c r="I2748" s="34"/>
    </row>
    <row r="2749" spans="1:9" ht="15.75" customHeight="1">
      <c r="A2749" s="31"/>
      <c r="B2749" s="31"/>
      <c r="C2749" s="27"/>
      <c r="D2749" s="31"/>
      <c r="E2749" s="8"/>
      <c r="F2749" s="31"/>
      <c r="G2749" s="8"/>
      <c r="H2749" s="33"/>
      <c r="I2749" s="35"/>
    </row>
    <row r="2750" spans="1:9" ht="15.75" customHeight="1">
      <c r="A2750" s="31"/>
      <c r="B2750" s="31"/>
      <c r="C2750" s="27"/>
      <c r="D2750" s="31"/>
      <c r="E2750" s="8"/>
      <c r="F2750" s="31"/>
      <c r="G2750" s="8"/>
      <c r="H2750" s="32"/>
      <c r="I2750" s="34"/>
    </row>
    <row r="2751" spans="1:9" ht="15.75" customHeight="1">
      <c r="A2751" s="31"/>
      <c r="B2751" s="31"/>
      <c r="C2751" s="27"/>
      <c r="D2751" s="31"/>
      <c r="E2751" s="8"/>
      <c r="F2751" s="31"/>
      <c r="G2751" s="8"/>
      <c r="H2751" s="33"/>
      <c r="I2751" s="35"/>
    </row>
    <row r="2752" spans="1:9" ht="15.75" customHeight="1">
      <c r="A2752" s="31"/>
      <c r="B2752" s="31"/>
      <c r="C2752" s="27"/>
      <c r="D2752" s="31"/>
      <c r="E2752" s="8"/>
      <c r="F2752" s="31"/>
      <c r="G2752" s="8"/>
      <c r="H2752" s="32"/>
      <c r="I2752" s="34"/>
    </row>
    <row r="2753" spans="1:9" ht="15.75" customHeight="1">
      <c r="A2753" s="31"/>
      <c r="B2753" s="31"/>
      <c r="C2753" s="27"/>
      <c r="D2753" s="31"/>
      <c r="E2753" s="8"/>
      <c r="F2753" s="31"/>
      <c r="G2753" s="8"/>
      <c r="H2753" s="33"/>
      <c r="I2753" s="35"/>
    </row>
    <row r="2754" spans="1:9" ht="15.75" customHeight="1">
      <c r="A2754" s="31"/>
      <c r="B2754" s="31"/>
      <c r="C2754" s="27"/>
      <c r="D2754" s="31"/>
      <c r="E2754" s="8"/>
      <c r="F2754" s="31"/>
      <c r="G2754" s="8"/>
      <c r="H2754" s="32"/>
      <c r="I2754" s="34"/>
    </row>
    <row r="2755" spans="1:9" ht="15.75" customHeight="1">
      <c r="A2755" s="31"/>
      <c r="B2755" s="31"/>
      <c r="C2755" s="27"/>
      <c r="D2755" s="31"/>
      <c r="E2755" s="8"/>
      <c r="F2755" s="31"/>
      <c r="G2755" s="8"/>
      <c r="H2755" s="33"/>
      <c r="I2755" s="35"/>
    </row>
    <row r="2756" spans="1:9" ht="15.75" customHeight="1">
      <c r="A2756" s="31"/>
      <c r="B2756" s="31"/>
      <c r="C2756" s="27"/>
      <c r="D2756" s="31"/>
      <c r="E2756" s="8"/>
      <c r="F2756" s="31"/>
      <c r="G2756" s="8"/>
      <c r="H2756" s="32"/>
      <c r="I2756" s="34"/>
    </row>
    <row r="2757" spans="1:9" ht="15.75" customHeight="1">
      <c r="A2757" s="31"/>
      <c r="B2757" s="31"/>
      <c r="C2757" s="27"/>
      <c r="D2757" s="31"/>
      <c r="E2757" s="8"/>
      <c r="F2757" s="31"/>
      <c r="G2757" s="8"/>
      <c r="H2757" s="33"/>
      <c r="I2757" s="35"/>
    </row>
    <row r="2758" spans="1:9" ht="15.75" customHeight="1">
      <c r="A2758" s="31"/>
      <c r="B2758" s="31"/>
      <c r="C2758" s="27"/>
      <c r="D2758" s="31"/>
      <c r="E2758" s="8"/>
      <c r="F2758" s="31"/>
      <c r="G2758" s="8"/>
      <c r="H2758" s="32"/>
      <c r="I2758" s="34"/>
    </row>
    <row r="2759" spans="1:9" ht="15.75" customHeight="1">
      <c r="A2759" s="31"/>
      <c r="B2759" s="31"/>
      <c r="C2759" s="27"/>
      <c r="D2759" s="31"/>
      <c r="E2759" s="8"/>
      <c r="F2759" s="31"/>
      <c r="G2759" s="8"/>
      <c r="H2759" s="33"/>
      <c r="I2759" s="35"/>
    </row>
    <row r="2760" spans="1:9" ht="15.75" customHeight="1">
      <c r="A2760" s="31"/>
      <c r="B2760" s="31"/>
      <c r="C2760" s="27"/>
      <c r="D2760" s="31"/>
      <c r="E2760" s="8"/>
      <c r="F2760" s="31"/>
      <c r="G2760" s="8"/>
      <c r="H2760" s="32"/>
      <c r="I2760" s="34"/>
    </row>
    <row r="2761" spans="1:9" ht="15.75" customHeight="1">
      <c r="A2761" s="31"/>
      <c r="B2761" s="31"/>
      <c r="C2761" s="27"/>
      <c r="D2761" s="31"/>
      <c r="E2761" s="8"/>
      <c r="F2761" s="31"/>
      <c r="G2761" s="8"/>
      <c r="H2761" s="33"/>
      <c r="I2761" s="35"/>
    </row>
    <row r="2762" spans="1:9" ht="15.75" customHeight="1">
      <c r="A2762" s="31"/>
      <c r="B2762" s="31"/>
      <c r="C2762" s="27"/>
      <c r="D2762" s="31"/>
      <c r="E2762" s="8"/>
      <c r="F2762" s="31"/>
      <c r="G2762" s="8"/>
      <c r="H2762" s="32"/>
      <c r="I2762" s="34"/>
    </row>
    <row r="2763" spans="1:9" ht="15.75" customHeight="1">
      <c r="A2763" s="31"/>
      <c r="B2763" s="31"/>
      <c r="C2763" s="27"/>
      <c r="D2763" s="31"/>
      <c r="E2763" s="8"/>
      <c r="F2763" s="31"/>
      <c r="G2763" s="8"/>
      <c r="H2763" s="33"/>
      <c r="I2763" s="35"/>
    </row>
    <row r="2764" spans="1:9" ht="15.75" customHeight="1">
      <c r="A2764" s="31"/>
      <c r="B2764" s="31"/>
      <c r="C2764" s="27"/>
      <c r="D2764" s="31"/>
      <c r="E2764" s="8"/>
      <c r="F2764" s="31"/>
      <c r="G2764" s="8"/>
      <c r="H2764" s="32"/>
      <c r="I2764" s="34"/>
    </row>
    <row r="2765" spans="1:9" ht="15.75" customHeight="1">
      <c r="A2765" s="31"/>
      <c r="B2765" s="31"/>
      <c r="C2765" s="27"/>
      <c r="D2765" s="31"/>
      <c r="E2765" s="8"/>
      <c r="F2765" s="31"/>
      <c r="G2765" s="8"/>
      <c r="H2765" s="33"/>
      <c r="I2765" s="35"/>
    </row>
    <row r="2766" spans="1:9" ht="15.75" customHeight="1">
      <c r="A2766" s="31"/>
      <c r="B2766" s="31"/>
      <c r="C2766" s="27"/>
      <c r="D2766" s="31"/>
      <c r="E2766" s="8"/>
      <c r="F2766" s="31"/>
      <c r="G2766" s="8"/>
      <c r="H2766" s="32"/>
      <c r="I2766" s="34"/>
    </row>
    <row r="2767" spans="1:9" ht="15.75" customHeight="1">
      <c r="A2767" s="31"/>
      <c r="B2767" s="31"/>
      <c r="C2767" s="27"/>
      <c r="D2767" s="31"/>
      <c r="E2767" s="8"/>
      <c r="F2767" s="31"/>
      <c r="G2767" s="8"/>
      <c r="H2767" s="33"/>
      <c r="I2767" s="35"/>
    </row>
    <row r="2768" spans="1:9" ht="15.75" customHeight="1">
      <c r="A2768" s="31"/>
      <c r="B2768" s="31"/>
      <c r="C2768" s="27"/>
      <c r="D2768" s="31"/>
      <c r="E2768" s="8"/>
      <c r="F2768" s="31"/>
      <c r="G2768" s="8"/>
      <c r="H2768" s="32"/>
      <c r="I2768" s="34"/>
    </row>
    <row r="2769" spans="1:9" ht="15.75" customHeight="1">
      <c r="A2769" s="31"/>
      <c r="B2769" s="31"/>
      <c r="C2769" s="27"/>
      <c r="D2769" s="31"/>
      <c r="E2769" s="8"/>
      <c r="F2769" s="31"/>
      <c r="G2769" s="8"/>
      <c r="H2769" s="33"/>
      <c r="I2769" s="35"/>
    </row>
    <row r="2770" spans="1:9" ht="15.75" customHeight="1">
      <c r="A2770" s="31"/>
      <c r="B2770" s="31"/>
      <c r="C2770" s="27"/>
      <c r="D2770" s="31"/>
      <c r="E2770" s="8"/>
      <c r="F2770" s="31"/>
      <c r="G2770" s="8"/>
      <c r="H2770" s="32"/>
      <c r="I2770" s="34"/>
    </row>
    <row r="2771" spans="1:9" ht="15.75" customHeight="1">
      <c r="A2771" s="31"/>
      <c r="B2771" s="31"/>
      <c r="C2771" s="27"/>
      <c r="D2771" s="31"/>
      <c r="E2771" s="8"/>
      <c r="F2771" s="31"/>
      <c r="G2771" s="8"/>
      <c r="H2771" s="33"/>
      <c r="I2771" s="35"/>
    </row>
    <row r="2772" spans="1:9" ht="15.75" customHeight="1">
      <c r="A2772" s="31"/>
      <c r="B2772" s="31"/>
      <c r="C2772" s="27"/>
      <c r="D2772" s="31"/>
      <c r="E2772" s="8"/>
      <c r="F2772" s="31"/>
      <c r="G2772" s="8"/>
      <c r="H2772" s="32"/>
      <c r="I2772" s="34"/>
    </row>
    <row r="2773" spans="1:9" ht="15.75" customHeight="1">
      <c r="A2773" s="31"/>
      <c r="B2773" s="31"/>
      <c r="C2773" s="27"/>
      <c r="D2773" s="31"/>
      <c r="E2773" s="8"/>
      <c r="F2773" s="31"/>
      <c r="G2773" s="8"/>
      <c r="H2773" s="33"/>
      <c r="I2773" s="35"/>
    </row>
    <row r="2774" spans="1:9" ht="15.75" customHeight="1">
      <c r="A2774" s="31"/>
      <c r="B2774" s="31"/>
      <c r="C2774" s="27"/>
      <c r="D2774" s="31"/>
      <c r="E2774" s="8"/>
      <c r="F2774" s="31"/>
      <c r="G2774" s="8"/>
      <c r="H2774" s="32"/>
      <c r="I2774" s="34"/>
    </row>
    <row r="2775" spans="1:9" ht="15.75" customHeight="1">
      <c r="A2775" s="31"/>
      <c r="B2775" s="31"/>
      <c r="C2775" s="27"/>
      <c r="D2775" s="31"/>
      <c r="E2775" s="8"/>
      <c r="F2775" s="31"/>
      <c r="G2775" s="8"/>
      <c r="H2775" s="33"/>
      <c r="I2775" s="35"/>
    </row>
    <row r="2776" spans="1:9" ht="15.75" customHeight="1">
      <c r="A2776" s="31"/>
      <c r="B2776" s="31"/>
      <c r="C2776" s="27"/>
      <c r="D2776" s="31"/>
      <c r="E2776" s="8"/>
      <c r="F2776" s="31"/>
      <c r="G2776" s="8"/>
      <c r="H2776" s="32"/>
      <c r="I2776" s="34"/>
    </row>
    <row r="2777" spans="1:9" ht="15.75" customHeight="1">
      <c r="A2777" s="31"/>
      <c r="B2777" s="31"/>
      <c r="C2777" s="27"/>
      <c r="D2777" s="31"/>
      <c r="E2777" s="8"/>
      <c r="F2777" s="31"/>
      <c r="G2777" s="8"/>
      <c r="H2777" s="33"/>
      <c r="I2777" s="35"/>
    </row>
    <row r="2778" spans="1:9" ht="15.75" customHeight="1">
      <c r="A2778" s="31"/>
      <c r="B2778" s="31"/>
      <c r="C2778" s="27"/>
      <c r="D2778" s="31"/>
      <c r="E2778" s="8"/>
      <c r="F2778" s="31"/>
      <c r="G2778" s="8"/>
      <c r="H2778" s="32"/>
      <c r="I2778" s="34"/>
    </row>
    <row r="2779" spans="1:9" ht="15.75" customHeight="1">
      <c r="A2779" s="31"/>
      <c r="B2779" s="31"/>
      <c r="C2779" s="27"/>
      <c r="D2779" s="31"/>
      <c r="E2779" s="8"/>
      <c r="F2779" s="31"/>
      <c r="G2779" s="8"/>
      <c r="H2779" s="33"/>
      <c r="I2779" s="35"/>
    </row>
    <row r="2780" spans="1:9" ht="15.75" customHeight="1">
      <c r="A2780" s="31"/>
      <c r="B2780" s="31"/>
      <c r="C2780" s="27"/>
      <c r="D2780" s="31"/>
      <c r="E2780" s="8"/>
      <c r="F2780" s="31"/>
      <c r="G2780" s="8"/>
      <c r="H2780" s="32"/>
      <c r="I2780" s="34"/>
    </row>
    <row r="2781" spans="1:9" ht="15.75" customHeight="1">
      <c r="A2781" s="31"/>
      <c r="B2781" s="31"/>
      <c r="C2781" s="27"/>
      <c r="D2781" s="31"/>
      <c r="E2781" s="8"/>
      <c r="F2781" s="31"/>
      <c r="G2781" s="8"/>
      <c r="H2781" s="33"/>
      <c r="I2781" s="35"/>
    </row>
    <row r="2782" spans="1:9" ht="15.75" customHeight="1">
      <c r="A2782" s="31"/>
      <c r="B2782" s="31"/>
      <c r="C2782" s="27"/>
      <c r="D2782" s="31"/>
      <c r="E2782" s="8"/>
      <c r="F2782" s="31"/>
      <c r="G2782" s="8"/>
      <c r="H2782" s="32"/>
      <c r="I2782" s="34"/>
    </row>
    <row r="2783" spans="1:9" ht="15.75" customHeight="1">
      <c r="A2783" s="31"/>
      <c r="B2783" s="31"/>
      <c r="C2783" s="27"/>
      <c r="D2783" s="31"/>
      <c r="E2783" s="8"/>
      <c r="F2783" s="31"/>
      <c r="G2783" s="8"/>
      <c r="H2783" s="33"/>
      <c r="I2783" s="35"/>
    </row>
    <row r="2784" spans="1:9" ht="15.75" customHeight="1">
      <c r="A2784" s="31"/>
      <c r="B2784" s="31"/>
      <c r="C2784" s="27"/>
      <c r="D2784" s="31"/>
      <c r="E2784" s="8"/>
      <c r="F2784" s="31"/>
      <c r="G2784" s="8"/>
      <c r="H2784" s="32"/>
      <c r="I2784" s="34"/>
    </row>
    <row r="2785" spans="1:9" ht="15.75" customHeight="1">
      <c r="A2785" s="31"/>
      <c r="B2785" s="31"/>
      <c r="C2785" s="27"/>
      <c r="D2785" s="31"/>
      <c r="E2785" s="8"/>
      <c r="F2785" s="31"/>
      <c r="G2785" s="8"/>
      <c r="H2785" s="33"/>
      <c r="I2785" s="35"/>
    </row>
    <row r="2786" spans="1:9" ht="15.75" customHeight="1">
      <c r="A2786" s="31"/>
      <c r="B2786" s="31"/>
      <c r="C2786" s="27"/>
      <c r="D2786" s="31"/>
      <c r="E2786" s="8"/>
      <c r="F2786" s="31"/>
      <c r="G2786" s="8"/>
      <c r="H2786" s="32"/>
      <c r="I2786" s="34"/>
    </row>
    <row r="2787" spans="1:9" ht="15.75" customHeight="1">
      <c r="A2787" s="31"/>
      <c r="B2787" s="31"/>
      <c r="C2787" s="27"/>
      <c r="D2787" s="31"/>
      <c r="E2787" s="8"/>
      <c r="F2787" s="31"/>
      <c r="G2787" s="8"/>
      <c r="H2787" s="33"/>
      <c r="I2787" s="35"/>
    </row>
    <row r="2788" spans="1:9" ht="15.75" customHeight="1">
      <c r="A2788" s="31"/>
      <c r="B2788" s="31"/>
      <c r="C2788" s="27"/>
      <c r="D2788" s="31"/>
      <c r="E2788" s="8"/>
      <c r="F2788" s="31"/>
      <c r="G2788" s="8"/>
      <c r="H2788" s="32"/>
      <c r="I2788" s="34"/>
    </row>
    <row r="2789" spans="1:9" ht="15.75" customHeight="1">
      <c r="A2789" s="31"/>
      <c r="B2789" s="31"/>
      <c r="C2789" s="27"/>
      <c r="D2789" s="31"/>
      <c r="E2789" s="8"/>
      <c r="F2789" s="31"/>
      <c r="G2789" s="8"/>
      <c r="H2789" s="33"/>
      <c r="I2789" s="35"/>
    </row>
    <row r="2790" spans="1:9" ht="15.75" customHeight="1">
      <c r="A2790" s="31"/>
      <c r="B2790" s="31"/>
      <c r="C2790" s="27"/>
      <c r="D2790" s="31"/>
      <c r="E2790" s="8"/>
      <c r="F2790" s="31"/>
      <c r="G2790" s="8"/>
      <c r="H2790" s="32"/>
      <c r="I2790" s="34"/>
    </row>
    <row r="2791" spans="1:9" ht="15.75" customHeight="1">
      <c r="A2791" s="31"/>
      <c r="B2791" s="31"/>
      <c r="C2791" s="27"/>
      <c r="D2791" s="31"/>
      <c r="E2791" s="8"/>
      <c r="F2791" s="31"/>
      <c r="G2791" s="8"/>
      <c r="H2791" s="33"/>
      <c r="I2791" s="35"/>
    </row>
    <row r="2792" spans="1:9" ht="15.75" customHeight="1">
      <c r="A2792" s="31"/>
      <c r="B2792" s="31"/>
      <c r="C2792" s="27"/>
      <c r="D2792" s="31"/>
      <c r="E2792" s="8"/>
      <c r="F2792" s="31"/>
      <c r="G2792" s="8"/>
      <c r="H2792" s="32"/>
      <c r="I2792" s="34"/>
    </row>
    <row r="2793" spans="1:9" ht="15.75" customHeight="1">
      <c r="A2793" s="31"/>
      <c r="B2793" s="31"/>
      <c r="C2793" s="27"/>
      <c r="D2793" s="31"/>
      <c r="E2793" s="8"/>
      <c r="F2793" s="31"/>
      <c r="G2793" s="8"/>
      <c r="H2793" s="33"/>
      <c r="I2793" s="35"/>
    </row>
    <row r="2794" spans="1:9" ht="15.75" customHeight="1">
      <c r="A2794" s="31"/>
      <c r="B2794" s="31"/>
      <c r="C2794" s="27"/>
      <c r="D2794" s="31"/>
      <c r="E2794" s="8"/>
      <c r="F2794" s="31"/>
      <c r="G2794" s="8"/>
      <c r="H2794" s="32"/>
      <c r="I2794" s="34"/>
    </row>
    <row r="2795" spans="1:9" ht="15.75" customHeight="1">
      <c r="A2795" s="31"/>
      <c r="B2795" s="31"/>
      <c r="C2795" s="27"/>
      <c r="D2795" s="31"/>
      <c r="E2795" s="8"/>
      <c r="F2795" s="31"/>
      <c r="G2795" s="8"/>
      <c r="H2795" s="33"/>
      <c r="I2795" s="35"/>
    </row>
    <row r="2796" spans="1:9" ht="15.75" customHeight="1">
      <c r="A2796" s="31"/>
      <c r="B2796" s="31"/>
      <c r="C2796" s="27"/>
      <c r="D2796" s="31"/>
      <c r="E2796" s="8"/>
      <c r="F2796" s="31"/>
      <c r="G2796" s="8"/>
      <c r="H2796" s="32"/>
      <c r="I2796" s="34"/>
    </row>
    <row r="2797" spans="1:9" ht="15.75" customHeight="1">
      <c r="A2797" s="31"/>
      <c r="B2797" s="31"/>
      <c r="C2797" s="27"/>
      <c r="D2797" s="31"/>
      <c r="E2797" s="8"/>
      <c r="F2797" s="31"/>
      <c r="G2797" s="8"/>
      <c r="H2797" s="33"/>
      <c r="I2797" s="35"/>
    </row>
    <row r="2798" spans="1:9" ht="15.75" customHeight="1">
      <c r="A2798" s="31"/>
      <c r="B2798" s="31"/>
      <c r="C2798" s="27"/>
      <c r="D2798" s="31"/>
      <c r="E2798" s="8"/>
      <c r="F2798" s="31"/>
      <c r="G2798" s="8"/>
      <c r="H2798" s="32"/>
      <c r="I2798" s="34"/>
    </row>
    <row r="2799" spans="1:9" ht="15.75" customHeight="1">
      <c r="A2799" s="31"/>
      <c r="B2799" s="31"/>
      <c r="C2799" s="27"/>
      <c r="D2799" s="31"/>
      <c r="E2799" s="8"/>
      <c r="F2799" s="31"/>
      <c r="G2799" s="8"/>
      <c r="H2799" s="33"/>
      <c r="I2799" s="35"/>
    </row>
    <row r="2800" spans="1:9" ht="15.75" customHeight="1">
      <c r="A2800" s="31"/>
      <c r="B2800" s="31"/>
      <c r="C2800" s="27"/>
      <c r="D2800" s="31"/>
      <c r="E2800" s="8"/>
      <c r="F2800" s="31"/>
      <c r="G2800" s="8"/>
      <c r="H2800" s="32"/>
      <c r="I2800" s="34"/>
    </row>
    <row r="2801" spans="1:9" ht="15.75" customHeight="1">
      <c r="A2801" s="31"/>
      <c r="B2801" s="31"/>
      <c r="C2801" s="27"/>
      <c r="D2801" s="31"/>
      <c r="E2801" s="8"/>
      <c r="F2801" s="31"/>
      <c r="G2801" s="8"/>
      <c r="H2801" s="33"/>
      <c r="I2801" s="35"/>
    </row>
    <row r="2802" spans="1:9" ht="15.75" customHeight="1">
      <c r="A2802" s="31"/>
      <c r="B2802" s="31"/>
      <c r="C2802" s="27"/>
      <c r="D2802" s="31"/>
      <c r="E2802" s="8"/>
      <c r="F2802" s="31"/>
      <c r="G2802" s="8"/>
      <c r="H2802" s="32"/>
      <c r="I2802" s="34"/>
    </row>
    <row r="2803" spans="1:9" ht="15.75" customHeight="1">
      <c r="A2803" s="31"/>
      <c r="B2803" s="31"/>
      <c r="C2803" s="27"/>
      <c r="D2803" s="31"/>
      <c r="E2803" s="8"/>
      <c r="F2803" s="31"/>
      <c r="G2803" s="8"/>
      <c r="H2803" s="33"/>
      <c r="I2803" s="35"/>
    </row>
    <row r="2804" spans="1:9" ht="15.75" customHeight="1">
      <c r="A2804" s="31"/>
      <c r="B2804" s="31"/>
      <c r="C2804" s="27"/>
      <c r="D2804" s="31"/>
      <c r="E2804" s="8"/>
      <c r="F2804" s="31"/>
      <c r="G2804" s="8"/>
      <c r="H2804" s="32"/>
      <c r="I2804" s="34"/>
    </row>
    <row r="2805" spans="1:9" ht="15.75" customHeight="1">
      <c r="A2805" s="31"/>
      <c r="B2805" s="31"/>
      <c r="C2805" s="27"/>
      <c r="D2805" s="31"/>
      <c r="E2805" s="8"/>
      <c r="F2805" s="31"/>
      <c r="G2805" s="8"/>
      <c r="H2805" s="33"/>
      <c r="I2805" s="35"/>
    </row>
    <row r="2806" spans="1:9" ht="15.75" customHeight="1">
      <c r="A2806" s="31"/>
      <c r="B2806" s="31"/>
      <c r="C2806" s="27"/>
      <c r="D2806" s="31"/>
      <c r="E2806" s="8"/>
      <c r="F2806" s="31"/>
      <c r="G2806" s="8"/>
      <c r="H2806" s="32"/>
      <c r="I2806" s="34"/>
    </row>
    <row r="2807" spans="1:9" ht="15.75" customHeight="1">
      <c r="A2807" s="31"/>
      <c r="B2807" s="31"/>
      <c r="C2807" s="27"/>
      <c r="D2807" s="31"/>
      <c r="E2807" s="8"/>
      <c r="F2807" s="31"/>
      <c r="G2807" s="8"/>
      <c r="H2807" s="33"/>
      <c r="I2807" s="35"/>
    </row>
    <row r="2808" spans="1:9" ht="15.75" customHeight="1">
      <c r="A2808" s="31"/>
      <c r="B2808" s="31"/>
      <c r="C2808" s="27"/>
      <c r="D2808" s="31"/>
      <c r="E2808" s="8"/>
      <c r="F2808" s="31"/>
      <c r="G2808" s="8"/>
      <c r="H2808" s="32"/>
      <c r="I2808" s="34"/>
    </row>
    <row r="2809" spans="1:9" ht="15.75" customHeight="1">
      <c r="A2809" s="31"/>
      <c r="B2809" s="31"/>
      <c r="C2809" s="27"/>
      <c r="D2809" s="31"/>
      <c r="E2809" s="8"/>
      <c r="F2809" s="31"/>
      <c r="G2809" s="8"/>
      <c r="H2809" s="33"/>
      <c r="I2809" s="35"/>
    </row>
    <row r="2810" spans="1:9" ht="15.75" customHeight="1">
      <c r="A2810" s="31"/>
      <c r="B2810" s="31"/>
      <c r="C2810" s="27"/>
      <c r="D2810" s="31"/>
      <c r="E2810" s="8"/>
      <c r="F2810" s="31"/>
      <c r="G2810" s="8"/>
      <c r="H2810" s="32"/>
      <c r="I2810" s="34"/>
    </row>
    <row r="2811" spans="1:9" ht="15.75" customHeight="1">
      <c r="A2811" s="31"/>
      <c r="B2811" s="31"/>
      <c r="C2811" s="27"/>
      <c r="D2811" s="31"/>
      <c r="E2811" s="8"/>
      <c r="F2811" s="31"/>
      <c r="G2811" s="8"/>
      <c r="H2811" s="33"/>
      <c r="I2811" s="35"/>
    </row>
    <row r="2812" spans="1:9" ht="15.75" customHeight="1">
      <c r="A2812" s="31"/>
      <c r="B2812" s="31"/>
      <c r="C2812" s="27"/>
      <c r="D2812" s="31"/>
      <c r="E2812" s="8"/>
      <c r="F2812" s="31"/>
      <c r="G2812" s="8"/>
      <c r="H2812" s="32"/>
      <c r="I2812" s="34"/>
    </row>
    <row r="2813" spans="1:9" ht="15.75" customHeight="1">
      <c r="A2813" s="31"/>
      <c r="B2813" s="31"/>
      <c r="C2813" s="27"/>
      <c r="D2813" s="31"/>
      <c r="E2813" s="8"/>
      <c r="F2813" s="31"/>
      <c r="G2813" s="8"/>
      <c r="H2813" s="33"/>
      <c r="I2813" s="35"/>
    </row>
    <row r="2814" spans="1:9" ht="15.75" customHeight="1">
      <c r="A2814" s="31"/>
      <c r="B2814" s="31"/>
      <c r="C2814" s="27"/>
      <c r="D2814" s="31"/>
      <c r="E2814" s="8"/>
      <c r="F2814" s="31"/>
      <c r="G2814" s="8"/>
      <c r="H2814" s="32"/>
      <c r="I2814" s="34"/>
    </row>
    <row r="2815" spans="1:9" ht="15.75" customHeight="1">
      <c r="A2815" s="31"/>
      <c r="B2815" s="31"/>
      <c r="C2815" s="27"/>
      <c r="D2815" s="31"/>
      <c r="E2815" s="8"/>
      <c r="F2815" s="31"/>
      <c r="G2815" s="8"/>
      <c r="H2815" s="33"/>
      <c r="I2815" s="35"/>
    </row>
    <row r="2816" spans="1:9" ht="15.75" customHeight="1">
      <c r="A2816" s="31"/>
      <c r="B2816" s="31"/>
      <c r="C2816" s="27"/>
      <c r="D2816" s="31"/>
      <c r="E2816" s="8"/>
      <c r="F2816" s="31"/>
      <c r="G2816" s="8"/>
      <c r="H2816" s="32"/>
      <c r="I2816" s="34"/>
    </row>
    <row r="2817" spans="1:9" ht="15.75" customHeight="1">
      <c r="A2817" s="31"/>
      <c r="B2817" s="31"/>
      <c r="C2817" s="27"/>
      <c r="D2817" s="31"/>
      <c r="E2817" s="8"/>
      <c r="F2817" s="31"/>
      <c r="G2817" s="8"/>
      <c r="H2817" s="33"/>
      <c r="I2817" s="35"/>
    </row>
    <row r="2818" spans="1:9" ht="15.75" customHeight="1">
      <c r="A2818" s="31"/>
      <c r="B2818" s="31"/>
      <c r="C2818" s="27"/>
      <c r="D2818" s="31"/>
      <c r="E2818" s="8"/>
      <c r="F2818" s="31"/>
      <c r="G2818" s="8"/>
      <c r="H2818" s="32"/>
      <c r="I2818" s="34"/>
    </row>
    <row r="2819" spans="1:9" ht="15.75" customHeight="1">
      <c r="A2819" s="31"/>
      <c r="B2819" s="31"/>
      <c r="C2819" s="27"/>
      <c r="D2819" s="31"/>
      <c r="E2819" s="8"/>
      <c r="F2819" s="31"/>
      <c r="G2819" s="8"/>
      <c r="H2819" s="33"/>
      <c r="I2819" s="35"/>
    </row>
    <row r="2820" spans="1:9" ht="15.75" customHeight="1">
      <c r="A2820" s="31"/>
      <c r="B2820" s="31"/>
      <c r="C2820" s="27"/>
      <c r="D2820" s="31"/>
      <c r="E2820" s="8"/>
      <c r="F2820" s="31"/>
      <c r="G2820" s="8"/>
      <c r="H2820" s="32"/>
      <c r="I2820" s="34"/>
    </row>
    <row r="2821" spans="1:9" ht="15.75" customHeight="1">
      <c r="A2821" s="31"/>
      <c r="B2821" s="31"/>
      <c r="C2821" s="27"/>
      <c r="D2821" s="31"/>
      <c r="E2821" s="8"/>
      <c r="F2821" s="31"/>
      <c r="G2821" s="8"/>
      <c r="H2821" s="33"/>
      <c r="I2821" s="35"/>
    </row>
    <row r="2822" spans="1:9" ht="15.75" customHeight="1">
      <c r="A2822" s="31"/>
      <c r="B2822" s="31"/>
      <c r="C2822" s="27"/>
      <c r="D2822" s="31"/>
      <c r="E2822" s="8"/>
      <c r="F2822" s="31"/>
      <c r="G2822" s="8"/>
      <c r="H2822" s="32"/>
      <c r="I2822" s="34"/>
    </row>
    <row r="2823" spans="1:9" ht="15.75" customHeight="1">
      <c r="A2823" s="31"/>
      <c r="B2823" s="31"/>
      <c r="C2823" s="27"/>
      <c r="D2823" s="31"/>
      <c r="E2823" s="8"/>
      <c r="F2823" s="31"/>
      <c r="G2823" s="8"/>
      <c r="H2823" s="33"/>
      <c r="I2823" s="35"/>
    </row>
    <row r="2824" spans="1:9" ht="15.75" customHeight="1">
      <c r="A2824" s="31"/>
      <c r="B2824" s="31"/>
      <c r="C2824" s="27"/>
      <c r="D2824" s="31"/>
      <c r="E2824" s="8"/>
      <c r="F2824" s="31"/>
      <c r="G2824" s="8"/>
      <c r="H2824" s="32"/>
      <c r="I2824" s="34"/>
    </row>
    <row r="2825" spans="1:9" ht="15.75" customHeight="1">
      <c r="A2825" s="31"/>
      <c r="B2825" s="31"/>
      <c r="C2825" s="27"/>
      <c r="D2825" s="31"/>
      <c r="E2825" s="8"/>
      <c r="F2825" s="31"/>
      <c r="G2825" s="8"/>
      <c r="H2825" s="33"/>
      <c r="I2825" s="35"/>
    </row>
    <row r="2826" spans="1:9" ht="15.75" customHeight="1">
      <c r="A2826" s="31"/>
      <c r="B2826" s="31"/>
      <c r="C2826" s="27"/>
      <c r="D2826" s="31"/>
      <c r="E2826" s="8"/>
      <c r="F2826" s="31"/>
      <c r="G2826" s="8"/>
      <c r="H2826" s="32"/>
      <c r="I2826" s="34"/>
    </row>
    <row r="2827" spans="1:9" ht="15.75" customHeight="1">
      <c r="A2827" s="31"/>
      <c r="B2827" s="31"/>
      <c r="C2827" s="27"/>
      <c r="D2827" s="31"/>
      <c r="E2827" s="8"/>
      <c r="F2827" s="31"/>
      <c r="G2827" s="8"/>
      <c r="H2827" s="33"/>
      <c r="I2827" s="35"/>
    </row>
    <row r="2828" spans="1:9" ht="15.75" customHeight="1">
      <c r="A2828" s="31"/>
      <c r="B2828" s="31"/>
      <c r="C2828" s="27"/>
      <c r="D2828" s="31"/>
      <c r="E2828" s="8"/>
      <c r="F2828" s="31"/>
      <c r="G2828" s="8"/>
      <c r="H2828" s="32"/>
      <c r="I2828" s="34"/>
    </row>
    <row r="2829" spans="1:9" ht="15.75" customHeight="1">
      <c r="A2829" s="31"/>
      <c r="B2829" s="31"/>
      <c r="C2829" s="27"/>
      <c r="D2829" s="31"/>
      <c r="E2829" s="8"/>
      <c r="F2829" s="31"/>
      <c r="G2829" s="8"/>
      <c r="H2829" s="33"/>
      <c r="I2829" s="35"/>
    </row>
    <row r="2830" spans="1:9" ht="15.75" customHeight="1">
      <c r="A2830" s="31"/>
      <c r="B2830" s="31"/>
      <c r="C2830" s="27"/>
      <c r="D2830" s="31"/>
      <c r="E2830" s="8"/>
      <c r="F2830" s="31"/>
      <c r="G2830" s="8"/>
      <c r="H2830" s="32"/>
      <c r="I2830" s="34"/>
    </row>
    <row r="2831" spans="1:9" ht="15.75" customHeight="1">
      <c r="A2831" s="31"/>
      <c r="B2831" s="31"/>
      <c r="C2831" s="27"/>
      <c r="D2831" s="31"/>
      <c r="E2831" s="8"/>
      <c r="F2831" s="31"/>
      <c r="G2831" s="8"/>
      <c r="H2831" s="33"/>
      <c r="I2831" s="35"/>
    </row>
    <row r="2832" spans="1:9" ht="15.75" customHeight="1">
      <c r="A2832" s="31"/>
      <c r="B2832" s="31"/>
      <c r="C2832" s="27"/>
      <c r="D2832" s="31"/>
      <c r="E2832" s="8"/>
      <c r="F2832" s="31"/>
      <c r="G2832" s="8"/>
      <c r="H2832" s="32"/>
      <c r="I2832" s="34"/>
    </row>
    <row r="2833" spans="1:9" ht="15.75" customHeight="1">
      <c r="A2833" s="31"/>
      <c r="B2833" s="31"/>
      <c r="C2833" s="27"/>
      <c r="D2833" s="31"/>
      <c r="E2833" s="8"/>
      <c r="F2833" s="31"/>
      <c r="G2833" s="8"/>
      <c r="H2833" s="33"/>
      <c r="I2833" s="35"/>
    </row>
    <row r="2834" spans="1:9" ht="15.75" customHeight="1">
      <c r="A2834" s="31"/>
      <c r="B2834" s="31"/>
      <c r="C2834" s="27"/>
      <c r="D2834" s="31"/>
      <c r="E2834" s="8"/>
      <c r="F2834" s="31"/>
      <c r="G2834" s="8"/>
      <c r="H2834" s="32"/>
      <c r="I2834" s="34"/>
    </row>
    <row r="2835" spans="1:9" ht="15.75" customHeight="1">
      <c r="A2835" s="31"/>
      <c r="B2835" s="31"/>
      <c r="C2835" s="27"/>
      <c r="D2835" s="31"/>
      <c r="E2835" s="8"/>
      <c r="F2835" s="31"/>
      <c r="G2835" s="8"/>
      <c r="H2835" s="33"/>
      <c r="I2835" s="35"/>
    </row>
    <row r="2836" spans="1:9" ht="15.75" customHeight="1">
      <c r="A2836" s="31"/>
      <c r="B2836" s="31"/>
      <c r="C2836" s="27"/>
      <c r="D2836" s="31"/>
      <c r="E2836" s="8"/>
      <c r="F2836" s="31"/>
      <c r="G2836" s="8"/>
      <c r="H2836" s="32"/>
      <c r="I2836" s="34"/>
    </row>
    <row r="2837" spans="1:9" ht="15.75" customHeight="1">
      <c r="A2837" s="31"/>
      <c r="B2837" s="31"/>
      <c r="C2837" s="27"/>
      <c r="D2837" s="31"/>
      <c r="E2837" s="8"/>
      <c r="F2837" s="31"/>
      <c r="G2837" s="8"/>
      <c r="H2837" s="33"/>
      <c r="I2837" s="35"/>
    </row>
    <row r="2838" spans="1:9" ht="15.75" customHeight="1">
      <c r="A2838" s="31"/>
      <c r="B2838" s="31"/>
      <c r="C2838" s="27"/>
      <c r="D2838" s="31"/>
      <c r="E2838" s="8"/>
      <c r="F2838" s="31"/>
      <c r="G2838" s="8"/>
      <c r="H2838" s="32"/>
      <c r="I2838" s="34"/>
    </row>
    <row r="2839" spans="1:9" ht="15.75" customHeight="1">
      <c r="A2839" s="31"/>
      <c r="B2839" s="31"/>
      <c r="C2839" s="27"/>
      <c r="D2839" s="31"/>
      <c r="E2839" s="8"/>
      <c r="F2839" s="31"/>
      <c r="G2839" s="8"/>
      <c r="H2839" s="33"/>
      <c r="I2839" s="35"/>
    </row>
    <row r="2840" spans="1:9" ht="15.75" customHeight="1">
      <c r="A2840" s="31"/>
      <c r="B2840" s="31"/>
      <c r="C2840" s="27"/>
      <c r="D2840" s="31"/>
      <c r="E2840" s="8"/>
      <c r="F2840" s="31"/>
      <c r="G2840" s="8"/>
      <c r="H2840" s="32"/>
      <c r="I2840" s="34"/>
    </row>
    <row r="2841" spans="1:9" ht="15.75" customHeight="1">
      <c r="A2841" s="31"/>
      <c r="B2841" s="31"/>
      <c r="C2841" s="27"/>
      <c r="D2841" s="31"/>
      <c r="E2841" s="8"/>
      <c r="F2841" s="31"/>
      <c r="G2841" s="8"/>
      <c r="H2841" s="33"/>
      <c r="I2841" s="35"/>
    </row>
    <row r="2842" spans="1:9" ht="15.75" customHeight="1">
      <c r="A2842" s="31"/>
      <c r="B2842" s="31"/>
      <c r="C2842" s="27"/>
      <c r="D2842" s="31"/>
      <c r="E2842" s="8"/>
      <c r="F2842" s="31"/>
      <c r="G2842" s="8"/>
      <c r="H2842" s="32"/>
      <c r="I2842" s="34"/>
    </row>
    <row r="2843" spans="1:9" ht="15.75" customHeight="1">
      <c r="A2843" s="31"/>
      <c r="B2843" s="31"/>
      <c r="C2843" s="27"/>
      <c r="D2843" s="31"/>
      <c r="E2843" s="8"/>
      <c r="F2843" s="31"/>
      <c r="G2843" s="8"/>
      <c r="H2843" s="33"/>
      <c r="I2843" s="35"/>
    </row>
    <row r="2844" spans="1:9" ht="15.75" customHeight="1">
      <c r="A2844" s="31"/>
      <c r="B2844" s="31"/>
      <c r="C2844" s="27"/>
      <c r="D2844" s="31"/>
      <c r="E2844" s="8"/>
      <c r="F2844" s="31"/>
      <c r="G2844" s="8"/>
      <c r="H2844" s="32"/>
      <c r="I2844" s="34"/>
    </row>
    <row r="2845" spans="1:9" ht="15.75" customHeight="1">
      <c r="A2845" s="31"/>
      <c r="B2845" s="31"/>
      <c r="C2845" s="27"/>
      <c r="D2845" s="31"/>
      <c r="E2845" s="8"/>
      <c r="F2845" s="31"/>
      <c r="G2845" s="8"/>
      <c r="H2845" s="33"/>
      <c r="I2845" s="35"/>
    </row>
    <row r="2846" spans="1:9" ht="15.75" customHeight="1">
      <c r="A2846" s="31"/>
      <c r="B2846" s="31"/>
      <c r="C2846" s="27"/>
      <c r="D2846" s="31"/>
      <c r="E2846" s="8"/>
      <c r="F2846" s="31"/>
      <c r="G2846" s="8"/>
      <c r="H2846" s="32"/>
      <c r="I2846" s="34"/>
    </row>
    <row r="2847" spans="1:9" ht="15.75" customHeight="1">
      <c r="A2847" s="31"/>
      <c r="B2847" s="31"/>
      <c r="C2847" s="27"/>
      <c r="D2847" s="31"/>
      <c r="E2847" s="8"/>
      <c r="F2847" s="31"/>
      <c r="G2847" s="8"/>
      <c r="H2847" s="33"/>
      <c r="I2847" s="35"/>
    </row>
    <row r="2848" spans="1:9" ht="15.75" customHeight="1">
      <c r="A2848" s="31"/>
      <c r="B2848" s="31"/>
      <c r="C2848" s="27"/>
      <c r="D2848" s="31"/>
      <c r="E2848" s="8"/>
      <c r="F2848" s="31"/>
      <c r="G2848" s="8"/>
      <c r="H2848" s="32"/>
      <c r="I2848" s="34"/>
    </row>
    <row r="2849" spans="1:9" ht="15.75" customHeight="1">
      <c r="A2849" s="31"/>
      <c r="B2849" s="31"/>
      <c r="C2849" s="27"/>
      <c r="D2849" s="31"/>
      <c r="E2849" s="8"/>
      <c r="F2849" s="31"/>
      <c r="G2849" s="8"/>
      <c r="H2849" s="33"/>
      <c r="I2849" s="35"/>
    </row>
    <row r="2850" spans="1:9" ht="15.75" customHeight="1">
      <c r="A2850" s="31"/>
      <c r="B2850" s="31"/>
      <c r="C2850" s="27"/>
      <c r="D2850" s="31"/>
      <c r="E2850" s="8"/>
      <c r="F2850" s="31"/>
      <c r="G2850" s="8"/>
      <c r="H2850" s="32"/>
      <c r="I2850" s="34"/>
    </row>
    <row r="2851" spans="1:9" ht="15.75" customHeight="1">
      <c r="A2851" s="31"/>
      <c r="B2851" s="31"/>
      <c r="C2851" s="27"/>
      <c r="D2851" s="31"/>
      <c r="E2851" s="8"/>
      <c r="F2851" s="31"/>
      <c r="G2851" s="8"/>
      <c r="H2851" s="33"/>
      <c r="I2851" s="35"/>
    </row>
    <row r="2852" spans="1:9" ht="15.75" customHeight="1">
      <c r="A2852" s="31"/>
      <c r="B2852" s="31"/>
      <c r="C2852" s="27"/>
      <c r="D2852" s="31"/>
      <c r="E2852" s="8"/>
      <c r="F2852" s="31"/>
      <c r="G2852" s="8"/>
      <c r="H2852" s="32"/>
      <c r="I2852" s="34"/>
    </row>
    <row r="2853" spans="1:9" ht="15.75" customHeight="1">
      <c r="A2853" s="31"/>
      <c r="B2853" s="31"/>
      <c r="C2853" s="27"/>
      <c r="D2853" s="31"/>
      <c r="E2853" s="8"/>
      <c r="F2853" s="31"/>
      <c r="G2853" s="8"/>
      <c r="H2853" s="33"/>
      <c r="I2853" s="35"/>
    </row>
    <row r="2854" spans="1:9" ht="15.75" customHeight="1">
      <c r="A2854" s="31"/>
      <c r="B2854" s="31"/>
      <c r="C2854" s="27"/>
      <c r="D2854" s="31"/>
      <c r="E2854" s="8"/>
      <c r="F2854" s="31"/>
      <c r="G2854" s="8"/>
      <c r="H2854" s="32"/>
      <c r="I2854" s="34"/>
    </row>
    <row r="2855" spans="1:9" ht="15.75" customHeight="1">
      <c r="A2855" s="31"/>
      <c r="B2855" s="31"/>
      <c r="C2855" s="27"/>
      <c r="D2855" s="31"/>
      <c r="E2855" s="8"/>
      <c r="F2855" s="31"/>
      <c r="G2855" s="8"/>
      <c r="H2855" s="33"/>
      <c r="I2855" s="35"/>
    </row>
    <row r="2856" spans="1:9" ht="15.75" customHeight="1">
      <c r="A2856" s="31"/>
      <c r="B2856" s="31"/>
      <c r="C2856" s="27"/>
      <c r="D2856" s="31"/>
      <c r="E2856" s="8"/>
      <c r="F2856" s="31"/>
      <c r="G2856" s="8"/>
      <c r="H2856" s="32"/>
      <c r="I2856" s="34"/>
    </row>
    <row r="2857" spans="1:9" ht="15.75" customHeight="1">
      <c r="A2857" s="31"/>
      <c r="B2857" s="31"/>
      <c r="C2857" s="27"/>
      <c r="D2857" s="31"/>
      <c r="E2857" s="8"/>
      <c r="F2857" s="31"/>
      <c r="G2857" s="8"/>
      <c r="H2857" s="33"/>
      <c r="I2857" s="35"/>
    </row>
    <row r="2858" spans="1:9" ht="15.75" customHeight="1">
      <c r="A2858" s="31"/>
      <c r="B2858" s="31"/>
      <c r="C2858" s="27"/>
      <c r="D2858" s="31"/>
      <c r="E2858" s="8"/>
      <c r="F2858" s="31"/>
      <c r="G2858" s="8"/>
      <c r="H2858" s="32"/>
      <c r="I2858" s="34"/>
    </row>
    <row r="2859" spans="1:9" ht="15.75" customHeight="1">
      <c r="A2859" s="31"/>
      <c r="B2859" s="31"/>
      <c r="C2859" s="27"/>
      <c r="D2859" s="31"/>
      <c r="E2859" s="8"/>
      <c r="F2859" s="31"/>
      <c r="G2859" s="8"/>
      <c r="H2859" s="33"/>
      <c r="I2859" s="35"/>
    </row>
    <row r="2860" spans="1:9" ht="15.75" customHeight="1">
      <c r="A2860" s="31"/>
      <c r="B2860" s="31"/>
      <c r="C2860" s="27"/>
      <c r="D2860" s="31"/>
      <c r="E2860" s="8"/>
      <c r="F2860" s="31"/>
      <c r="G2860" s="8"/>
      <c r="H2860" s="32"/>
      <c r="I2860" s="34"/>
    </row>
    <row r="2861" spans="1:9" ht="15.75" customHeight="1">
      <c r="A2861" s="31"/>
      <c r="B2861" s="31"/>
      <c r="C2861" s="27"/>
      <c r="D2861" s="31"/>
      <c r="E2861" s="8"/>
      <c r="F2861" s="31"/>
      <c r="G2861" s="8"/>
      <c r="H2861" s="33"/>
      <c r="I2861" s="35"/>
    </row>
    <row r="2862" spans="1:9" ht="15.75" customHeight="1">
      <c r="A2862" s="31"/>
      <c r="B2862" s="31"/>
      <c r="C2862" s="27"/>
      <c r="D2862" s="31"/>
      <c r="E2862" s="8"/>
      <c r="F2862" s="31"/>
      <c r="G2862" s="8"/>
      <c r="H2862" s="32"/>
      <c r="I2862" s="34"/>
    </row>
    <row r="2863" spans="1:9" ht="15.75" customHeight="1">
      <c r="A2863" s="31"/>
      <c r="B2863" s="31"/>
      <c r="C2863" s="27"/>
      <c r="D2863" s="31"/>
      <c r="E2863" s="8"/>
      <c r="F2863" s="31"/>
      <c r="G2863" s="8"/>
      <c r="H2863" s="33"/>
      <c r="I2863" s="35"/>
    </row>
    <row r="2864" spans="1:9" ht="15.75" customHeight="1">
      <c r="A2864" s="31"/>
      <c r="B2864" s="31"/>
      <c r="C2864" s="27"/>
      <c r="D2864" s="31"/>
      <c r="E2864" s="8"/>
      <c r="F2864" s="31"/>
      <c r="G2864" s="8"/>
      <c r="H2864" s="32"/>
      <c r="I2864" s="34"/>
    </row>
    <row r="2865" spans="1:9" ht="15.75" customHeight="1">
      <c r="A2865" s="31"/>
      <c r="B2865" s="31"/>
      <c r="C2865" s="27"/>
      <c r="D2865" s="31"/>
      <c r="E2865" s="8"/>
      <c r="F2865" s="31"/>
      <c r="G2865" s="8"/>
      <c r="H2865" s="33"/>
      <c r="I2865" s="35"/>
    </row>
    <row r="2866" spans="1:9" ht="15.75" customHeight="1">
      <c r="A2866" s="31"/>
      <c r="B2866" s="31"/>
      <c r="C2866" s="27"/>
      <c r="D2866" s="31"/>
      <c r="E2866" s="8"/>
      <c r="F2866" s="31"/>
      <c r="G2866" s="8"/>
      <c r="H2866" s="32"/>
      <c r="I2866" s="34"/>
    </row>
    <row r="2867" spans="1:9" ht="15.75" customHeight="1">
      <c r="A2867" s="31"/>
      <c r="B2867" s="31"/>
      <c r="C2867" s="27"/>
      <c r="D2867" s="31"/>
      <c r="E2867" s="8"/>
      <c r="F2867" s="31"/>
      <c r="G2867" s="8"/>
      <c r="H2867" s="33"/>
      <c r="I2867" s="35"/>
    </row>
    <row r="2868" spans="1:9" ht="15.75" customHeight="1">
      <c r="A2868" s="31"/>
      <c r="B2868" s="31"/>
      <c r="C2868" s="27"/>
      <c r="D2868" s="31"/>
      <c r="E2868" s="8"/>
      <c r="F2868" s="31"/>
      <c r="G2868" s="8"/>
      <c r="H2868" s="32"/>
      <c r="I2868" s="34"/>
    </row>
    <row r="2869" spans="1:9" ht="15.75" customHeight="1">
      <c r="A2869" s="31"/>
      <c r="B2869" s="31"/>
      <c r="C2869" s="27"/>
      <c r="D2869" s="31"/>
      <c r="E2869" s="8"/>
      <c r="F2869" s="31"/>
      <c r="G2869" s="8"/>
      <c r="H2869" s="33"/>
      <c r="I2869" s="35"/>
    </row>
    <row r="2870" spans="1:9" ht="15.75" customHeight="1">
      <c r="A2870" s="31"/>
      <c r="B2870" s="31"/>
      <c r="C2870" s="27"/>
      <c r="D2870" s="31"/>
      <c r="E2870" s="8"/>
      <c r="F2870" s="31"/>
      <c r="G2870" s="8"/>
      <c r="H2870" s="32"/>
      <c r="I2870" s="34"/>
    </row>
    <row r="2871" spans="1:9" ht="15.75" customHeight="1">
      <c r="A2871" s="31"/>
      <c r="B2871" s="31"/>
      <c r="C2871" s="27"/>
      <c r="D2871" s="31"/>
      <c r="E2871" s="8"/>
      <c r="F2871" s="31"/>
      <c r="G2871" s="8"/>
      <c r="H2871" s="33"/>
      <c r="I2871" s="35"/>
    </row>
    <row r="2872" spans="1:9" ht="15.75" customHeight="1">
      <c r="A2872" s="31"/>
      <c r="B2872" s="31"/>
      <c r="C2872" s="27"/>
      <c r="D2872" s="31"/>
      <c r="E2872" s="8"/>
      <c r="F2872" s="31"/>
      <c r="G2872" s="8"/>
      <c r="H2872" s="32"/>
      <c r="I2872" s="34"/>
    </row>
    <row r="2873" spans="1:9" ht="15.75" customHeight="1">
      <c r="A2873" s="31"/>
      <c r="B2873" s="31"/>
      <c r="C2873" s="27"/>
      <c r="D2873" s="31"/>
      <c r="E2873" s="8"/>
      <c r="F2873" s="31"/>
      <c r="G2873" s="8"/>
      <c r="H2873" s="33"/>
      <c r="I2873" s="35"/>
    </row>
    <row r="2874" spans="1:9" ht="15.75" customHeight="1">
      <c r="A2874" s="31"/>
      <c r="B2874" s="31"/>
      <c r="C2874" s="27"/>
      <c r="D2874" s="31"/>
      <c r="E2874" s="8"/>
      <c r="F2874" s="31"/>
      <c r="G2874" s="8"/>
      <c r="H2874" s="32"/>
      <c r="I2874" s="34"/>
    </row>
    <row r="2875" spans="1:9" ht="15.75" customHeight="1">
      <c r="A2875" s="31"/>
      <c r="B2875" s="31"/>
      <c r="C2875" s="27"/>
      <c r="D2875" s="31"/>
      <c r="E2875" s="8"/>
      <c r="F2875" s="31"/>
      <c r="G2875" s="8"/>
      <c r="H2875" s="33"/>
      <c r="I2875" s="35"/>
    </row>
    <row r="2876" spans="1:9" ht="15.75" customHeight="1">
      <c r="A2876" s="31"/>
      <c r="B2876" s="31"/>
      <c r="C2876" s="27"/>
      <c r="D2876" s="31"/>
      <c r="E2876" s="8"/>
      <c r="F2876" s="31"/>
      <c r="G2876" s="8"/>
      <c r="H2876" s="32"/>
      <c r="I2876" s="34"/>
    </row>
    <row r="2877" spans="1:9" ht="15.75" customHeight="1">
      <c r="A2877" s="31"/>
      <c r="B2877" s="31"/>
      <c r="C2877" s="27"/>
      <c r="D2877" s="31"/>
      <c r="E2877" s="8"/>
      <c r="F2877" s="31"/>
      <c r="G2877" s="8"/>
      <c r="H2877" s="33"/>
      <c r="I2877" s="35"/>
    </row>
    <row r="2878" spans="1:9" ht="15.75" customHeight="1">
      <c r="A2878" s="31"/>
      <c r="B2878" s="31"/>
      <c r="C2878" s="27"/>
      <c r="D2878" s="31"/>
      <c r="E2878" s="8"/>
      <c r="F2878" s="31"/>
      <c r="G2878" s="8"/>
      <c r="H2878" s="32"/>
      <c r="I2878" s="34"/>
    </row>
    <row r="2879" spans="1:9" ht="15.75" customHeight="1">
      <c r="A2879" s="31"/>
      <c r="B2879" s="31"/>
      <c r="C2879" s="27"/>
      <c r="D2879" s="31"/>
      <c r="E2879" s="8"/>
      <c r="F2879" s="31"/>
      <c r="G2879" s="8"/>
      <c r="H2879" s="33"/>
      <c r="I2879" s="35"/>
    </row>
    <row r="2880" spans="1:9" ht="15.75" customHeight="1">
      <c r="A2880" s="31"/>
      <c r="B2880" s="31"/>
      <c r="C2880" s="27"/>
      <c r="D2880" s="31"/>
      <c r="E2880" s="8"/>
      <c r="F2880" s="31"/>
      <c r="G2880" s="8"/>
      <c r="H2880" s="32"/>
      <c r="I2880" s="34"/>
    </row>
    <row r="2881" spans="1:9" ht="15.75" customHeight="1">
      <c r="A2881" s="31"/>
      <c r="B2881" s="31"/>
      <c r="C2881" s="27"/>
      <c r="D2881" s="31"/>
      <c r="E2881" s="8"/>
      <c r="F2881" s="31"/>
      <c r="G2881" s="8"/>
      <c r="H2881" s="33"/>
      <c r="I2881" s="35"/>
    </row>
    <row r="2882" spans="1:9" ht="15.75" customHeight="1">
      <c r="A2882" s="31"/>
      <c r="B2882" s="31"/>
      <c r="C2882" s="27"/>
      <c r="D2882" s="31"/>
      <c r="E2882" s="8"/>
      <c r="F2882" s="31"/>
      <c r="G2882" s="8"/>
      <c r="H2882" s="32"/>
      <c r="I2882" s="34"/>
    </row>
    <row r="2883" spans="1:9" ht="15.75" customHeight="1">
      <c r="A2883" s="31"/>
      <c r="B2883" s="31"/>
      <c r="C2883" s="27"/>
      <c r="D2883" s="31"/>
      <c r="E2883" s="8"/>
      <c r="F2883" s="31"/>
      <c r="G2883" s="8"/>
      <c r="H2883" s="33"/>
      <c r="I2883" s="35"/>
    </row>
    <row r="2884" spans="1:9" ht="15.75" customHeight="1">
      <c r="A2884" s="31"/>
      <c r="B2884" s="31"/>
      <c r="C2884" s="27"/>
      <c r="D2884" s="31"/>
      <c r="E2884" s="8"/>
      <c r="F2884" s="31"/>
      <c r="G2884" s="8"/>
      <c r="H2884" s="32"/>
      <c r="I2884" s="34"/>
    </row>
    <row r="2885" spans="1:9" ht="15.75" customHeight="1">
      <c r="A2885" s="31"/>
      <c r="B2885" s="31"/>
      <c r="C2885" s="27"/>
      <c r="D2885" s="31"/>
      <c r="E2885" s="8"/>
      <c r="F2885" s="31"/>
      <c r="G2885" s="8"/>
      <c r="H2885" s="33"/>
      <c r="I2885" s="35"/>
    </row>
    <row r="2886" spans="1:9" ht="15.75" customHeight="1">
      <c r="A2886" s="31"/>
      <c r="B2886" s="31"/>
      <c r="C2886" s="27"/>
      <c r="D2886" s="31"/>
      <c r="E2886" s="8"/>
      <c r="F2886" s="31"/>
      <c r="G2886" s="8"/>
      <c r="H2886" s="32"/>
      <c r="I2886" s="34"/>
    </row>
    <row r="2887" spans="1:9" ht="15.75" customHeight="1">
      <c r="A2887" s="31"/>
      <c r="B2887" s="31"/>
      <c r="C2887" s="27"/>
      <c r="D2887" s="31"/>
      <c r="E2887" s="8"/>
      <c r="F2887" s="31"/>
      <c r="G2887" s="8"/>
      <c r="H2887" s="33"/>
      <c r="I2887" s="35"/>
    </row>
    <row r="2888" spans="1:9" ht="15.75" customHeight="1">
      <c r="A2888" s="31"/>
      <c r="B2888" s="31"/>
      <c r="C2888" s="27"/>
      <c r="D2888" s="31"/>
      <c r="E2888" s="8"/>
      <c r="F2888" s="31"/>
      <c r="G2888" s="8"/>
      <c r="H2888" s="32"/>
      <c r="I2888" s="34"/>
    </row>
    <row r="2889" spans="1:9" ht="15.75" customHeight="1">
      <c r="A2889" s="31"/>
      <c r="B2889" s="31"/>
      <c r="C2889" s="27"/>
      <c r="D2889" s="31"/>
      <c r="E2889" s="8"/>
      <c r="F2889" s="31"/>
      <c r="G2889" s="8"/>
      <c r="H2889" s="33"/>
      <c r="I2889" s="35"/>
    </row>
    <row r="2890" spans="1:9" ht="15.75" customHeight="1">
      <c r="A2890" s="31"/>
      <c r="B2890" s="31"/>
      <c r="C2890" s="27"/>
      <c r="D2890" s="31"/>
      <c r="E2890" s="8"/>
      <c r="F2890" s="31"/>
      <c r="G2890" s="8"/>
      <c r="H2890" s="32"/>
      <c r="I2890" s="34"/>
    </row>
    <row r="2891" spans="1:9" ht="15.75" customHeight="1">
      <c r="A2891" s="31"/>
      <c r="B2891" s="31"/>
      <c r="C2891" s="27"/>
      <c r="D2891" s="31"/>
      <c r="E2891" s="8"/>
      <c r="F2891" s="31"/>
      <c r="G2891" s="8"/>
      <c r="H2891" s="33"/>
      <c r="I2891" s="35"/>
    </row>
    <row r="2892" spans="1:9" ht="15.75" customHeight="1">
      <c r="A2892" s="31"/>
      <c r="B2892" s="31"/>
      <c r="C2892" s="27"/>
      <c r="D2892" s="31"/>
      <c r="E2892" s="8"/>
      <c r="F2892" s="31"/>
      <c r="G2892" s="8"/>
      <c r="H2892" s="32"/>
      <c r="I2892" s="34"/>
    </row>
    <row r="2893" spans="1:9" ht="15.75" customHeight="1">
      <c r="A2893" s="31"/>
      <c r="B2893" s="31"/>
      <c r="C2893" s="27"/>
      <c r="D2893" s="31"/>
      <c r="E2893" s="8"/>
      <c r="F2893" s="31"/>
      <c r="G2893" s="8"/>
      <c r="H2893" s="33"/>
      <c r="I2893" s="35"/>
    </row>
    <row r="2894" spans="1:9" ht="15.75" customHeight="1">
      <c r="A2894" s="31"/>
      <c r="B2894" s="31"/>
      <c r="C2894" s="27"/>
      <c r="D2894" s="31"/>
      <c r="E2894" s="8"/>
      <c r="F2894" s="31"/>
      <c r="G2894" s="8"/>
      <c r="H2894" s="32"/>
      <c r="I2894" s="34"/>
    </row>
    <row r="2895" spans="1:9" ht="15.75" customHeight="1">
      <c r="A2895" s="31"/>
      <c r="B2895" s="31"/>
      <c r="C2895" s="27"/>
      <c r="D2895" s="31"/>
      <c r="E2895" s="8"/>
      <c r="F2895" s="31"/>
      <c r="G2895" s="8"/>
      <c r="H2895" s="33"/>
      <c r="I2895" s="35"/>
    </row>
    <row r="2896" spans="1:9" ht="15.75" customHeight="1">
      <c r="A2896" s="31"/>
      <c r="B2896" s="31"/>
      <c r="C2896" s="27"/>
      <c r="D2896" s="31"/>
      <c r="E2896" s="8"/>
      <c r="F2896" s="31"/>
      <c r="G2896" s="8"/>
      <c r="H2896" s="32"/>
      <c r="I2896" s="34"/>
    </row>
    <row r="2897" spans="1:9" ht="15.75" customHeight="1">
      <c r="A2897" s="31"/>
      <c r="B2897" s="31"/>
      <c r="C2897" s="27"/>
      <c r="D2897" s="31"/>
      <c r="E2897" s="8"/>
      <c r="F2897" s="31"/>
      <c r="G2897" s="8"/>
      <c r="H2897" s="33"/>
      <c r="I2897" s="35"/>
    </row>
    <row r="2898" spans="1:9" ht="15.75" customHeight="1">
      <c r="A2898" s="31"/>
      <c r="B2898" s="31"/>
      <c r="C2898" s="27"/>
      <c r="D2898" s="31"/>
      <c r="E2898" s="8"/>
      <c r="F2898" s="31"/>
      <c r="G2898" s="8"/>
      <c r="H2898" s="32"/>
      <c r="I2898" s="34"/>
    </row>
    <row r="2899" spans="1:9" ht="15.75" customHeight="1">
      <c r="A2899" s="31"/>
      <c r="B2899" s="31"/>
      <c r="C2899" s="27"/>
      <c r="D2899" s="31"/>
      <c r="E2899" s="8"/>
      <c r="F2899" s="31"/>
      <c r="G2899" s="8"/>
      <c r="H2899" s="33"/>
      <c r="I2899" s="35"/>
    </row>
    <row r="2900" spans="1:9" ht="15.75" customHeight="1">
      <c r="A2900" s="31"/>
      <c r="B2900" s="31"/>
      <c r="C2900" s="27"/>
      <c r="D2900" s="31"/>
      <c r="E2900" s="8"/>
      <c r="F2900" s="31"/>
      <c r="G2900" s="8"/>
      <c r="H2900" s="32"/>
      <c r="I2900" s="34"/>
    </row>
    <row r="2901" spans="1:9" ht="15.75" customHeight="1">
      <c r="A2901" s="31"/>
      <c r="B2901" s="31"/>
      <c r="C2901" s="27"/>
      <c r="D2901" s="31"/>
      <c r="E2901" s="8"/>
      <c r="F2901" s="31"/>
      <c r="G2901" s="8"/>
      <c r="H2901" s="33"/>
      <c r="I2901" s="35"/>
    </row>
    <row r="2902" spans="1:9" ht="15.75" customHeight="1">
      <c r="A2902" s="31"/>
      <c r="B2902" s="31"/>
      <c r="C2902" s="27"/>
      <c r="D2902" s="31"/>
      <c r="E2902" s="8"/>
      <c r="F2902" s="31"/>
      <c r="G2902" s="8"/>
      <c r="H2902" s="32"/>
      <c r="I2902" s="34"/>
    </row>
    <row r="2903" spans="1:9" ht="15.75" customHeight="1">
      <c r="A2903" s="31"/>
      <c r="B2903" s="31"/>
      <c r="C2903" s="27"/>
      <c r="D2903" s="31"/>
      <c r="E2903" s="8"/>
      <c r="F2903" s="31"/>
      <c r="G2903" s="8"/>
      <c r="H2903" s="33"/>
      <c r="I2903" s="35"/>
    </row>
    <row r="2904" spans="1:9" ht="15.75" customHeight="1">
      <c r="A2904" s="31"/>
      <c r="B2904" s="31"/>
      <c r="C2904" s="27"/>
      <c r="D2904" s="31"/>
      <c r="E2904" s="8"/>
      <c r="F2904" s="31"/>
      <c r="G2904" s="8"/>
      <c r="H2904" s="32"/>
      <c r="I2904" s="34"/>
    </row>
    <row r="2905" spans="1:9" ht="15.75" customHeight="1">
      <c r="A2905" s="31"/>
      <c r="B2905" s="31"/>
      <c r="C2905" s="27"/>
      <c r="D2905" s="31"/>
      <c r="E2905" s="8"/>
      <c r="F2905" s="31"/>
      <c r="G2905" s="8"/>
      <c r="H2905" s="33"/>
      <c r="I2905" s="35"/>
    </row>
    <row r="2906" spans="1:9" ht="15.75" customHeight="1">
      <c r="A2906" s="31"/>
      <c r="B2906" s="31"/>
      <c r="C2906" s="27"/>
      <c r="D2906" s="31"/>
      <c r="E2906" s="8"/>
      <c r="F2906" s="31"/>
      <c r="G2906" s="8"/>
      <c r="H2906" s="32"/>
      <c r="I2906" s="34"/>
    </row>
    <row r="2907" spans="1:9" ht="15.75" customHeight="1">
      <c r="A2907" s="31"/>
      <c r="B2907" s="31"/>
      <c r="C2907" s="27"/>
      <c r="D2907" s="31"/>
      <c r="E2907" s="8"/>
      <c r="F2907" s="31"/>
      <c r="G2907" s="8"/>
      <c r="H2907" s="33"/>
      <c r="I2907" s="35"/>
    </row>
    <row r="2908" spans="1:9" ht="15.75" customHeight="1">
      <c r="A2908" s="31"/>
      <c r="B2908" s="31"/>
      <c r="C2908" s="27"/>
      <c r="D2908" s="31"/>
      <c r="E2908" s="8"/>
      <c r="F2908" s="31"/>
      <c r="G2908" s="8"/>
      <c r="H2908" s="32"/>
      <c r="I2908" s="34"/>
    </row>
    <row r="2909" spans="1:9" ht="15.75" customHeight="1">
      <c r="A2909" s="31"/>
      <c r="B2909" s="31"/>
      <c r="C2909" s="27"/>
      <c r="D2909" s="31"/>
      <c r="E2909" s="8"/>
      <c r="F2909" s="31"/>
      <c r="G2909" s="8"/>
      <c r="H2909" s="33"/>
      <c r="I2909" s="35"/>
    </row>
    <row r="2910" spans="1:9" ht="15.75" customHeight="1">
      <c r="A2910" s="31"/>
      <c r="B2910" s="31"/>
      <c r="C2910" s="27"/>
      <c r="D2910" s="31"/>
      <c r="E2910" s="8"/>
      <c r="F2910" s="31"/>
      <c r="G2910" s="8"/>
      <c r="H2910" s="32"/>
      <c r="I2910" s="34"/>
    </row>
    <row r="2911" spans="1:9" ht="15.75" customHeight="1">
      <c r="A2911" s="31"/>
      <c r="B2911" s="31"/>
      <c r="C2911" s="27"/>
      <c r="D2911" s="31"/>
      <c r="E2911" s="8"/>
      <c r="F2911" s="31"/>
      <c r="G2911" s="8"/>
      <c r="H2911" s="33"/>
      <c r="I2911" s="35"/>
    </row>
    <row r="2912" spans="1:9" ht="15.75" customHeight="1">
      <c r="A2912" s="31"/>
      <c r="B2912" s="31"/>
      <c r="C2912" s="27"/>
      <c r="D2912" s="31"/>
      <c r="E2912" s="8"/>
      <c r="F2912" s="31"/>
      <c r="G2912" s="8"/>
      <c r="H2912" s="32"/>
      <c r="I2912" s="34"/>
    </row>
    <row r="2913" spans="1:9" ht="15.75" customHeight="1">
      <c r="A2913" s="31"/>
      <c r="B2913" s="31"/>
      <c r="C2913" s="27"/>
      <c r="D2913" s="31"/>
      <c r="E2913" s="8"/>
      <c r="F2913" s="31"/>
      <c r="G2913" s="8"/>
      <c r="H2913" s="33"/>
      <c r="I2913" s="35"/>
    </row>
    <row r="2914" spans="1:9" ht="15.75" customHeight="1">
      <c r="A2914" s="31"/>
      <c r="B2914" s="31"/>
      <c r="C2914" s="27"/>
      <c r="D2914" s="31"/>
      <c r="E2914" s="8"/>
      <c r="F2914" s="31"/>
      <c r="G2914" s="8"/>
      <c r="H2914" s="32"/>
      <c r="I2914" s="34"/>
    </row>
    <row r="2915" spans="1:9" ht="15.75" customHeight="1">
      <c r="A2915" s="31"/>
      <c r="B2915" s="31"/>
      <c r="C2915" s="27"/>
      <c r="D2915" s="31"/>
      <c r="E2915" s="8"/>
      <c r="F2915" s="31"/>
      <c r="G2915" s="8"/>
      <c r="H2915" s="33"/>
      <c r="I2915" s="35"/>
    </row>
    <row r="2916" spans="1:9" ht="15.75" customHeight="1">
      <c r="A2916" s="31"/>
      <c r="B2916" s="31"/>
      <c r="C2916" s="27"/>
      <c r="D2916" s="31"/>
      <c r="E2916" s="8"/>
      <c r="F2916" s="31"/>
      <c r="G2916" s="8"/>
      <c r="H2916" s="32"/>
      <c r="I2916" s="34"/>
    </row>
    <row r="2917" spans="1:9" ht="15.75" customHeight="1">
      <c r="A2917" s="31"/>
      <c r="B2917" s="31"/>
      <c r="C2917" s="27"/>
      <c r="D2917" s="31"/>
      <c r="E2917" s="8"/>
      <c r="F2917" s="31"/>
      <c r="G2917" s="8"/>
      <c r="H2917" s="33"/>
      <c r="I2917" s="35"/>
    </row>
    <row r="2918" spans="1:9" ht="15.75" customHeight="1">
      <c r="A2918" s="31"/>
      <c r="B2918" s="31"/>
      <c r="C2918" s="27"/>
      <c r="D2918" s="31"/>
      <c r="E2918" s="8"/>
      <c r="F2918" s="31"/>
      <c r="G2918" s="8"/>
      <c r="H2918" s="32"/>
      <c r="I2918" s="34"/>
    </row>
    <row r="2919" spans="1:9" ht="15.75" customHeight="1">
      <c r="A2919" s="31"/>
      <c r="B2919" s="31"/>
      <c r="C2919" s="27"/>
      <c r="D2919" s="31"/>
      <c r="E2919" s="8"/>
      <c r="F2919" s="31"/>
      <c r="G2919" s="8"/>
      <c r="H2919" s="33"/>
      <c r="I2919" s="35"/>
    </row>
    <row r="2920" spans="1:9" ht="15.75" customHeight="1">
      <c r="A2920" s="31"/>
      <c r="B2920" s="31"/>
      <c r="C2920" s="27"/>
      <c r="D2920" s="31"/>
      <c r="E2920" s="8"/>
      <c r="F2920" s="31"/>
      <c r="G2920" s="8"/>
      <c r="H2920" s="32"/>
      <c r="I2920" s="34"/>
    </row>
    <row r="2921" spans="1:9" ht="15.75" customHeight="1">
      <c r="A2921" s="31"/>
      <c r="B2921" s="31"/>
      <c r="C2921" s="27"/>
      <c r="D2921" s="31"/>
      <c r="E2921" s="8"/>
      <c r="F2921" s="31"/>
      <c r="G2921" s="8"/>
      <c r="H2921" s="33"/>
      <c r="I2921" s="35"/>
    </row>
    <row r="2922" spans="1:9" ht="15.75" customHeight="1">
      <c r="A2922" s="31"/>
      <c r="B2922" s="31"/>
      <c r="C2922" s="27"/>
      <c r="D2922" s="31"/>
      <c r="E2922" s="8"/>
      <c r="F2922" s="31"/>
      <c r="G2922" s="8"/>
      <c r="H2922" s="32"/>
      <c r="I2922" s="34"/>
    </row>
    <row r="2923" spans="1:9" ht="15.75" customHeight="1">
      <c r="A2923" s="31"/>
      <c r="B2923" s="31"/>
      <c r="C2923" s="27"/>
      <c r="D2923" s="31"/>
      <c r="E2923" s="8"/>
      <c r="F2923" s="31"/>
      <c r="G2923" s="8"/>
      <c r="H2923" s="33"/>
      <c r="I2923" s="35"/>
    </row>
    <row r="2924" spans="1:9" ht="15.75" customHeight="1">
      <c r="A2924" s="31"/>
      <c r="B2924" s="31"/>
      <c r="C2924" s="27"/>
      <c r="D2924" s="31"/>
      <c r="E2924" s="8"/>
      <c r="F2924" s="31"/>
      <c r="G2924" s="8"/>
      <c r="H2924" s="32"/>
      <c r="I2924" s="34"/>
    </row>
    <row r="2925" spans="1:9" ht="15.75" customHeight="1">
      <c r="A2925" s="31"/>
      <c r="B2925" s="31"/>
      <c r="C2925" s="27"/>
      <c r="D2925" s="31"/>
      <c r="E2925" s="8"/>
      <c r="F2925" s="31"/>
      <c r="G2925" s="8"/>
      <c r="H2925" s="33"/>
      <c r="I2925" s="35"/>
    </row>
    <row r="2926" spans="1:9" ht="15.75" customHeight="1">
      <c r="A2926" s="31"/>
      <c r="B2926" s="31"/>
      <c r="C2926" s="27"/>
      <c r="D2926" s="31"/>
      <c r="E2926" s="8"/>
      <c r="F2926" s="31"/>
      <c r="G2926" s="8"/>
      <c r="H2926" s="32"/>
      <c r="I2926" s="34"/>
    </row>
    <row r="2927" spans="1:9" ht="15.75" customHeight="1">
      <c r="A2927" s="31"/>
      <c r="B2927" s="31"/>
      <c r="C2927" s="27"/>
      <c r="D2927" s="31"/>
      <c r="E2927" s="8"/>
      <c r="F2927" s="31"/>
      <c r="G2927" s="8"/>
      <c r="H2927" s="33"/>
      <c r="I2927" s="35"/>
    </row>
    <row r="2928" spans="1:9" ht="15.75" customHeight="1">
      <c r="A2928" s="31"/>
      <c r="B2928" s="31"/>
      <c r="C2928" s="27"/>
      <c r="D2928" s="31"/>
      <c r="E2928" s="8"/>
      <c r="F2928" s="31"/>
      <c r="G2928" s="8"/>
      <c r="H2928" s="32"/>
      <c r="I2928" s="34"/>
    </row>
    <row r="2929" spans="1:9" ht="15.75" customHeight="1">
      <c r="A2929" s="31"/>
      <c r="B2929" s="31"/>
      <c r="C2929" s="27"/>
      <c r="D2929" s="31"/>
      <c r="E2929" s="8"/>
      <c r="F2929" s="31"/>
      <c r="G2929" s="8"/>
      <c r="H2929" s="33"/>
      <c r="I2929" s="35"/>
    </row>
    <row r="2930" spans="1:9" ht="15.75" customHeight="1">
      <c r="A2930" s="31"/>
      <c r="B2930" s="31"/>
      <c r="C2930" s="27"/>
      <c r="D2930" s="31"/>
      <c r="E2930" s="8"/>
      <c r="F2930" s="31"/>
      <c r="G2930" s="8"/>
      <c r="H2930" s="32"/>
      <c r="I2930" s="34"/>
    </row>
    <row r="2931" spans="1:9" ht="15.75" customHeight="1">
      <c r="A2931" s="31"/>
      <c r="B2931" s="31"/>
      <c r="C2931" s="27"/>
      <c r="D2931" s="31"/>
      <c r="E2931" s="8"/>
      <c r="F2931" s="31"/>
      <c r="G2931" s="8"/>
      <c r="H2931" s="33"/>
      <c r="I2931" s="35"/>
    </row>
    <row r="2932" spans="1:9" ht="15.75" customHeight="1">
      <c r="A2932" s="31"/>
      <c r="B2932" s="31"/>
      <c r="C2932" s="27"/>
      <c r="D2932" s="31"/>
      <c r="E2932" s="8"/>
      <c r="F2932" s="31"/>
      <c r="G2932" s="8"/>
      <c r="H2932" s="32"/>
      <c r="I2932" s="34"/>
    </row>
    <row r="2933" spans="1:9" ht="15.75" customHeight="1">
      <c r="A2933" s="31"/>
      <c r="B2933" s="31"/>
      <c r="C2933" s="27"/>
      <c r="D2933" s="31"/>
      <c r="E2933" s="8"/>
      <c r="F2933" s="31"/>
      <c r="G2933" s="8"/>
      <c r="H2933" s="33"/>
      <c r="I2933" s="35"/>
    </row>
    <row r="2934" spans="1:9" ht="15.75" customHeight="1">
      <c r="A2934" s="31"/>
      <c r="B2934" s="31"/>
      <c r="C2934" s="27"/>
      <c r="D2934" s="31"/>
      <c r="E2934" s="8"/>
      <c r="F2934" s="31"/>
      <c r="G2934" s="8"/>
      <c r="H2934" s="32"/>
      <c r="I2934" s="34"/>
    </row>
    <row r="2935" spans="1:9" ht="15.75" customHeight="1">
      <c r="A2935" s="31"/>
      <c r="B2935" s="31"/>
      <c r="C2935" s="27"/>
      <c r="D2935" s="31"/>
      <c r="E2935" s="8"/>
      <c r="F2935" s="31"/>
      <c r="G2935" s="8"/>
      <c r="H2935" s="33"/>
      <c r="I2935" s="35"/>
    </row>
    <row r="2936" spans="1:9" ht="15.75" customHeight="1">
      <c r="A2936" s="31"/>
      <c r="B2936" s="31"/>
      <c r="C2936" s="27"/>
      <c r="D2936" s="31"/>
      <c r="E2936" s="8"/>
      <c r="F2936" s="31"/>
      <c r="G2936" s="8"/>
      <c r="H2936" s="32"/>
      <c r="I2936" s="34"/>
    </row>
    <row r="2937" spans="1:9" ht="15.75" customHeight="1">
      <c r="A2937" s="31"/>
      <c r="B2937" s="31"/>
      <c r="C2937" s="27"/>
      <c r="D2937" s="31"/>
      <c r="E2937" s="8"/>
      <c r="F2937" s="31"/>
      <c r="G2937" s="8"/>
      <c r="H2937" s="33"/>
      <c r="I2937" s="35"/>
    </row>
    <row r="2938" spans="1:9" ht="15.75" customHeight="1">
      <c r="A2938" s="31"/>
      <c r="B2938" s="31"/>
      <c r="C2938" s="27"/>
      <c r="D2938" s="31"/>
      <c r="E2938" s="8"/>
      <c r="F2938" s="31"/>
      <c r="G2938" s="8"/>
      <c r="H2938" s="32"/>
      <c r="I2938" s="34"/>
    </row>
    <row r="2939" spans="1:9" ht="15.75" customHeight="1">
      <c r="A2939" s="31"/>
      <c r="B2939" s="31"/>
      <c r="C2939" s="27"/>
      <c r="D2939" s="31"/>
      <c r="E2939" s="8"/>
      <c r="F2939" s="31"/>
      <c r="G2939" s="8"/>
      <c r="H2939" s="33"/>
      <c r="I2939" s="35"/>
    </row>
    <row r="2940" spans="1:9" ht="15.75" customHeight="1">
      <c r="A2940" s="31"/>
      <c r="B2940" s="31"/>
      <c r="C2940" s="27"/>
      <c r="D2940" s="31"/>
      <c r="E2940" s="8"/>
      <c r="F2940" s="31"/>
      <c r="G2940" s="8"/>
      <c r="H2940" s="32"/>
      <c r="I2940" s="34"/>
    </row>
    <row r="2941" spans="1:9" ht="15.75" customHeight="1">
      <c r="A2941" s="31"/>
      <c r="B2941" s="31"/>
      <c r="C2941" s="27"/>
      <c r="D2941" s="31"/>
      <c r="E2941" s="8"/>
      <c r="F2941" s="31"/>
      <c r="G2941" s="8"/>
      <c r="H2941" s="33"/>
      <c r="I2941" s="35"/>
    </row>
    <row r="2942" spans="1:9" ht="15.75" customHeight="1">
      <c r="A2942" s="31"/>
      <c r="B2942" s="31"/>
      <c r="C2942" s="27"/>
      <c r="D2942" s="31"/>
      <c r="E2942" s="8"/>
      <c r="F2942" s="31"/>
      <c r="G2942" s="8"/>
      <c r="H2942" s="32"/>
      <c r="I2942" s="34"/>
    </row>
    <row r="2943" spans="1:9" ht="15.75" customHeight="1">
      <c r="A2943" s="31"/>
      <c r="B2943" s="31"/>
      <c r="C2943" s="27"/>
      <c r="D2943" s="31"/>
      <c r="E2943" s="8"/>
      <c r="F2943" s="31"/>
      <c r="G2943" s="8"/>
      <c r="H2943" s="33"/>
      <c r="I2943" s="35"/>
    </row>
    <row r="2944" spans="1:9" ht="15.75" customHeight="1">
      <c r="A2944" s="31"/>
      <c r="B2944" s="31"/>
      <c r="C2944" s="27"/>
      <c r="D2944" s="31"/>
      <c r="E2944" s="8"/>
      <c r="F2944" s="31"/>
      <c r="G2944" s="8"/>
      <c r="H2944" s="32"/>
      <c r="I2944" s="34"/>
    </row>
    <row r="2945" spans="1:9" ht="15.75" customHeight="1">
      <c r="A2945" s="31"/>
      <c r="B2945" s="31"/>
      <c r="C2945" s="27"/>
      <c r="D2945" s="31"/>
      <c r="E2945" s="8"/>
      <c r="F2945" s="31"/>
      <c r="G2945" s="8"/>
      <c r="H2945" s="33"/>
      <c r="I2945" s="35"/>
    </row>
    <row r="2946" spans="1:9" ht="15.75" customHeight="1">
      <c r="A2946" s="31"/>
      <c r="B2946" s="31"/>
      <c r="C2946" s="27"/>
      <c r="D2946" s="31"/>
      <c r="E2946" s="8"/>
      <c r="F2946" s="31"/>
      <c r="G2946" s="8"/>
      <c r="H2946" s="32"/>
      <c r="I2946" s="34"/>
    </row>
    <row r="2947" spans="1:9" ht="15.75" customHeight="1">
      <c r="A2947" s="31"/>
      <c r="B2947" s="31"/>
      <c r="C2947" s="27"/>
      <c r="D2947" s="31"/>
      <c r="E2947" s="8"/>
      <c r="F2947" s="31"/>
      <c r="G2947" s="8"/>
      <c r="H2947" s="33"/>
      <c r="I2947" s="35"/>
    </row>
    <row r="2948" spans="1:9" ht="15.75" customHeight="1">
      <c r="A2948" s="31"/>
      <c r="B2948" s="31"/>
      <c r="C2948" s="27"/>
      <c r="D2948" s="31"/>
      <c r="E2948" s="8"/>
      <c r="F2948" s="31"/>
      <c r="G2948" s="8"/>
      <c r="H2948" s="32"/>
      <c r="I2948" s="34"/>
    </row>
    <row r="2949" spans="1:9" ht="15.75" customHeight="1">
      <c r="A2949" s="31"/>
      <c r="B2949" s="31"/>
      <c r="C2949" s="27"/>
      <c r="D2949" s="31"/>
      <c r="E2949" s="8"/>
      <c r="F2949" s="31"/>
      <c r="G2949" s="8"/>
      <c r="H2949" s="33"/>
      <c r="I2949" s="35"/>
    </row>
    <row r="2950" spans="1:9" ht="15.75" customHeight="1">
      <c r="A2950" s="31"/>
      <c r="B2950" s="31"/>
      <c r="C2950" s="27"/>
      <c r="D2950" s="31"/>
      <c r="E2950" s="8"/>
      <c r="F2950" s="31"/>
      <c r="G2950" s="8"/>
      <c r="H2950" s="32"/>
      <c r="I2950" s="34"/>
    </row>
    <row r="2951" spans="1:9" ht="15.75" customHeight="1">
      <c r="A2951" s="31"/>
      <c r="B2951" s="31"/>
      <c r="C2951" s="27"/>
      <c r="D2951" s="31"/>
      <c r="E2951" s="8"/>
      <c r="F2951" s="31"/>
      <c r="G2951" s="8"/>
      <c r="H2951" s="33"/>
      <c r="I2951" s="35"/>
    </row>
    <row r="2952" spans="1:9" ht="15.75" customHeight="1">
      <c r="A2952" s="31"/>
      <c r="B2952" s="31"/>
      <c r="C2952" s="27"/>
      <c r="D2952" s="31"/>
      <c r="E2952" s="8"/>
      <c r="F2952" s="31"/>
      <c r="G2952" s="8"/>
      <c r="H2952" s="32"/>
      <c r="I2952" s="34"/>
    </row>
    <row r="2953" spans="1:9" ht="15.75" customHeight="1">
      <c r="A2953" s="31"/>
      <c r="B2953" s="31"/>
      <c r="C2953" s="27"/>
      <c r="D2953" s="31"/>
      <c r="E2953" s="8"/>
      <c r="F2953" s="31"/>
      <c r="G2953" s="8"/>
      <c r="H2953" s="33"/>
      <c r="I2953" s="35"/>
    </row>
    <row r="2954" spans="1:9" ht="15.75" customHeight="1">
      <c r="A2954" s="31"/>
      <c r="B2954" s="31"/>
      <c r="C2954" s="27"/>
      <c r="D2954" s="31"/>
      <c r="E2954" s="8"/>
      <c r="F2954" s="31"/>
      <c r="G2954" s="8"/>
      <c r="H2954" s="32"/>
      <c r="I2954" s="34"/>
    </row>
    <row r="2955" spans="1:9" ht="15.75" customHeight="1">
      <c r="A2955" s="31"/>
      <c r="B2955" s="31"/>
      <c r="C2955" s="27"/>
      <c r="D2955" s="31"/>
      <c r="E2955" s="8"/>
      <c r="F2955" s="31"/>
      <c r="G2955" s="8"/>
      <c r="H2955" s="33"/>
      <c r="I2955" s="35"/>
    </row>
    <row r="2956" spans="1:9" ht="15.75" customHeight="1">
      <c r="A2956" s="31"/>
      <c r="B2956" s="31"/>
      <c r="C2956" s="27"/>
      <c r="D2956" s="31"/>
      <c r="E2956" s="8"/>
      <c r="F2956" s="31"/>
      <c r="G2956" s="8"/>
      <c r="H2956" s="32"/>
      <c r="I2956" s="34"/>
    </row>
    <row r="2957" spans="1:9" ht="15.75" customHeight="1">
      <c r="A2957" s="31"/>
      <c r="B2957" s="31"/>
      <c r="C2957" s="27"/>
      <c r="D2957" s="31"/>
      <c r="E2957" s="8"/>
      <c r="F2957" s="31"/>
      <c r="G2957" s="8"/>
      <c r="H2957" s="33"/>
      <c r="I2957" s="35"/>
    </row>
    <row r="2958" spans="1:9" ht="15.75" customHeight="1">
      <c r="A2958" s="31"/>
      <c r="B2958" s="31"/>
      <c r="C2958" s="27"/>
      <c r="D2958" s="31"/>
      <c r="E2958" s="8"/>
      <c r="F2958" s="31"/>
      <c r="G2958" s="8"/>
      <c r="H2958" s="32"/>
      <c r="I2958" s="34"/>
    </row>
    <row r="2959" spans="1:9" ht="15.75" customHeight="1">
      <c r="A2959" s="31"/>
      <c r="B2959" s="31"/>
      <c r="C2959" s="27"/>
      <c r="D2959" s="31"/>
      <c r="E2959" s="8"/>
      <c r="F2959" s="31"/>
      <c r="G2959" s="8"/>
      <c r="H2959" s="33"/>
      <c r="I2959" s="35"/>
    </row>
    <row r="2960" spans="1:9" ht="15.75" customHeight="1">
      <c r="A2960" s="31"/>
      <c r="B2960" s="31"/>
      <c r="C2960" s="27"/>
      <c r="D2960" s="31"/>
      <c r="E2960" s="8"/>
      <c r="F2960" s="31"/>
      <c r="G2960" s="8"/>
      <c r="H2960" s="32"/>
      <c r="I2960" s="34"/>
    </row>
    <row r="2961" spans="1:9" ht="15.75" customHeight="1">
      <c r="A2961" s="31"/>
      <c r="B2961" s="31"/>
      <c r="C2961" s="27"/>
      <c r="D2961" s="31"/>
      <c r="E2961" s="8"/>
      <c r="F2961" s="31"/>
      <c r="G2961" s="8"/>
      <c r="H2961" s="33"/>
      <c r="I2961" s="35"/>
    </row>
    <row r="2962" spans="1:9" ht="15.75" customHeight="1">
      <c r="A2962" s="31"/>
      <c r="B2962" s="31"/>
      <c r="C2962" s="27"/>
      <c r="D2962" s="31"/>
      <c r="E2962" s="8"/>
      <c r="F2962" s="31"/>
      <c r="G2962" s="8"/>
      <c r="H2962" s="32"/>
      <c r="I2962" s="34"/>
    </row>
    <row r="2963" spans="1:9" ht="15.75" customHeight="1">
      <c r="A2963" s="31"/>
      <c r="B2963" s="31"/>
      <c r="C2963" s="27"/>
      <c r="D2963" s="31"/>
      <c r="E2963" s="8"/>
      <c r="F2963" s="31"/>
      <c r="G2963" s="8"/>
      <c r="H2963" s="33"/>
      <c r="I2963" s="35"/>
    </row>
    <row r="2964" spans="1:9" ht="15.75" customHeight="1">
      <c r="A2964" s="31"/>
      <c r="B2964" s="31"/>
      <c r="C2964" s="27"/>
      <c r="D2964" s="31"/>
      <c r="E2964" s="8"/>
      <c r="F2964" s="31"/>
      <c r="G2964" s="8"/>
      <c r="H2964" s="32"/>
      <c r="I2964" s="34"/>
    </row>
    <row r="2965" spans="1:9" ht="15.75" customHeight="1">
      <c r="A2965" s="31"/>
      <c r="B2965" s="31"/>
      <c r="C2965" s="27"/>
      <c r="D2965" s="31"/>
      <c r="E2965" s="8"/>
      <c r="F2965" s="31"/>
      <c r="G2965" s="8"/>
      <c r="H2965" s="33"/>
      <c r="I2965" s="35"/>
    </row>
    <row r="2966" spans="1:9" ht="15.75" customHeight="1">
      <c r="A2966" s="31"/>
      <c r="B2966" s="31"/>
      <c r="C2966" s="27"/>
      <c r="D2966" s="31"/>
      <c r="E2966" s="8"/>
      <c r="F2966" s="31"/>
      <c r="G2966" s="8"/>
      <c r="H2966" s="32"/>
      <c r="I2966" s="34"/>
    </row>
    <row r="2967" spans="1:9" ht="15.75" customHeight="1">
      <c r="A2967" s="31"/>
      <c r="B2967" s="31"/>
      <c r="C2967" s="27"/>
      <c r="D2967" s="31"/>
      <c r="E2967" s="8"/>
      <c r="F2967" s="31"/>
      <c r="G2967" s="8"/>
      <c r="H2967" s="33"/>
      <c r="I2967" s="35"/>
    </row>
    <row r="2968" spans="1:9" ht="15.75" customHeight="1">
      <c r="A2968" s="31"/>
      <c r="B2968" s="31"/>
      <c r="C2968" s="27"/>
      <c r="D2968" s="31"/>
      <c r="E2968" s="8"/>
      <c r="F2968" s="31"/>
      <c r="G2968" s="8"/>
      <c r="H2968" s="32"/>
      <c r="I2968" s="34"/>
    </row>
    <row r="2969" spans="1:9" ht="15.75" customHeight="1">
      <c r="A2969" s="31"/>
      <c r="B2969" s="31"/>
      <c r="C2969" s="27"/>
      <c r="D2969" s="31"/>
      <c r="E2969" s="8"/>
      <c r="F2969" s="31"/>
      <c r="G2969" s="8"/>
      <c r="H2969" s="33"/>
      <c r="I2969" s="35"/>
    </row>
    <row r="2970" spans="1:9" ht="15.75" customHeight="1">
      <c r="A2970" s="31"/>
      <c r="B2970" s="31"/>
      <c r="C2970" s="27"/>
      <c r="D2970" s="31"/>
      <c r="E2970" s="8"/>
      <c r="F2970" s="31"/>
      <c r="G2970" s="8"/>
      <c r="H2970" s="32"/>
      <c r="I2970" s="34"/>
    </row>
    <row r="2971" spans="1:9" ht="15.75" customHeight="1">
      <c r="A2971" s="31"/>
      <c r="B2971" s="31"/>
      <c r="C2971" s="27"/>
      <c r="D2971" s="31"/>
      <c r="E2971" s="8"/>
      <c r="F2971" s="31"/>
      <c r="G2971" s="8"/>
      <c r="H2971" s="33"/>
      <c r="I2971" s="35"/>
    </row>
    <row r="2972" spans="1:9" ht="15.75" customHeight="1">
      <c r="A2972" s="31"/>
      <c r="B2972" s="31"/>
      <c r="C2972" s="27"/>
      <c r="D2972" s="31"/>
      <c r="E2972" s="8"/>
      <c r="F2972" s="31"/>
      <c r="G2972" s="8"/>
      <c r="H2972" s="32"/>
      <c r="I2972" s="34"/>
    </row>
    <row r="2973" spans="1:9" ht="15.75" customHeight="1">
      <c r="A2973" s="31"/>
      <c r="B2973" s="31"/>
      <c r="C2973" s="27"/>
      <c r="D2973" s="31"/>
      <c r="E2973" s="8"/>
      <c r="F2973" s="31"/>
      <c r="G2973" s="8"/>
      <c r="H2973" s="33"/>
      <c r="I2973" s="35"/>
    </row>
    <row r="2974" spans="1:9" ht="15.75" customHeight="1">
      <c r="A2974" s="31"/>
      <c r="B2974" s="31"/>
      <c r="C2974" s="27"/>
      <c r="D2974" s="31"/>
      <c r="E2974" s="8"/>
      <c r="F2974" s="31"/>
      <c r="G2974" s="8"/>
      <c r="H2974" s="32"/>
      <c r="I2974" s="34"/>
    </row>
    <row r="2975" spans="1:9" ht="15.75" customHeight="1">
      <c r="A2975" s="31"/>
      <c r="B2975" s="31"/>
      <c r="C2975" s="27"/>
      <c r="D2975" s="31"/>
      <c r="E2975" s="8"/>
      <c r="F2975" s="31"/>
      <c r="G2975" s="8"/>
      <c r="H2975" s="33"/>
      <c r="I2975" s="35"/>
    </row>
    <row r="2976" spans="1:9" ht="15.75" customHeight="1">
      <c r="A2976" s="31"/>
      <c r="B2976" s="31"/>
      <c r="C2976" s="27"/>
      <c r="D2976" s="31"/>
      <c r="E2976" s="8"/>
      <c r="F2976" s="31"/>
      <c r="G2976" s="8"/>
      <c r="H2976" s="32"/>
      <c r="I2976" s="34"/>
    </row>
    <row r="2977" spans="1:9" ht="15.75" customHeight="1">
      <c r="A2977" s="31"/>
      <c r="B2977" s="31"/>
      <c r="C2977" s="27"/>
      <c r="D2977" s="31"/>
      <c r="E2977" s="8"/>
      <c r="F2977" s="31"/>
      <c r="G2977" s="8"/>
      <c r="H2977" s="33"/>
      <c r="I2977" s="35"/>
    </row>
    <row r="2978" spans="1:9" ht="15.75" customHeight="1">
      <c r="A2978" s="31"/>
      <c r="B2978" s="31"/>
      <c r="C2978" s="27"/>
      <c r="D2978" s="31"/>
      <c r="E2978" s="8"/>
      <c r="F2978" s="31"/>
      <c r="G2978" s="8"/>
      <c r="H2978" s="32"/>
      <c r="I2978" s="34"/>
    </row>
    <row r="2979" spans="1:9" ht="15.75" customHeight="1">
      <c r="A2979" s="31"/>
      <c r="B2979" s="31"/>
      <c r="C2979" s="27"/>
      <c r="D2979" s="31"/>
      <c r="E2979" s="8"/>
      <c r="F2979" s="31"/>
      <c r="G2979" s="8"/>
      <c r="H2979" s="33"/>
      <c r="I2979" s="35"/>
    </row>
    <row r="2980" spans="1:9" ht="15.75" customHeight="1">
      <c r="A2980" s="31"/>
      <c r="B2980" s="31"/>
      <c r="C2980" s="27"/>
      <c r="D2980" s="31"/>
      <c r="E2980" s="8"/>
      <c r="F2980" s="31"/>
      <c r="G2980" s="8"/>
      <c r="H2980" s="32"/>
      <c r="I2980" s="34"/>
    </row>
    <row r="2981" spans="1:9" ht="15.75" customHeight="1">
      <c r="A2981" s="31"/>
      <c r="B2981" s="31"/>
      <c r="C2981" s="27"/>
      <c r="D2981" s="31"/>
      <c r="E2981" s="8"/>
      <c r="F2981" s="31"/>
      <c r="G2981" s="8"/>
      <c r="H2981" s="33"/>
      <c r="I2981" s="35"/>
    </row>
    <row r="2982" spans="1:9" ht="15.75" customHeight="1">
      <c r="A2982" s="31"/>
      <c r="B2982" s="31"/>
      <c r="C2982" s="27"/>
      <c r="D2982" s="31"/>
      <c r="E2982" s="8"/>
      <c r="F2982" s="31"/>
      <c r="G2982" s="8"/>
      <c r="H2982" s="32"/>
      <c r="I2982" s="34"/>
    </row>
    <row r="2983" spans="1:9" ht="15.75" customHeight="1">
      <c r="A2983" s="31"/>
      <c r="B2983" s="31"/>
      <c r="C2983" s="27"/>
      <c r="D2983" s="31"/>
      <c r="E2983" s="8"/>
      <c r="F2983" s="31"/>
      <c r="G2983" s="8"/>
      <c r="H2983" s="33"/>
      <c r="I2983" s="35"/>
    </row>
    <row r="2984" spans="1:9" ht="15.75" customHeight="1">
      <c r="A2984" s="31"/>
      <c r="B2984" s="31"/>
      <c r="C2984" s="27"/>
      <c r="D2984" s="31"/>
      <c r="E2984" s="8"/>
      <c r="F2984" s="31"/>
      <c r="G2984" s="8"/>
      <c r="H2984" s="32"/>
      <c r="I2984" s="34"/>
    </row>
    <row r="2985" spans="1:9" ht="15.75" customHeight="1">
      <c r="A2985" s="31"/>
      <c r="B2985" s="31"/>
      <c r="C2985" s="27"/>
      <c r="D2985" s="31"/>
      <c r="E2985" s="8"/>
      <c r="F2985" s="31"/>
      <c r="G2985" s="8"/>
      <c r="H2985" s="33"/>
      <c r="I2985" s="35"/>
    </row>
    <row r="2986" spans="1:9" ht="15.75" customHeight="1">
      <c r="A2986" s="31"/>
      <c r="B2986" s="31"/>
      <c r="C2986" s="27"/>
      <c r="D2986" s="31"/>
      <c r="E2986" s="8"/>
      <c r="F2986" s="31"/>
      <c r="G2986" s="8"/>
      <c r="H2986" s="32"/>
      <c r="I2986" s="34"/>
    </row>
    <row r="2987" spans="1:9" ht="15.75" customHeight="1">
      <c r="A2987" s="31"/>
      <c r="B2987" s="31"/>
      <c r="C2987" s="27"/>
      <c r="D2987" s="31"/>
      <c r="E2987" s="8"/>
      <c r="F2987" s="31"/>
      <c r="G2987" s="8"/>
      <c r="H2987" s="33"/>
      <c r="I2987" s="35"/>
    </row>
    <row r="2988" spans="1:9" ht="15.75" customHeight="1">
      <c r="A2988" s="31"/>
      <c r="B2988" s="31"/>
      <c r="C2988" s="27"/>
      <c r="D2988" s="31"/>
      <c r="E2988" s="8"/>
      <c r="F2988" s="31"/>
      <c r="G2988" s="8"/>
      <c r="H2988" s="32"/>
      <c r="I2988" s="34"/>
    </row>
    <row r="2989" spans="1:9" ht="15.75" customHeight="1">
      <c r="A2989" s="31"/>
      <c r="B2989" s="31"/>
      <c r="C2989" s="27"/>
      <c r="D2989" s="31"/>
      <c r="E2989" s="8"/>
      <c r="F2989" s="31"/>
      <c r="G2989" s="8"/>
      <c r="H2989" s="33"/>
      <c r="I2989" s="35"/>
    </row>
    <row r="2990" spans="1:9" ht="15.75" customHeight="1">
      <c r="A2990" s="31"/>
      <c r="B2990" s="31"/>
      <c r="C2990" s="27"/>
      <c r="D2990" s="31"/>
      <c r="E2990" s="8"/>
      <c r="F2990" s="31"/>
      <c r="G2990" s="8"/>
      <c r="H2990" s="32"/>
      <c r="I2990" s="34"/>
    </row>
    <row r="2991" spans="1:9" ht="15.75" customHeight="1">
      <c r="A2991" s="31"/>
      <c r="B2991" s="31"/>
      <c r="C2991" s="27"/>
      <c r="D2991" s="31"/>
      <c r="E2991" s="8"/>
      <c r="F2991" s="31"/>
      <c r="G2991" s="8"/>
      <c r="H2991" s="33"/>
      <c r="I2991" s="35"/>
    </row>
    <row r="2992" spans="1:9" ht="15.75" customHeight="1">
      <c r="A2992" s="31"/>
      <c r="B2992" s="31"/>
      <c r="C2992" s="27"/>
      <c r="D2992" s="31"/>
      <c r="E2992" s="8"/>
      <c r="F2992" s="31"/>
      <c r="G2992" s="8"/>
      <c r="H2992" s="32"/>
      <c r="I2992" s="34"/>
    </row>
    <row r="2993" spans="1:9" ht="15.75" customHeight="1">
      <c r="A2993" s="31"/>
      <c r="B2993" s="31"/>
      <c r="C2993" s="27"/>
      <c r="D2993" s="31"/>
      <c r="E2993" s="8"/>
      <c r="F2993" s="31"/>
      <c r="G2993" s="8"/>
      <c r="H2993" s="33"/>
      <c r="I2993" s="35"/>
    </row>
    <row r="2994" spans="1:9" ht="15.75" customHeight="1">
      <c r="A2994" s="31"/>
      <c r="B2994" s="31"/>
      <c r="C2994" s="27"/>
      <c r="D2994" s="31"/>
      <c r="E2994" s="8"/>
      <c r="F2994" s="31"/>
      <c r="G2994" s="8"/>
      <c r="H2994" s="32"/>
      <c r="I2994" s="34"/>
    </row>
    <row r="2995" spans="1:9" ht="15.75" customHeight="1">
      <c r="A2995" s="31"/>
      <c r="B2995" s="31"/>
      <c r="C2995" s="27"/>
      <c r="D2995" s="31"/>
      <c r="E2995" s="8"/>
      <c r="F2995" s="31"/>
      <c r="G2995" s="8"/>
      <c r="H2995" s="33"/>
      <c r="I2995" s="35"/>
    </row>
    <row r="2996" spans="1:9" ht="15.75" customHeight="1">
      <c r="A2996" s="31"/>
      <c r="B2996" s="31"/>
      <c r="C2996" s="27"/>
      <c r="D2996" s="31"/>
      <c r="E2996" s="8"/>
      <c r="F2996" s="31"/>
      <c r="G2996" s="8"/>
      <c r="H2996" s="32"/>
      <c r="I2996" s="34"/>
    </row>
    <row r="2997" spans="1:9" ht="15.75" customHeight="1">
      <c r="A2997" s="31"/>
      <c r="B2997" s="31"/>
      <c r="C2997" s="27"/>
      <c r="D2997" s="31"/>
      <c r="E2997" s="8"/>
      <c r="F2997" s="31"/>
      <c r="G2997" s="8"/>
      <c r="H2997" s="33"/>
      <c r="I2997" s="35"/>
    </row>
    <row r="2998" spans="1:9" ht="15.75" customHeight="1">
      <c r="A2998" s="31"/>
      <c r="B2998" s="31"/>
      <c r="C2998" s="27"/>
      <c r="D2998" s="31"/>
      <c r="E2998" s="8"/>
      <c r="F2998" s="31"/>
      <c r="G2998" s="8"/>
      <c r="H2998" s="32"/>
      <c r="I2998" s="34"/>
    </row>
    <row r="2999" spans="1:9" ht="15.75" customHeight="1">
      <c r="A2999" s="31"/>
      <c r="B2999" s="31"/>
      <c r="C2999" s="27"/>
      <c r="D2999" s="31"/>
      <c r="E2999" s="8"/>
      <c r="F2999" s="31"/>
      <c r="G2999" s="8"/>
      <c r="H2999" s="33"/>
      <c r="I2999" s="35"/>
    </row>
    <row r="3000" spans="1:9" ht="15.75" customHeight="1">
      <c r="A3000" s="31"/>
      <c r="B3000" s="31"/>
      <c r="C3000" s="27"/>
      <c r="D3000" s="31"/>
      <c r="E3000" s="8"/>
      <c r="F3000" s="31"/>
      <c r="G3000" s="8"/>
      <c r="H3000" s="32"/>
      <c r="I3000" s="34"/>
    </row>
    <row r="3001" spans="1:9" ht="15.75" customHeight="1">
      <c r="A3001" s="31"/>
      <c r="B3001" s="31"/>
      <c r="C3001" s="27"/>
      <c r="D3001" s="31"/>
      <c r="E3001" s="8"/>
      <c r="F3001" s="31"/>
      <c r="G3001" s="8"/>
      <c r="H3001" s="33"/>
      <c r="I3001" s="35"/>
    </row>
    <row r="3002" spans="1:9" ht="15.75" customHeight="1">
      <c r="A3002" s="31"/>
      <c r="B3002" s="31"/>
      <c r="C3002" s="27"/>
      <c r="D3002" s="31"/>
      <c r="E3002" s="8"/>
      <c r="F3002" s="31"/>
      <c r="G3002" s="8"/>
      <c r="H3002" s="32"/>
      <c r="I3002" s="34"/>
    </row>
    <row r="3003" spans="1:9" ht="15.75" customHeight="1">
      <c r="A3003" s="31"/>
      <c r="B3003" s="31"/>
      <c r="C3003" s="27"/>
      <c r="D3003" s="31"/>
      <c r="E3003" s="8"/>
      <c r="F3003" s="31"/>
      <c r="G3003" s="8"/>
      <c r="H3003" s="33"/>
      <c r="I3003" s="35"/>
    </row>
    <row r="3004" spans="1:9" ht="15.75" customHeight="1">
      <c r="A3004" s="31"/>
      <c r="B3004" s="31"/>
      <c r="C3004" s="27"/>
      <c r="D3004" s="31"/>
      <c r="E3004" s="8"/>
      <c r="F3004" s="31"/>
      <c r="G3004" s="8"/>
      <c r="H3004" s="32"/>
      <c r="I3004" s="34"/>
    </row>
    <row r="3005" spans="1:9" ht="15.75" customHeight="1">
      <c r="A3005" s="31"/>
      <c r="B3005" s="31"/>
      <c r="C3005" s="27"/>
      <c r="D3005" s="31"/>
      <c r="E3005" s="8"/>
      <c r="F3005" s="31"/>
      <c r="G3005" s="8"/>
      <c r="H3005" s="33"/>
      <c r="I3005" s="35"/>
    </row>
    <row r="3006" spans="1:9" ht="15.75" customHeight="1">
      <c r="A3006" s="31"/>
      <c r="B3006" s="31"/>
      <c r="C3006" s="27"/>
      <c r="D3006" s="31"/>
      <c r="E3006" s="8"/>
      <c r="F3006" s="31"/>
      <c r="G3006" s="8"/>
      <c r="H3006" s="32"/>
      <c r="I3006" s="34"/>
    </row>
    <row r="3007" spans="1:9" ht="15.75" customHeight="1">
      <c r="A3007" s="31"/>
      <c r="B3007" s="31"/>
      <c r="C3007" s="27"/>
      <c r="D3007" s="31"/>
      <c r="E3007" s="8"/>
      <c r="F3007" s="31"/>
      <c r="G3007" s="8"/>
      <c r="H3007" s="33"/>
      <c r="I3007" s="35"/>
    </row>
    <row r="3008" spans="1:9" ht="15.75" customHeight="1">
      <c r="A3008" s="31"/>
      <c r="B3008" s="31"/>
      <c r="C3008" s="27"/>
      <c r="D3008" s="31"/>
      <c r="E3008" s="8"/>
      <c r="F3008" s="31"/>
      <c r="G3008" s="8"/>
      <c r="H3008" s="32"/>
      <c r="I3008" s="34"/>
    </row>
    <row r="3009" spans="1:9" ht="15.75" customHeight="1">
      <c r="A3009" s="31"/>
      <c r="B3009" s="31"/>
      <c r="C3009" s="27"/>
      <c r="D3009" s="31"/>
      <c r="E3009" s="8"/>
      <c r="F3009" s="31"/>
      <c r="G3009" s="8"/>
      <c r="H3009" s="33"/>
      <c r="I3009" s="35"/>
    </row>
    <row r="3010" spans="1:9" ht="15.75" customHeight="1">
      <c r="A3010" s="31"/>
      <c r="B3010" s="31"/>
      <c r="C3010" s="27"/>
      <c r="D3010" s="31"/>
      <c r="E3010" s="8"/>
      <c r="F3010" s="31"/>
      <c r="G3010" s="8"/>
      <c r="H3010" s="32"/>
      <c r="I3010" s="34"/>
    </row>
    <row r="3011" spans="1:9" ht="15.75" customHeight="1">
      <c r="A3011" s="31"/>
      <c r="B3011" s="31"/>
      <c r="C3011" s="27"/>
      <c r="D3011" s="31"/>
      <c r="E3011" s="8"/>
      <c r="F3011" s="31"/>
      <c r="G3011" s="8"/>
      <c r="H3011" s="33"/>
      <c r="I3011" s="35"/>
    </row>
    <row r="3012" spans="1:9" ht="15.75" customHeight="1">
      <c r="A3012" s="31"/>
      <c r="B3012" s="31"/>
      <c r="C3012" s="27"/>
      <c r="D3012" s="31"/>
      <c r="E3012" s="8"/>
      <c r="F3012" s="31"/>
      <c r="G3012" s="8"/>
      <c r="H3012" s="32"/>
      <c r="I3012" s="34"/>
    </row>
    <row r="3013" spans="1:9" ht="15.75" customHeight="1">
      <c r="A3013" s="31"/>
      <c r="B3013" s="31"/>
      <c r="C3013" s="27"/>
      <c r="D3013" s="31"/>
      <c r="E3013" s="8"/>
      <c r="F3013" s="31"/>
      <c r="G3013" s="8"/>
      <c r="H3013" s="33"/>
      <c r="I3013" s="35"/>
    </row>
    <row r="3014" spans="1:9" ht="15.75" customHeight="1">
      <c r="A3014" s="31"/>
      <c r="B3014" s="31"/>
      <c r="C3014" s="27"/>
      <c r="D3014" s="31"/>
      <c r="E3014" s="8"/>
      <c r="F3014" s="31"/>
      <c r="G3014" s="8"/>
      <c r="H3014" s="32"/>
      <c r="I3014" s="34"/>
    </row>
    <row r="3015" spans="1:9" ht="15.75" customHeight="1">
      <c r="A3015" s="31"/>
      <c r="B3015" s="31"/>
      <c r="C3015" s="27"/>
      <c r="D3015" s="31"/>
      <c r="E3015" s="8"/>
      <c r="F3015" s="31"/>
      <c r="G3015" s="8"/>
      <c r="H3015" s="33"/>
      <c r="I3015" s="35"/>
    </row>
    <row r="3016" spans="1:9" ht="15.75" customHeight="1">
      <c r="A3016" s="31"/>
      <c r="B3016" s="31"/>
      <c r="C3016" s="27"/>
      <c r="D3016" s="31"/>
      <c r="E3016" s="8"/>
      <c r="F3016" s="31"/>
      <c r="G3016" s="8"/>
      <c r="H3016" s="32"/>
      <c r="I3016" s="34"/>
    </row>
    <row r="3017" spans="1:9" ht="15.75" customHeight="1">
      <c r="A3017" s="31"/>
      <c r="B3017" s="31"/>
      <c r="C3017" s="27"/>
      <c r="D3017" s="31"/>
      <c r="E3017" s="8"/>
      <c r="F3017" s="31"/>
      <c r="G3017" s="8"/>
      <c r="H3017" s="33"/>
      <c r="I3017" s="35"/>
    </row>
    <row r="3018" spans="1:9" ht="15.75" customHeight="1">
      <c r="A3018" s="31"/>
      <c r="B3018" s="31"/>
      <c r="C3018" s="27"/>
      <c r="D3018" s="31"/>
      <c r="E3018" s="8"/>
      <c r="F3018" s="31"/>
      <c r="G3018" s="8"/>
      <c r="H3018" s="32"/>
      <c r="I3018" s="34"/>
    </row>
    <row r="3019" spans="1:9" ht="15.75" customHeight="1">
      <c r="A3019" s="31"/>
      <c r="B3019" s="31"/>
      <c r="C3019" s="27"/>
      <c r="D3019" s="31"/>
      <c r="E3019" s="8"/>
      <c r="F3019" s="31"/>
      <c r="G3019" s="8"/>
      <c r="H3019" s="33"/>
      <c r="I3019" s="35"/>
    </row>
    <row r="3020" spans="1:9" ht="15.75" customHeight="1">
      <c r="A3020" s="31"/>
      <c r="B3020" s="31"/>
      <c r="C3020" s="27"/>
      <c r="D3020" s="31"/>
      <c r="E3020" s="8"/>
      <c r="F3020" s="31"/>
      <c r="G3020" s="8"/>
      <c r="H3020" s="32"/>
      <c r="I3020" s="34"/>
    </row>
    <row r="3021" spans="1:9" ht="15.75" customHeight="1">
      <c r="A3021" s="31"/>
      <c r="B3021" s="31"/>
      <c r="C3021" s="27"/>
      <c r="D3021" s="31"/>
      <c r="E3021" s="8"/>
      <c r="F3021" s="31"/>
      <c r="G3021" s="8"/>
      <c r="H3021" s="33"/>
      <c r="I3021" s="35"/>
    </row>
    <row r="3022" spans="1:9" ht="15.75" customHeight="1">
      <c r="A3022" s="31"/>
      <c r="B3022" s="31"/>
      <c r="C3022" s="27"/>
      <c r="D3022" s="31"/>
      <c r="E3022" s="8"/>
      <c r="F3022" s="31"/>
      <c r="G3022" s="8"/>
      <c r="H3022" s="32"/>
      <c r="I3022" s="34"/>
    </row>
    <row r="3023" spans="1:9" ht="15.75" customHeight="1">
      <c r="A3023" s="31"/>
      <c r="B3023" s="31"/>
      <c r="C3023" s="27"/>
      <c r="D3023" s="31"/>
      <c r="E3023" s="8"/>
      <c r="F3023" s="31"/>
      <c r="G3023" s="8"/>
      <c r="H3023" s="33"/>
      <c r="I3023" s="35"/>
    </row>
    <row r="3024" spans="1:9" ht="15.75" customHeight="1">
      <c r="A3024" s="31"/>
      <c r="B3024" s="31"/>
      <c r="C3024" s="27"/>
      <c r="D3024" s="31"/>
      <c r="E3024" s="8"/>
      <c r="F3024" s="31"/>
      <c r="G3024" s="8"/>
      <c r="H3024" s="32"/>
      <c r="I3024" s="34"/>
    </row>
    <row r="3025" spans="1:9" ht="15.75" customHeight="1">
      <c r="A3025" s="31"/>
      <c r="B3025" s="31"/>
      <c r="C3025" s="27"/>
      <c r="D3025" s="31"/>
      <c r="E3025" s="8"/>
      <c r="F3025" s="31"/>
      <c r="G3025" s="8"/>
      <c r="H3025" s="33"/>
      <c r="I3025" s="35"/>
    </row>
    <row r="3026" spans="1:9" ht="15.75" customHeight="1">
      <c r="A3026" s="31"/>
      <c r="B3026" s="31"/>
      <c r="C3026" s="27"/>
      <c r="D3026" s="31"/>
      <c r="E3026" s="8"/>
      <c r="F3026" s="31"/>
      <c r="G3026" s="8"/>
      <c r="H3026" s="32"/>
      <c r="I3026" s="34"/>
    </row>
    <row r="3027" spans="1:9" ht="15.75" customHeight="1">
      <c r="A3027" s="31"/>
      <c r="B3027" s="31"/>
      <c r="C3027" s="27"/>
      <c r="D3027" s="31"/>
      <c r="E3027" s="8"/>
      <c r="F3027" s="31"/>
      <c r="G3027" s="8"/>
      <c r="H3027" s="33"/>
      <c r="I3027" s="35"/>
    </row>
    <row r="3028" spans="1:9" ht="15.75" customHeight="1">
      <c r="A3028" s="31"/>
      <c r="B3028" s="31"/>
      <c r="C3028" s="27"/>
      <c r="D3028" s="31"/>
      <c r="E3028" s="8"/>
      <c r="F3028" s="31"/>
      <c r="G3028" s="8"/>
      <c r="H3028" s="32"/>
      <c r="I3028" s="34"/>
    </row>
    <row r="3029" spans="1:9" ht="15.75" customHeight="1">
      <c r="A3029" s="31"/>
      <c r="B3029" s="31"/>
      <c r="C3029" s="27"/>
      <c r="D3029" s="31"/>
      <c r="E3029" s="8"/>
      <c r="F3029" s="31"/>
      <c r="G3029" s="8"/>
      <c r="H3029" s="33"/>
      <c r="I3029" s="35"/>
    </row>
    <row r="3030" spans="1:9" ht="15.75" customHeight="1">
      <c r="A3030" s="31"/>
      <c r="B3030" s="31"/>
      <c r="C3030" s="27"/>
      <c r="D3030" s="31"/>
      <c r="E3030" s="8"/>
      <c r="F3030" s="31"/>
      <c r="G3030" s="8"/>
      <c r="H3030" s="32"/>
      <c r="I3030" s="34"/>
    </row>
    <row r="3031" spans="1:9" ht="15.75" customHeight="1">
      <c r="A3031" s="31"/>
      <c r="B3031" s="31"/>
      <c r="C3031" s="27"/>
      <c r="D3031" s="31"/>
      <c r="E3031" s="8"/>
      <c r="F3031" s="31"/>
      <c r="G3031" s="8"/>
      <c r="H3031" s="33"/>
      <c r="I3031" s="35"/>
    </row>
    <row r="3032" spans="1:9" ht="15.75" customHeight="1">
      <c r="A3032" s="31"/>
      <c r="B3032" s="31"/>
      <c r="C3032" s="27"/>
      <c r="D3032" s="31"/>
      <c r="E3032" s="8"/>
      <c r="F3032" s="31"/>
      <c r="G3032" s="8"/>
      <c r="H3032" s="32"/>
      <c r="I3032" s="34"/>
    </row>
    <row r="3033" spans="1:9" ht="15.75" customHeight="1">
      <c r="A3033" s="31"/>
      <c r="B3033" s="31"/>
      <c r="C3033" s="27"/>
      <c r="D3033" s="31"/>
      <c r="E3033" s="8"/>
      <c r="F3033" s="31"/>
      <c r="G3033" s="8"/>
      <c r="H3033" s="33"/>
      <c r="I3033" s="35"/>
    </row>
    <row r="3034" spans="1:9" ht="15.75" customHeight="1">
      <c r="A3034" s="31"/>
      <c r="B3034" s="31"/>
      <c r="C3034" s="27"/>
      <c r="D3034" s="31"/>
      <c r="E3034" s="8"/>
      <c r="F3034" s="31"/>
      <c r="G3034" s="8"/>
      <c r="H3034" s="32"/>
      <c r="I3034" s="34"/>
    </row>
    <row r="3035" spans="1:9" ht="15.75" customHeight="1">
      <c r="A3035" s="31"/>
      <c r="B3035" s="31"/>
      <c r="C3035" s="27"/>
      <c r="D3035" s="31"/>
      <c r="E3035" s="8"/>
      <c r="F3035" s="31"/>
      <c r="G3035" s="8"/>
      <c r="H3035" s="33"/>
      <c r="I3035" s="35"/>
    </row>
    <row r="3036" spans="1:9" ht="15.75" customHeight="1">
      <c r="A3036" s="31"/>
      <c r="B3036" s="31"/>
      <c r="C3036" s="27"/>
      <c r="D3036" s="31"/>
      <c r="E3036" s="8"/>
      <c r="F3036" s="31"/>
      <c r="G3036" s="8"/>
      <c r="H3036" s="32"/>
      <c r="I3036" s="34"/>
    </row>
    <row r="3037" spans="1:9" ht="15.75" customHeight="1">
      <c r="A3037" s="31"/>
      <c r="B3037" s="31"/>
      <c r="C3037" s="27"/>
      <c r="D3037" s="31"/>
      <c r="E3037" s="8"/>
      <c r="F3037" s="31"/>
      <c r="G3037" s="8"/>
      <c r="H3037" s="33"/>
      <c r="I3037" s="35"/>
    </row>
    <row r="3038" spans="1:9" ht="15.75" customHeight="1">
      <c r="A3038" s="31"/>
      <c r="B3038" s="31"/>
      <c r="C3038" s="27"/>
      <c r="D3038" s="31"/>
      <c r="E3038" s="8"/>
      <c r="F3038" s="31"/>
      <c r="G3038" s="8"/>
      <c r="H3038" s="32"/>
      <c r="I3038" s="34"/>
    </row>
    <row r="3039" spans="1:9" ht="15.75" customHeight="1">
      <c r="A3039" s="31"/>
      <c r="B3039" s="31"/>
      <c r="C3039" s="27"/>
      <c r="D3039" s="31"/>
      <c r="E3039" s="8"/>
      <c r="F3039" s="31"/>
      <c r="G3039" s="8"/>
      <c r="H3039" s="33"/>
      <c r="I3039" s="35"/>
    </row>
    <row r="3040" spans="1:9" ht="15.75" customHeight="1">
      <c r="A3040" s="31"/>
      <c r="B3040" s="31"/>
      <c r="C3040" s="27"/>
      <c r="D3040" s="31"/>
      <c r="E3040" s="8"/>
      <c r="F3040" s="31"/>
      <c r="G3040" s="8"/>
      <c r="H3040" s="32"/>
      <c r="I3040" s="34"/>
    </row>
    <row r="3041" spans="1:9" ht="15.75" customHeight="1">
      <c r="A3041" s="31"/>
      <c r="B3041" s="31"/>
      <c r="C3041" s="27"/>
      <c r="D3041" s="31"/>
      <c r="E3041" s="8"/>
      <c r="F3041" s="31"/>
      <c r="G3041" s="8"/>
      <c r="H3041" s="33"/>
      <c r="I3041" s="35"/>
    </row>
    <row r="3042" spans="1:9" ht="15.75" customHeight="1">
      <c r="A3042" s="31"/>
      <c r="B3042" s="31"/>
      <c r="C3042" s="27"/>
      <c r="D3042" s="31"/>
      <c r="E3042" s="8"/>
      <c r="F3042" s="31"/>
      <c r="G3042" s="8"/>
      <c r="H3042" s="32"/>
      <c r="I3042" s="34"/>
    </row>
    <row r="3043" spans="1:9" ht="15.75" customHeight="1">
      <c r="A3043" s="31"/>
      <c r="B3043" s="31"/>
      <c r="C3043" s="27"/>
      <c r="D3043" s="31"/>
      <c r="E3043" s="8"/>
      <c r="F3043" s="31"/>
      <c r="G3043" s="8"/>
      <c r="H3043" s="33"/>
      <c r="I3043" s="35"/>
    </row>
    <row r="3044" spans="1:9" ht="15.75" customHeight="1">
      <c r="A3044" s="31"/>
      <c r="B3044" s="31"/>
      <c r="C3044" s="27"/>
      <c r="D3044" s="31"/>
      <c r="E3044" s="8"/>
      <c r="F3044" s="31"/>
      <c r="G3044" s="8"/>
      <c r="H3044" s="32"/>
      <c r="I3044" s="34"/>
    </row>
    <row r="3045" spans="1:9" ht="15.75" customHeight="1">
      <c r="A3045" s="31"/>
      <c r="B3045" s="31"/>
      <c r="C3045" s="27"/>
      <c r="D3045" s="31"/>
      <c r="E3045" s="8"/>
      <c r="F3045" s="31"/>
      <c r="G3045" s="8"/>
      <c r="H3045" s="33"/>
      <c r="I3045" s="35"/>
    </row>
    <row r="3046" spans="1:9" ht="15.75" customHeight="1">
      <c r="A3046" s="31"/>
      <c r="B3046" s="31"/>
      <c r="C3046" s="27"/>
      <c r="D3046" s="31"/>
      <c r="E3046" s="8"/>
      <c r="F3046" s="31"/>
      <c r="G3046" s="8"/>
      <c r="H3046" s="32"/>
      <c r="I3046" s="34"/>
    </row>
    <row r="3047" spans="1:9" ht="15.75" customHeight="1">
      <c r="A3047" s="31"/>
      <c r="B3047" s="31"/>
      <c r="C3047" s="27"/>
      <c r="D3047" s="31"/>
      <c r="E3047" s="8"/>
      <c r="F3047" s="31"/>
      <c r="G3047" s="8"/>
      <c r="H3047" s="33"/>
      <c r="I3047" s="35"/>
    </row>
    <row r="3048" spans="1:9" ht="15.75" customHeight="1">
      <c r="A3048" s="31"/>
      <c r="B3048" s="31"/>
      <c r="C3048" s="27"/>
      <c r="D3048" s="31"/>
      <c r="E3048" s="8"/>
      <c r="F3048" s="31"/>
      <c r="G3048" s="8"/>
      <c r="H3048" s="32"/>
      <c r="I3048" s="34"/>
    </row>
    <row r="3049" spans="1:9" ht="15.75" customHeight="1">
      <c r="A3049" s="31"/>
      <c r="B3049" s="31"/>
      <c r="C3049" s="27"/>
      <c r="D3049" s="31"/>
      <c r="E3049" s="8"/>
      <c r="F3049" s="31"/>
      <c r="G3049" s="8"/>
      <c r="H3049" s="33"/>
      <c r="I3049" s="35"/>
    </row>
    <row r="3050" spans="1:9" ht="15.75" customHeight="1">
      <c r="A3050" s="31"/>
      <c r="B3050" s="31"/>
      <c r="C3050" s="27"/>
      <c r="D3050" s="31"/>
      <c r="E3050" s="8"/>
      <c r="F3050" s="31"/>
      <c r="G3050" s="8"/>
      <c r="H3050" s="32"/>
      <c r="I3050" s="34"/>
    </row>
    <row r="3051" spans="1:9" ht="15.75" customHeight="1">
      <c r="A3051" s="31"/>
      <c r="B3051" s="31"/>
      <c r="C3051" s="27"/>
      <c r="D3051" s="31"/>
      <c r="E3051" s="8"/>
      <c r="F3051" s="31"/>
      <c r="G3051" s="8"/>
      <c r="H3051" s="33"/>
      <c r="I3051" s="35"/>
    </row>
    <row r="3052" spans="1:9" ht="15.75" customHeight="1">
      <c r="A3052" s="31"/>
      <c r="B3052" s="31"/>
      <c r="C3052" s="27"/>
      <c r="D3052" s="31"/>
      <c r="E3052" s="8"/>
      <c r="F3052" s="31"/>
      <c r="G3052" s="8"/>
      <c r="H3052" s="32"/>
      <c r="I3052" s="34"/>
    </row>
    <row r="3053" spans="1:9" ht="15.75" customHeight="1">
      <c r="A3053" s="31"/>
      <c r="B3053" s="31"/>
      <c r="C3053" s="27"/>
      <c r="D3053" s="31"/>
      <c r="E3053" s="8"/>
      <c r="F3053" s="31"/>
      <c r="G3053" s="8"/>
      <c r="H3053" s="33"/>
      <c r="I3053" s="35"/>
    </row>
    <row r="3054" spans="1:9" ht="15.75" customHeight="1">
      <c r="A3054" s="31"/>
      <c r="B3054" s="31"/>
      <c r="C3054" s="27"/>
      <c r="D3054" s="31"/>
      <c r="E3054" s="8"/>
      <c r="F3054" s="31"/>
      <c r="G3054" s="8"/>
      <c r="H3054" s="32"/>
      <c r="I3054" s="34"/>
    </row>
    <row r="3055" spans="1:9" ht="15.75" customHeight="1">
      <c r="A3055" s="31"/>
      <c r="B3055" s="31"/>
      <c r="C3055" s="27"/>
      <c r="D3055" s="31"/>
      <c r="E3055" s="8"/>
      <c r="F3055" s="31"/>
      <c r="G3055" s="8"/>
      <c r="H3055" s="33"/>
      <c r="I3055" s="35"/>
    </row>
    <row r="3056" spans="1:9" ht="15.75" customHeight="1">
      <c r="A3056" s="31"/>
      <c r="B3056" s="31"/>
      <c r="C3056" s="27"/>
      <c r="D3056" s="31"/>
      <c r="E3056" s="8"/>
      <c r="F3056" s="31"/>
      <c r="G3056" s="8"/>
      <c r="H3056" s="32"/>
      <c r="I3056" s="34"/>
    </row>
    <row r="3057" spans="1:9" ht="15.75" customHeight="1">
      <c r="A3057" s="31"/>
      <c r="B3057" s="31"/>
      <c r="C3057" s="27"/>
      <c r="D3057" s="31"/>
      <c r="E3057" s="8"/>
      <c r="F3057" s="31"/>
      <c r="G3057" s="8"/>
      <c r="H3057" s="33"/>
      <c r="I3057" s="35"/>
    </row>
    <row r="3058" spans="1:9" ht="15.75" customHeight="1">
      <c r="A3058" s="31"/>
      <c r="B3058" s="31"/>
      <c r="C3058" s="27"/>
      <c r="D3058" s="31"/>
      <c r="E3058" s="8"/>
      <c r="F3058" s="31"/>
      <c r="G3058" s="8"/>
      <c r="H3058" s="32"/>
      <c r="I3058" s="34"/>
    </row>
    <row r="3059" spans="1:9" ht="15.75" customHeight="1">
      <c r="A3059" s="31"/>
      <c r="B3059" s="31"/>
      <c r="C3059" s="27"/>
      <c r="D3059" s="31"/>
      <c r="E3059" s="8"/>
      <c r="F3059" s="31"/>
      <c r="G3059" s="8"/>
      <c r="H3059" s="33"/>
      <c r="I3059" s="35"/>
    </row>
    <row r="3060" spans="1:9" ht="15.75" customHeight="1">
      <c r="A3060" s="31"/>
      <c r="B3060" s="31"/>
      <c r="C3060" s="27"/>
      <c r="D3060" s="31"/>
      <c r="E3060" s="8"/>
      <c r="F3060" s="31"/>
      <c r="G3060" s="8"/>
      <c r="H3060" s="32"/>
      <c r="I3060" s="34"/>
    </row>
    <row r="3061" spans="1:9" ht="15.75" customHeight="1">
      <c r="A3061" s="31"/>
      <c r="B3061" s="31"/>
      <c r="C3061" s="27"/>
      <c r="D3061" s="31"/>
      <c r="E3061" s="8"/>
      <c r="F3061" s="31"/>
      <c r="G3061" s="8"/>
      <c r="H3061" s="33"/>
      <c r="I3061" s="35"/>
    </row>
    <row r="3062" spans="1:9" ht="15.75" customHeight="1">
      <c r="A3062" s="31"/>
      <c r="B3062" s="31"/>
      <c r="C3062" s="27"/>
      <c r="D3062" s="31"/>
      <c r="E3062" s="8"/>
      <c r="F3062" s="31"/>
      <c r="G3062" s="8"/>
      <c r="H3062" s="32"/>
      <c r="I3062" s="34"/>
    </row>
    <row r="3063" spans="1:9" ht="15.75" customHeight="1">
      <c r="A3063" s="31"/>
      <c r="B3063" s="31"/>
      <c r="C3063" s="27"/>
      <c r="D3063" s="31"/>
      <c r="E3063" s="8"/>
      <c r="F3063" s="31"/>
      <c r="G3063" s="8"/>
      <c r="H3063" s="33"/>
      <c r="I3063" s="35"/>
    </row>
    <row r="3064" spans="1:9" ht="15.75" customHeight="1">
      <c r="A3064" s="31"/>
      <c r="B3064" s="31"/>
      <c r="C3064" s="27"/>
      <c r="D3064" s="31"/>
      <c r="E3064" s="8"/>
      <c r="F3064" s="31"/>
      <c r="G3064" s="8"/>
      <c r="H3064" s="32"/>
      <c r="I3064" s="34"/>
    </row>
    <row r="3065" spans="1:9" ht="15.75" customHeight="1">
      <c r="A3065" s="31"/>
      <c r="B3065" s="31"/>
      <c r="C3065" s="27"/>
      <c r="D3065" s="31"/>
      <c r="E3065" s="8"/>
      <c r="F3065" s="31"/>
      <c r="G3065" s="8"/>
      <c r="H3065" s="33"/>
      <c r="I3065" s="35"/>
    </row>
    <row r="3066" spans="1:9" ht="15.75" customHeight="1">
      <c r="A3066" s="31"/>
      <c r="B3066" s="31"/>
      <c r="C3066" s="27"/>
      <c r="D3066" s="31"/>
      <c r="E3066" s="8"/>
      <c r="F3066" s="31"/>
      <c r="G3066" s="8"/>
      <c r="H3066" s="32"/>
      <c r="I3066" s="34"/>
    </row>
    <row r="3067" spans="1:9" ht="15.75" customHeight="1">
      <c r="A3067" s="31"/>
      <c r="B3067" s="31"/>
      <c r="C3067" s="27"/>
      <c r="D3067" s="31"/>
      <c r="E3067" s="8"/>
      <c r="F3067" s="31"/>
      <c r="G3067" s="8"/>
      <c r="H3067" s="33"/>
      <c r="I3067" s="35"/>
    </row>
    <row r="3068" spans="1:9" ht="15.75" customHeight="1">
      <c r="A3068" s="31"/>
      <c r="B3068" s="31"/>
      <c r="C3068" s="27"/>
      <c r="D3068" s="31"/>
      <c r="E3068" s="8"/>
      <c r="F3068" s="31"/>
      <c r="G3068" s="8"/>
      <c r="H3068" s="32"/>
      <c r="I3068" s="34"/>
    </row>
    <row r="3069" spans="1:9" ht="15.75" customHeight="1">
      <c r="A3069" s="31"/>
      <c r="B3069" s="31"/>
      <c r="C3069" s="27"/>
      <c r="D3069" s="31"/>
      <c r="E3069" s="8"/>
      <c r="F3069" s="31"/>
      <c r="G3069" s="8"/>
      <c r="H3069" s="33"/>
      <c r="I3069" s="35"/>
    </row>
    <row r="3070" spans="1:9" ht="15.75" customHeight="1">
      <c r="A3070" s="31"/>
      <c r="B3070" s="31"/>
      <c r="C3070" s="27"/>
      <c r="D3070" s="31"/>
      <c r="E3070" s="8"/>
      <c r="F3070" s="31"/>
      <c r="G3070" s="8"/>
      <c r="H3070" s="32"/>
      <c r="I3070" s="34"/>
    </row>
    <row r="3071" spans="1:9" ht="15.75" customHeight="1">
      <c r="A3071" s="31"/>
      <c r="B3071" s="31"/>
      <c r="C3071" s="27"/>
      <c r="D3071" s="31"/>
      <c r="E3071" s="8"/>
      <c r="F3071" s="31"/>
      <c r="G3071" s="8"/>
      <c r="H3071" s="33"/>
      <c r="I3071" s="35"/>
    </row>
    <row r="3072" spans="1:9" ht="15.75" customHeight="1">
      <c r="A3072" s="31"/>
      <c r="B3072" s="31"/>
      <c r="C3072" s="27"/>
      <c r="D3072" s="31"/>
      <c r="E3072" s="8"/>
      <c r="F3072" s="31"/>
      <c r="G3072" s="8"/>
      <c r="H3072" s="32"/>
      <c r="I3072" s="34"/>
    </row>
    <row r="3073" spans="1:9" ht="15.75" customHeight="1">
      <c r="A3073" s="31"/>
      <c r="B3073" s="31"/>
      <c r="C3073" s="27"/>
      <c r="D3073" s="31"/>
      <c r="E3073" s="8"/>
      <c r="F3073" s="31"/>
      <c r="G3073" s="8"/>
      <c r="H3073" s="33"/>
      <c r="I3073" s="35"/>
    </row>
    <row r="3074" spans="1:9" ht="15.75" customHeight="1">
      <c r="A3074" s="31"/>
      <c r="B3074" s="31"/>
      <c r="C3074" s="27"/>
      <c r="D3074" s="31"/>
      <c r="E3074" s="8"/>
      <c r="F3074" s="31"/>
      <c r="G3074" s="8"/>
      <c r="H3074" s="32"/>
      <c r="I3074" s="34"/>
    </row>
    <row r="3075" spans="1:9" ht="15.75" customHeight="1">
      <c r="A3075" s="31"/>
      <c r="B3075" s="31"/>
      <c r="C3075" s="27"/>
      <c r="D3075" s="31"/>
      <c r="E3075" s="8"/>
      <c r="F3075" s="31"/>
      <c r="G3075" s="8"/>
      <c r="H3075" s="33"/>
      <c r="I3075" s="35"/>
    </row>
    <row r="3076" spans="1:9" ht="15.75" customHeight="1">
      <c r="A3076" s="31"/>
      <c r="B3076" s="31"/>
      <c r="C3076" s="27"/>
      <c r="D3076" s="31"/>
      <c r="E3076" s="8"/>
      <c r="F3076" s="31"/>
      <c r="G3076" s="8"/>
      <c r="H3076" s="32"/>
      <c r="I3076" s="34"/>
    </row>
    <row r="3077" spans="1:9" ht="15.75" customHeight="1">
      <c r="A3077" s="31"/>
      <c r="B3077" s="31"/>
      <c r="C3077" s="27"/>
      <c r="D3077" s="31"/>
      <c r="E3077" s="8"/>
      <c r="F3077" s="31"/>
      <c r="G3077" s="8"/>
      <c r="H3077" s="33"/>
      <c r="I3077" s="35"/>
    </row>
    <row r="3078" spans="1:9" ht="15.75" customHeight="1">
      <c r="A3078" s="31"/>
      <c r="B3078" s="31"/>
      <c r="C3078" s="27"/>
      <c r="D3078" s="31"/>
      <c r="E3078" s="8"/>
      <c r="F3078" s="31"/>
      <c r="G3078" s="8"/>
      <c r="H3078" s="32"/>
      <c r="I3078" s="34"/>
    </row>
    <row r="3079" spans="1:9" ht="15.75" customHeight="1">
      <c r="A3079" s="31"/>
      <c r="B3079" s="31"/>
      <c r="C3079" s="27"/>
      <c r="D3079" s="31"/>
      <c r="E3079" s="8"/>
      <c r="F3079" s="31"/>
      <c r="G3079" s="8"/>
      <c r="H3079" s="33"/>
      <c r="I3079" s="35"/>
    </row>
    <row r="3080" spans="1:9" ht="15.75" customHeight="1">
      <c r="A3080" s="31"/>
      <c r="B3080" s="31"/>
      <c r="C3080" s="27"/>
      <c r="D3080" s="31"/>
      <c r="E3080" s="8"/>
      <c r="F3080" s="31"/>
      <c r="G3080" s="8"/>
      <c r="H3080" s="32"/>
      <c r="I3080" s="34"/>
    </row>
    <row r="3081" spans="1:9" ht="15.75" customHeight="1">
      <c r="A3081" s="31"/>
      <c r="B3081" s="31"/>
      <c r="C3081" s="27"/>
      <c r="D3081" s="31"/>
      <c r="E3081" s="8"/>
      <c r="F3081" s="31"/>
      <c r="G3081" s="8"/>
      <c r="H3081" s="33"/>
      <c r="I3081" s="35"/>
    </row>
    <row r="3082" spans="1:9" ht="15.75" customHeight="1">
      <c r="A3082" s="31"/>
      <c r="B3082" s="31"/>
      <c r="C3082" s="27"/>
      <c r="D3082" s="31"/>
      <c r="E3082" s="8"/>
      <c r="F3082" s="31"/>
      <c r="G3082" s="8"/>
      <c r="H3082" s="32"/>
      <c r="I3082" s="34"/>
    </row>
    <row r="3083" spans="1:9" ht="15.75" customHeight="1">
      <c r="A3083" s="31"/>
      <c r="B3083" s="31"/>
      <c r="C3083" s="27"/>
      <c r="D3083" s="31"/>
      <c r="E3083" s="8"/>
      <c r="F3083" s="31"/>
      <c r="G3083" s="8"/>
      <c r="H3083" s="33"/>
      <c r="I3083" s="35"/>
    </row>
    <row r="3084" spans="1:9" ht="15.75" customHeight="1">
      <c r="A3084" s="31"/>
      <c r="B3084" s="31"/>
      <c r="C3084" s="27"/>
      <c r="D3084" s="31"/>
      <c r="E3084" s="8"/>
      <c r="F3084" s="31"/>
      <c r="G3084" s="8"/>
      <c r="H3084" s="32"/>
      <c r="I3084" s="34"/>
    </row>
    <row r="3085" spans="1:9" ht="15.75" customHeight="1">
      <c r="A3085" s="31"/>
      <c r="B3085" s="31"/>
      <c r="C3085" s="27"/>
      <c r="D3085" s="31"/>
      <c r="E3085" s="8"/>
      <c r="F3085" s="31"/>
      <c r="G3085" s="8"/>
      <c r="H3085" s="33"/>
      <c r="I3085" s="35"/>
    </row>
    <row r="3086" spans="1:9" ht="15.75" customHeight="1">
      <c r="A3086" s="31"/>
      <c r="B3086" s="31"/>
      <c r="C3086" s="27"/>
      <c r="D3086" s="31"/>
      <c r="E3086" s="8"/>
      <c r="F3086" s="31"/>
      <c r="G3086" s="8"/>
      <c r="H3086" s="32"/>
      <c r="I3086" s="34"/>
    </row>
    <row r="3087" spans="1:9" ht="15.75" customHeight="1">
      <c r="A3087" s="31"/>
      <c r="B3087" s="31"/>
      <c r="C3087" s="27"/>
      <c r="D3087" s="31"/>
      <c r="E3087" s="8"/>
      <c r="F3087" s="31"/>
      <c r="G3087" s="8"/>
      <c r="H3087" s="33"/>
      <c r="I3087" s="35"/>
    </row>
    <row r="3088" spans="1:9" ht="15.75" customHeight="1">
      <c r="A3088" s="31"/>
      <c r="B3088" s="31"/>
      <c r="C3088" s="27"/>
      <c r="D3088" s="31"/>
      <c r="E3088" s="8"/>
      <c r="F3088" s="31"/>
      <c r="G3088" s="8"/>
      <c r="H3088" s="32"/>
      <c r="I3088" s="34"/>
    </row>
    <row r="3089" spans="1:9" ht="15.75" customHeight="1">
      <c r="A3089" s="31"/>
      <c r="B3089" s="31"/>
      <c r="C3089" s="27"/>
      <c r="D3089" s="31"/>
      <c r="E3089" s="8"/>
      <c r="F3089" s="31"/>
      <c r="G3089" s="8"/>
      <c r="H3089" s="33"/>
      <c r="I3089" s="35"/>
    </row>
    <row r="3090" spans="1:9" ht="15.75" customHeight="1">
      <c r="A3090" s="31"/>
      <c r="B3090" s="31"/>
      <c r="C3090" s="27"/>
      <c r="D3090" s="31"/>
      <c r="E3090" s="8"/>
      <c r="F3090" s="31"/>
      <c r="G3090" s="8"/>
      <c r="H3090" s="32"/>
      <c r="I3090" s="34"/>
    </row>
    <row r="3091" spans="1:9" ht="15.75" customHeight="1">
      <c r="A3091" s="31"/>
      <c r="B3091" s="31"/>
      <c r="C3091" s="27"/>
      <c r="D3091" s="31"/>
      <c r="E3091" s="8"/>
      <c r="F3091" s="31"/>
      <c r="G3091" s="8"/>
      <c r="H3091" s="33"/>
      <c r="I3091" s="35"/>
    </row>
    <row r="3092" spans="1:9" ht="15.75" customHeight="1">
      <c r="A3092" s="31"/>
      <c r="B3092" s="31"/>
      <c r="C3092" s="27"/>
      <c r="D3092" s="31"/>
      <c r="E3092" s="8"/>
      <c r="F3092" s="31"/>
      <c r="G3092" s="8"/>
      <c r="H3092" s="32"/>
      <c r="I3092" s="34"/>
    </row>
    <row r="3093" spans="1:9" ht="15.75" customHeight="1">
      <c r="A3093" s="31"/>
      <c r="B3093" s="31"/>
      <c r="C3093" s="27"/>
      <c r="D3093" s="31"/>
      <c r="E3093" s="8"/>
      <c r="F3093" s="31"/>
      <c r="G3093" s="8"/>
      <c r="H3093" s="33"/>
      <c r="I3093" s="35"/>
    </row>
    <row r="3094" spans="1:9" ht="15.75" customHeight="1">
      <c r="A3094" s="31"/>
      <c r="B3094" s="31"/>
      <c r="C3094" s="27"/>
      <c r="D3094" s="31"/>
      <c r="E3094" s="8"/>
      <c r="F3094" s="31"/>
      <c r="G3094" s="8"/>
      <c r="H3094" s="32"/>
      <c r="I3094" s="34"/>
    </row>
    <row r="3095" spans="1:9" ht="15.75" customHeight="1">
      <c r="A3095" s="31"/>
      <c r="B3095" s="31"/>
      <c r="C3095" s="27"/>
      <c r="D3095" s="31"/>
      <c r="E3095" s="8"/>
      <c r="F3095" s="31"/>
      <c r="G3095" s="8"/>
      <c r="H3095" s="33"/>
      <c r="I3095" s="35"/>
    </row>
    <row r="3096" spans="1:9" ht="15.75" customHeight="1">
      <c r="A3096" s="31"/>
      <c r="B3096" s="31"/>
      <c r="C3096" s="27"/>
      <c r="D3096" s="31"/>
      <c r="E3096" s="8"/>
      <c r="F3096" s="31"/>
      <c r="G3096" s="8"/>
      <c r="H3096" s="32"/>
      <c r="I3096" s="34"/>
    </row>
    <row r="3097" spans="1:9" ht="15.75" customHeight="1">
      <c r="A3097" s="31"/>
      <c r="B3097" s="31"/>
      <c r="C3097" s="27"/>
      <c r="D3097" s="31"/>
      <c r="E3097" s="8"/>
      <c r="F3097" s="31"/>
      <c r="G3097" s="8"/>
      <c r="H3097" s="33"/>
      <c r="I3097" s="35"/>
    </row>
    <row r="3098" spans="1:9" ht="15.75" customHeight="1">
      <c r="A3098" s="31"/>
      <c r="B3098" s="31"/>
      <c r="C3098" s="27"/>
      <c r="D3098" s="31"/>
      <c r="E3098" s="8"/>
      <c r="F3098" s="31"/>
      <c r="G3098" s="8"/>
      <c r="H3098" s="32"/>
      <c r="I3098" s="34"/>
    </row>
    <row r="3099" spans="1:9" ht="15.75" customHeight="1">
      <c r="A3099" s="31"/>
      <c r="B3099" s="31"/>
      <c r="C3099" s="27"/>
      <c r="D3099" s="31"/>
      <c r="E3099" s="8"/>
      <c r="F3099" s="31"/>
      <c r="G3099" s="8"/>
      <c r="H3099" s="33"/>
      <c r="I3099" s="35"/>
    </row>
    <row r="3100" spans="1:9" ht="15.75" customHeight="1">
      <c r="A3100" s="31"/>
      <c r="B3100" s="31"/>
      <c r="C3100" s="27"/>
      <c r="D3100" s="31"/>
      <c r="E3100" s="8"/>
      <c r="F3100" s="31"/>
      <c r="G3100" s="8"/>
      <c r="H3100" s="32"/>
      <c r="I3100" s="34"/>
    </row>
    <row r="3101" spans="1:9" ht="15.75" customHeight="1">
      <c r="A3101" s="31"/>
      <c r="B3101" s="31"/>
      <c r="C3101" s="27"/>
      <c r="D3101" s="31"/>
      <c r="E3101" s="8"/>
      <c r="F3101" s="31"/>
      <c r="G3101" s="8"/>
      <c r="H3101" s="33"/>
      <c r="I3101" s="35"/>
    </row>
    <row r="3102" spans="1:9" ht="15.75" customHeight="1">
      <c r="A3102" s="31"/>
      <c r="B3102" s="31"/>
      <c r="C3102" s="27"/>
      <c r="D3102" s="31"/>
      <c r="E3102" s="8"/>
      <c r="F3102" s="31"/>
      <c r="G3102" s="8"/>
      <c r="H3102" s="32"/>
      <c r="I3102" s="34"/>
    </row>
    <row r="3103" spans="1:9" ht="15.75" customHeight="1">
      <c r="A3103" s="31"/>
      <c r="B3103" s="31"/>
      <c r="C3103" s="27"/>
      <c r="D3103" s="31"/>
      <c r="E3103" s="8"/>
      <c r="F3103" s="31"/>
      <c r="G3103" s="8"/>
      <c r="H3103" s="33"/>
      <c r="I3103" s="35"/>
    </row>
    <row r="3104" spans="1:9" ht="15.75" customHeight="1">
      <c r="A3104" s="31"/>
      <c r="B3104" s="31"/>
      <c r="C3104" s="27"/>
      <c r="D3104" s="31"/>
      <c r="E3104" s="8"/>
      <c r="F3104" s="31"/>
      <c r="G3104" s="8"/>
      <c r="H3104" s="32"/>
      <c r="I3104" s="34"/>
    </row>
    <row r="3105" spans="1:9" ht="15.75" customHeight="1">
      <c r="A3105" s="31"/>
      <c r="B3105" s="31"/>
      <c r="C3105" s="27"/>
      <c r="D3105" s="31"/>
      <c r="E3105" s="8"/>
      <c r="F3105" s="31"/>
      <c r="G3105" s="8"/>
      <c r="H3105" s="33"/>
      <c r="I3105" s="35"/>
    </row>
    <row r="3106" spans="1:9" ht="15.75" customHeight="1">
      <c r="A3106" s="31"/>
      <c r="B3106" s="31"/>
      <c r="C3106" s="27"/>
      <c r="D3106" s="31"/>
      <c r="E3106" s="8"/>
      <c r="F3106" s="31"/>
      <c r="G3106" s="8"/>
      <c r="H3106" s="32"/>
      <c r="I3106" s="34"/>
    </row>
    <row r="3107" spans="1:9" ht="15.75" customHeight="1">
      <c r="A3107" s="31"/>
      <c r="B3107" s="31"/>
      <c r="C3107" s="27"/>
      <c r="D3107" s="31"/>
      <c r="E3107" s="8"/>
      <c r="F3107" s="31"/>
      <c r="G3107" s="8"/>
      <c r="H3107" s="33"/>
      <c r="I3107" s="35"/>
    </row>
    <row r="3108" spans="1:9" ht="15.75" customHeight="1">
      <c r="A3108" s="31"/>
      <c r="B3108" s="31"/>
      <c r="C3108" s="27"/>
      <c r="D3108" s="31"/>
      <c r="E3108" s="8"/>
      <c r="F3108" s="31"/>
      <c r="G3108" s="8"/>
      <c r="H3108" s="32"/>
      <c r="I3108" s="34"/>
    </row>
    <row r="3109" spans="1:9" ht="15.75" customHeight="1">
      <c r="A3109" s="31"/>
      <c r="B3109" s="31"/>
      <c r="C3109" s="27"/>
      <c r="D3109" s="31"/>
      <c r="E3109" s="8"/>
      <c r="F3109" s="31"/>
      <c r="G3109" s="8"/>
      <c r="H3109" s="33"/>
      <c r="I3109" s="35"/>
    </row>
    <row r="3110" spans="1:9" ht="15.75" customHeight="1">
      <c r="A3110" s="31"/>
      <c r="B3110" s="31"/>
      <c r="C3110" s="27"/>
      <c r="D3110" s="31"/>
      <c r="E3110" s="8"/>
      <c r="F3110" s="31"/>
      <c r="G3110" s="8"/>
      <c r="H3110" s="32"/>
      <c r="I3110" s="34"/>
    </row>
    <row r="3111" spans="1:9" ht="15.75" customHeight="1">
      <c r="A3111" s="31"/>
      <c r="B3111" s="31"/>
      <c r="C3111" s="27"/>
      <c r="D3111" s="31"/>
      <c r="E3111" s="8"/>
      <c r="F3111" s="31"/>
      <c r="G3111" s="8"/>
      <c r="H3111" s="33"/>
      <c r="I3111" s="35"/>
    </row>
    <row r="3112" spans="1:9" ht="15.75" customHeight="1">
      <c r="A3112" s="31"/>
      <c r="B3112" s="31"/>
      <c r="C3112" s="27"/>
      <c r="D3112" s="31"/>
      <c r="E3112" s="8"/>
      <c r="F3112" s="31"/>
      <c r="G3112" s="8"/>
      <c r="H3112" s="32"/>
      <c r="I3112" s="34"/>
    </row>
    <row r="3113" spans="1:9" ht="15.75" customHeight="1">
      <c r="A3113" s="31"/>
      <c r="B3113" s="31"/>
      <c r="C3113" s="27"/>
      <c r="D3113" s="31"/>
      <c r="E3113" s="8"/>
      <c r="F3113" s="31"/>
      <c r="G3113" s="8"/>
      <c r="H3113" s="33"/>
      <c r="I3113" s="35"/>
    </row>
    <row r="3114" spans="1:9" ht="15.75" customHeight="1">
      <c r="A3114" s="31"/>
      <c r="B3114" s="31"/>
      <c r="C3114" s="27"/>
      <c r="D3114" s="31"/>
      <c r="E3114" s="8"/>
      <c r="F3114" s="31"/>
      <c r="G3114" s="8"/>
      <c r="H3114" s="32"/>
      <c r="I3114" s="34"/>
    </row>
    <row r="3115" spans="1:9" ht="15.75" customHeight="1">
      <c r="A3115" s="31"/>
      <c r="B3115" s="31"/>
      <c r="C3115" s="27"/>
      <c r="D3115" s="31"/>
      <c r="E3115" s="8"/>
      <c r="F3115" s="31"/>
      <c r="G3115" s="8"/>
      <c r="H3115" s="33"/>
      <c r="I3115" s="35"/>
    </row>
    <row r="3116" spans="1:9" ht="15.75" customHeight="1">
      <c r="A3116" s="31"/>
      <c r="B3116" s="31"/>
      <c r="C3116" s="27"/>
      <c r="D3116" s="31"/>
      <c r="E3116" s="8"/>
      <c r="F3116" s="31"/>
      <c r="G3116" s="8"/>
      <c r="H3116" s="32"/>
      <c r="I3116" s="34"/>
    </row>
    <row r="3117" spans="1:9" ht="15.75" customHeight="1">
      <c r="A3117" s="31"/>
      <c r="B3117" s="31"/>
      <c r="C3117" s="27"/>
      <c r="D3117" s="31"/>
      <c r="E3117" s="8"/>
      <c r="F3117" s="31"/>
      <c r="G3117" s="8"/>
      <c r="H3117" s="33"/>
      <c r="I3117" s="35"/>
    </row>
    <row r="3118" spans="1:9" ht="15.75" customHeight="1">
      <c r="A3118" s="31"/>
      <c r="B3118" s="31"/>
      <c r="C3118" s="27"/>
      <c r="D3118" s="31"/>
      <c r="E3118" s="8"/>
      <c r="F3118" s="31"/>
      <c r="G3118" s="8"/>
      <c r="H3118" s="32"/>
      <c r="I3118" s="34"/>
    </row>
    <row r="3119" spans="1:9" ht="15.75" customHeight="1">
      <c r="A3119" s="31"/>
      <c r="B3119" s="31"/>
      <c r="C3119" s="27"/>
      <c r="D3119" s="31"/>
      <c r="E3119" s="8"/>
      <c r="F3119" s="31"/>
      <c r="G3119" s="8"/>
      <c r="H3119" s="33"/>
      <c r="I3119" s="35"/>
    </row>
    <row r="3120" spans="1:9" ht="15.75" customHeight="1">
      <c r="A3120" s="31"/>
      <c r="B3120" s="31"/>
      <c r="C3120" s="27"/>
      <c r="D3120" s="31"/>
      <c r="E3120" s="8"/>
      <c r="F3120" s="31"/>
      <c r="G3120" s="8"/>
      <c r="H3120" s="32"/>
      <c r="I3120" s="34"/>
    </row>
    <row r="3121" spans="1:9" ht="15.75" customHeight="1">
      <c r="A3121" s="31"/>
      <c r="B3121" s="31"/>
      <c r="C3121" s="27"/>
      <c r="D3121" s="31"/>
      <c r="E3121" s="8"/>
      <c r="F3121" s="31"/>
      <c r="G3121" s="8"/>
      <c r="H3121" s="33"/>
      <c r="I3121" s="35"/>
    </row>
    <row r="3122" spans="1:9" ht="15.75" customHeight="1">
      <c r="A3122" s="31"/>
      <c r="B3122" s="31"/>
      <c r="C3122" s="27"/>
      <c r="D3122" s="31"/>
      <c r="E3122" s="8"/>
      <c r="F3122" s="31"/>
      <c r="G3122" s="8"/>
      <c r="H3122" s="32"/>
      <c r="I3122" s="34"/>
    </row>
    <row r="3123" spans="1:9" ht="15.75" customHeight="1">
      <c r="A3123" s="31"/>
      <c r="B3123" s="31"/>
      <c r="C3123" s="27"/>
      <c r="D3123" s="31"/>
      <c r="E3123" s="8"/>
      <c r="F3123" s="31"/>
      <c r="G3123" s="8"/>
      <c r="H3123" s="33"/>
      <c r="I3123" s="35"/>
    </row>
    <row r="3124" spans="1:9" ht="15.75" customHeight="1">
      <c r="A3124" s="31"/>
      <c r="B3124" s="31"/>
      <c r="C3124" s="27"/>
      <c r="D3124" s="31"/>
      <c r="E3124" s="8"/>
      <c r="F3124" s="31"/>
      <c r="G3124" s="8"/>
      <c r="H3124" s="32"/>
      <c r="I3124" s="34"/>
    </row>
    <row r="3125" spans="1:9" ht="15.75" customHeight="1">
      <c r="A3125" s="31"/>
      <c r="B3125" s="31"/>
      <c r="C3125" s="27"/>
      <c r="D3125" s="31"/>
      <c r="E3125" s="8"/>
      <c r="F3125" s="31"/>
      <c r="G3125" s="8"/>
      <c r="H3125" s="33"/>
      <c r="I3125" s="35"/>
    </row>
    <row r="3126" spans="1:9" ht="15.75" customHeight="1">
      <c r="A3126" s="31"/>
      <c r="B3126" s="31"/>
      <c r="C3126" s="27"/>
      <c r="D3126" s="31"/>
      <c r="E3126" s="8"/>
      <c r="F3126" s="31"/>
      <c r="G3126" s="8"/>
      <c r="H3126" s="32"/>
      <c r="I3126" s="34"/>
    </row>
    <row r="3127" spans="1:9" ht="15.75" customHeight="1">
      <c r="A3127" s="31"/>
      <c r="B3127" s="31"/>
      <c r="C3127" s="27"/>
      <c r="D3127" s="31"/>
      <c r="E3127" s="8"/>
      <c r="F3127" s="31"/>
      <c r="G3127" s="8"/>
      <c r="H3127" s="33"/>
      <c r="I3127" s="35"/>
    </row>
    <row r="3128" spans="1:9" ht="15.75" customHeight="1">
      <c r="A3128" s="31"/>
      <c r="B3128" s="31"/>
      <c r="C3128" s="27"/>
      <c r="D3128" s="31"/>
      <c r="E3128" s="8"/>
      <c r="F3128" s="31"/>
      <c r="G3128" s="8"/>
      <c r="H3128" s="32"/>
      <c r="I3128" s="34"/>
    </row>
    <row r="3129" spans="1:9" ht="15.75" customHeight="1">
      <c r="A3129" s="31"/>
      <c r="B3129" s="31"/>
      <c r="C3129" s="27"/>
      <c r="D3129" s="31"/>
      <c r="E3129" s="8"/>
      <c r="F3129" s="31"/>
      <c r="G3129" s="8"/>
      <c r="H3129" s="33"/>
      <c r="I3129" s="35"/>
    </row>
    <row r="3130" spans="1:9" ht="15.75" customHeight="1">
      <c r="A3130" s="31"/>
      <c r="B3130" s="31"/>
      <c r="C3130" s="27"/>
      <c r="D3130" s="31"/>
      <c r="E3130" s="8"/>
      <c r="F3130" s="31"/>
      <c r="G3130" s="8"/>
      <c r="H3130" s="32"/>
      <c r="I3130" s="34"/>
    </row>
    <row r="3131" spans="1:9" ht="15.75" customHeight="1">
      <c r="A3131" s="31"/>
      <c r="B3131" s="31"/>
      <c r="C3131" s="27"/>
      <c r="D3131" s="31"/>
      <c r="E3131" s="8"/>
      <c r="F3131" s="31"/>
      <c r="G3131" s="8"/>
      <c r="H3131" s="33"/>
      <c r="I3131" s="35"/>
    </row>
    <row r="3132" spans="1:9" ht="15.75" customHeight="1">
      <c r="A3132" s="31"/>
      <c r="B3132" s="31"/>
      <c r="C3132" s="27"/>
      <c r="D3132" s="31"/>
      <c r="E3132" s="8"/>
      <c r="F3132" s="31"/>
      <c r="G3132" s="8"/>
      <c r="H3132" s="32"/>
      <c r="I3132" s="34"/>
    </row>
    <row r="3133" spans="1:9" ht="15.75" customHeight="1">
      <c r="A3133" s="31"/>
      <c r="B3133" s="31"/>
      <c r="C3133" s="27"/>
      <c r="D3133" s="31"/>
      <c r="E3133" s="8"/>
      <c r="F3133" s="31"/>
      <c r="G3133" s="8"/>
      <c r="H3133" s="33"/>
      <c r="I3133" s="35"/>
    </row>
    <row r="3134" spans="1:9" ht="15.75" customHeight="1">
      <c r="A3134" s="31"/>
      <c r="B3134" s="31"/>
      <c r="C3134" s="27"/>
      <c r="D3134" s="31"/>
      <c r="E3134" s="8"/>
      <c r="F3134" s="31"/>
      <c r="G3134" s="8"/>
      <c r="H3134" s="32"/>
      <c r="I3134" s="34"/>
    </row>
    <row r="3135" spans="1:9" ht="15.75" customHeight="1">
      <c r="A3135" s="31"/>
      <c r="B3135" s="31"/>
      <c r="C3135" s="27"/>
      <c r="D3135" s="31"/>
      <c r="E3135" s="8"/>
      <c r="F3135" s="31"/>
      <c r="G3135" s="8"/>
      <c r="H3135" s="33"/>
      <c r="I3135" s="35"/>
    </row>
    <row r="3136" spans="1:9" ht="15.75" customHeight="1">
      <c r="A3136" s="31"/>
      <c r="B3136" s="31"/>
      <c r="C3136" s="27"/>
      <c r="D3136" s="31"/>
      <c r="E3136" s="8"/>
      <c r="F3136" s="31"/>
      <c r="G3136" s="8"/>
      <c r="H3136" s="32"/>
      <c r="I3136" s="34"/>
    </row>
    <row r="3137" spans="1:9" ht="15.75" customHeight="1">
      <c r="A3137" s="31"/>
      <c r="B3137" s="31"/>
      <c r="C3137" s="27"/>
      <c r="D3137" s="31"/>
      <c r="E3137" s="8"/>
      <c r="F3137" s="31"/>
      <c r="G3137" s="8"/>
      <c r="H3137" s="33"/>
      <c r="I3137" s="35"/>
    </row>
    <row r="3138" spans="1:9" ht="15.75" customHeight="1">
      <c r="A3138" s="31"/>
      <c r="B3138" s="31"/>
      <c r="C3138" s="27"/>
      <c r="D3138" s="31"/>
      <c r="E3138" s="8"/>
      <c r="F3138" s="31"/>
      <c r="G3138" s="8"/>
      <c r="H3138" s="32"/>
      <c r="I3138" s="34"/>
    </row>
    <row r="3139" spans="1:9" ht="15.75" customHeight="1">
      <c r="A3139" s="31"/>
      <c r="B3139" s="31"/>
      <c r="C3139" s="27"/>
      <c r="D3139" s="31"/>
      <c r="E3139" s="8"/>
      <c r="F3139" s="31"/>
      <c r="G3139" s="8"/>
      <c r="H3139" s="33"/>
      <c r="I3139" s="35"/>
    </row>
    <row r="3140" spans="1:9" ht="15.75" customHeight="1">
      <c r="A3140" s="31"/>
      <c r="B3140" s="31"/>
      <c r="C3140" s="27"/>
      <c r="D3140" s="31"/>
      <c r="E3140" s="8"/>
      <c r="F3140" s="31"/>
      <c r="G3140" s="8"/>
      <c r="H3140" s="32"/>
      <c r="I3140" s="34"/>
    </row>
    <row r="3141" spans="1:9" ht="15.75" customHeight="1">
      <c r="A3141" s="31"/>
      <c r="B3141" s="31"/>
      <c r="C3141" s="27"/>
      <c r="D3141" s="31"/>
      <c r="E3141" s="8"/>
      <c r="F3141" s="31"/>
      <c r="G3141" s="8"/>
      <c r="H3141" s="33"/>
      <c r="I3141" s="35"/>
    </row>
    <row r="3142" spans="1:9" ht="15.75" customHeight="1">
      <c r="A3142" s="31"/>
      <c r="B3142" s="31"/>
      <c r="C3142" s="27"/>
      <c r="D3142" s="31"/>
      <c r="E3142" s="8"/>
      <c r="F3142" s="31"/>
      <c r="G3142" s="8"/>
      <c r="H3142" s="32"/>
      <c r="I3142" s="34"/>
    </row>
    <row r="3143" spans="1:9" ht="15.75" customHeight="1">
      <c r="A3143" s="31"/>
      <c r="B3143" s="31"/>
      <c r="C3143" s="27"/>
      <c r="D3143" s="31"/>
      <c r="E3143" s="8"/>
      <c r="F3143" s="31"/>
      <c r="G3143" s="8"/>
      <c r="H3143" s="33"/>
      <c r="I3143" s="35"/>
    </row>
    <row r="3144" spans="1:9" ht="15.75" customHeight="1">
      <c r="A3144" s="31"/>
      <c r="B3144" s="31"/>
      <c r="C3144" s="27"/>
      <c r="D3144" s="31"/>
      <c r="E3144" s="8"/>
      <c r="F3144" s="31"/>
      <c r="G3144" s="8"/>
      <c r="H3144" s="32"/>
      <c r="I3144" s="34"/>
    </row>
    <row r="3145" spans="1:9" ht="15.75" customHeight="1">
      <c r="A3145" s="31"/>
      <c r="B3145" s="31"/>
      <c r="C3145" s="27"/>
      <c r="D3145" s="31"/>
      <c r="E3145" s="8"/>
      <c r="F3145" s="31"/>
      <c r="G3145" s="8"/>
      <c r="H3145" s="33"/>
      <c r="I3145" s="35"/>
    </row>
    <row r="3146" spans="1:9" ht="15.75" customHeight="1">
      <c r="A3146" s="31"/>
      <c r="B3146" s="31"/>
      <c r="C3146" s="27"/>
      <c r="D3146" s="31"/>
      <c r="E3146" s="8"/>
      <c r="F3146" s="31"/>
      <c r="G3146" s="8"/>
      <c r="H3146" s="32"/>
      <c r="I3146" s="34"/>
    </row>
    <row r="3147" spans="1:9" ht="15.75" customHeight="1">
      <c r="A3147" s="31"/>
      <c r="B3147" s="31"/>
      <c r="C3147" s="27"/>
      <c r="D3147" s="31"/>
      <c r="E3147" s="8"/>
      <c r="F3147" s="31"/>
      <c r="G3147" s="8"/>
      <c r="H3147" s="33"/>
      <c r="I3147" s="35"/>
    </row>
    <row r="3148" spans="1:9" ht="15.75" customHeight="1">
      <c r="A3148" s="31"/>
      <c r="B3148" s="31"/>
      <c r="C3148" s="27"/>
      <c r="D3148" s="31"/>
      <c r="E3148" s="8"/>
      <c r="F3148" s="31"/>
      <c r="G3148" s="8"/>
      <c r="H3148" s="32"/>
      <c r="I3148" s="34"/>
    </row>
    <row r="3149" spans="1:9" ht="15.75" customHeight="1">
      <c r="A3149" s="31"/>
      <c r="B3149" s="31"/>
      <c r="C3149" s="27"/>
      <c r="D3149" s="31"/>
      <c r="E3149" s="8"/>
      <c r="F3149" s="31"/>
      <c r="G3149" s="8"/>
      <c r="H3149" s="33"/>
      <c r="I3149" s="35"/>
    </row>
    <row r="3150" spans="1:9" ht="15.75" customHeight="1">
      <c r="A3150" s="31"/>
      <c r="B3150" s="31"/>
      <c r="C3150" s="27"/>
      <c r="D3150" s="31"/>
      <c r="E3150" s="8"/>
      <c r="F3150" s="31"/>
      <c r="G3150" s="8"/>
      <c r="H3150" s="32"/>
      <c r="I3150" s="34"/>
    </row>
    <row r="3151" spans="1:9" ht="15.75" customHeight="1">
      <c r="A3151" s="31"/>
      <c r="B3151" s="31"/>
      <c r="C3151" s="27"/>
      <c r="D3151" s="31"/>
      <c r="E3151" s="8"/>
      <c r="F3151" s="31"/>
      <c r="G3151" s="8"/>
      <c r="H3151" s="33"/>
      <c r="I3151" s="35"/>
    </row>
    <row r="3152" spans="1:9" ht="15.75" customHeight="1">
      <c r="A3152" s="31"/>
      <c r="B3152" s="31"/>
      <c r="C3152" s="27"/>
      <c r="D3152" s="31"/>
      <c r="E3152" s="8"/>
      <c r="F3152" s="31"/>
      <c r="G3152" s="8"/>
      <c r="H3152" s="32"/>
      <c r="I3152" s="34"/>
    </row>
    <row r="3153" spans="1:9" ht="15.75" customHeight="1">
      <c r="A3153" s="31"/>
      <c r="B3153" s="31"/>
      <c r="C3153" s="27"/>
      <c r="D3153" s="31"/>
      <c r="E3153" s="8"/>
      <c r="F3153" s="31"/>
      <c r="G3153" s="8"/>
      <c r="H3153" s="33"/>
      <c r="I3153" s="35"/>
    </row>
    <row r="3154" spans="1:9" ht="15.75" customHeight="1">
      <c r="A3154" s="31"/>
      <c r="B3154" s="31"/>
      <c r="C3154" s="27"/>
      <c r="D3154" s="31"/>
      <c r="E3154" s="8"/>
      <c r="F3154" s="31"/>
      <c r="G3154" s="8"/>
      <c r="H3154" s="32"/>
      <c r="I3154" s="34"/>
    </row>
    <row r="3155" spans="1:9" ht="15.75" customHeight="1">
      <c r="A3155" s="31"/>
      <c r="B3155" s="31"/>
      <c r="C3155" s="27"/>
      <c r="D3155" s="31"/>
      <c r="E3155" s="8"/>
      <c r="F3155" s="31"/>
      <c r="G3155" s="8"/>
      <c r="H3155" s="33"/>
      <c r="I3155" s="35"/>
    </row>
    <row r="3156" spans="1:9" ht="15.75" customHeight="1">
      <c r="A3156" s="31"/>
      <c r="B3156" s="31"/>
      <c r="C3156" s="27"/>
      <c r="D3156" s="31"/>
      <c r="E3156" s="8"/>
      <c r="F3156" s="31"/>
      <c r="G3156" s="8"/>
      <c r="H3156" s="32"/>
      <c r="I3156" s="34"/>
    </row>
    <row r="3157" spans="1:9" ht="15.75" customHeight="1">
      <c r="A3157" s="31"/>
      <c r="B3157" s="31"/>
      <c r="C3157" s="27"/>
      <c r="D3157" s="31"/>
      <c r="E3157" s="8"/>
      <c r="F3157" s="31"/>
      <c r="G3157" s="8"/>
      <c r="H3157" s="33"/>
      <c r="I3157" s="35"/>
    </row>
    <row r="3158" spans="1:9" ht="15.75" customHeight="1">
      <c r="A3158" s="31"/>
      <c r="B3158" s="31"/>
      <c r="C3158" s="27"/>
      <c r="D3158" s="31"/>
      <c r="E3158" s="8"/>
      <c r="F3158" s="31"/>
      <c r="G3158" s="8"/>
      <c r="H3158" s="32"/>
      <c r="I3158" s="34"/>
    </row>
    <row r="3159" spans="1:9" ht="15.75" customHeight="1">
      <c r="A3159" s="31"/>
      <c r="B3159" s="31"/>
      <c r="C3159" s="27"/>
      <c r="D3159" s="31"/>
      <c r="E3159" s="8"/>
      <c r="F3159" s="31"/>
      <c r="G3159" s="8"/>
      <c r="H3159" s="33"/>
      <c r="I3159" s="35"/>
    </row>
    <row r="3160" spans="1:9" ht="15.75" customHeight="1">
      <c r="A3160" s="31"/>
      <c r="B3160" s="31"/>
      <c r="C3160" s="27"/>
      <c r="D3160" s="31"/>
      <c r="E3160" s="8"/>
      <c r="F3160" s="31"/>
      <c r="G3160" s="8"/>
      <c r="H3160" s="32"/>
      <c r="I3160" s="34"/>
    </row>
    <row r="3161" spans="1:9" ht="15.75" customHeight="1">
      <c r="A3161" s="31"/>
      <c r="B3161" s="31"/>
      <c r="C3161" s="27"/>
      <c r="D3161" s="31"/>
      <c r="E3161" s="8"/>
      <c r="F3161" s="31"/>
      <c r="G3161" s="8"/>
      <c r="H3161" s="33"/>
      <c r="I3161" s="35"/>
    </row>
    <row r="3162" spans="1:9" ht="15.75" customHeight="1">
      <c r="A3162" s="31"/>
      <c r="B3162" s="31"/>
      <c r="C3162" s="27"/>
      <c r="D3162" s="31"/>
      <c r="E3162" s="8"/>
      <c r="F3162" s="31"/>
      <c r="G3162" s="8"/>
      <c r="H3162" s="32"/>
      <c r="I3162" s="34"/>
    </row>
    <row r="3163" spans="1:9" ht="15.75" customHeight="1">
      <c r="A3163" s="31"/>
      <c r="B3163" s="31"/>
      <c r="C3163" s="27"/>
      <c r="D3163" s="31"/>
      <c r="E3163" s="8"/>
      <c r="F3163" s="31"/>
      <c r="G3163" s="8"/>
      <c r="H3163" s="33"/>
      <c r="I3163" s="35"/>
    </row>
    <row r="3164" spans="1:9" ht="15.75" customHeight="1">
      <c r="A3164" s="31"/>
      <c r="B3164" s="31"/>
      <c r="C3164" s="27"/>
      <c r="D3164" s="31"/>
      <c r="E3164" s="8"/>
      <c r="F3164" s="31"/>
      <c r="G3164" s="8"/>
      <c r="H3164" s="32"/>
      <c r="I3164" s="34"/>
    </row>
    <row r="3165" spans="1:9" ht="15.75" customHeight="1">
      <c r="A3165" s="31"/>
      <c r="B3165" s="31"/>
      <c r="C3165" s="27"/>
      <c r="D3165" s="31"/>
      <c r="E3165" s="8"/>
      <c r="F3165" s="31"/>
      <c r="G3165" s="8"/>
      <c r="H3165" s="33"/>
      <c r="I3165" s="35"/>
    </row>
    <row r="3166" spans="1:9" ht="15.75" customHeight="1">
      <c r="A3166" s="31"/>
      <c r="B3166" s="31"/>
      <c r="C3166" s="27"/>
      <c r="D3166" s="31"/>
      <c r="E3166" s="8"/>
      <c r="F3166" s="31"/>
      <c r="G3166" s="8"/>
      <c r="H3166" s="32"/>
      <c r="I3166" s="34"/>
    </row>
    <row r="3167" spans="1:9" ht="15.75" customHeight="1">
      <c r="A3167" s="31"/>
      <c r="B3167" s="31"/>
      <c r="C3167" s="27"/>
      <c r="D3167" s="31"/>
      <c r="E3167" s="8"/>
      <c r="F3167" s="31"/>
      <c r="G3167" s="8"/>
      <c r="H3167" s="33"/>
      <c r="I3167" s="35"/>
    </row>
    <row r="3168" spans="1:9" ht="15.75" customHeight="1">
      <c r="A3168" s="31"/>
      <c r="B3168" s="31"/>
      <c r="C3168" s="27"/>
      <c r="D3168" s="31"/>
      <c r="E3168" s="8"/>
      <c r="F3168" s="31"/>
      <c r="G3168" s="8"/>
      <c r="H3168" s="32"/>
      <c r="I3168" s="34"/>
    </row>
    <row r="3169" spans="1:9" ht="15.75" customHeight="1">
      <c r="A3169" s="31"/>
      <c r="B3169" s="31"/>
      <c r="C3169" s="27"/>
      <c r="D3169" s="31"/>
      <c r="E3169" s="8"/>
      <c r="F3169" s="31"/>
      <c r="G3169" s="8"/>
      <c r="H3169" s="33"/>
      <c r="I3169" s="35"/>
    </row>
    <row r="3170" spans="1:9" ht="15.75" customHeight="1">
      <c r="A3170" s="31"/>
      <c r="B3170" s="31"/>
      <c r="C3170" s="27"/>
      <c r="D3170" s="31"/>
      <c r="E3170" s="8"/>
      <c r="F3170" s="31"/>
      <c r="G3170" s="8"/>
      <c r="H3170" s="32"/>
      <c r="I3170" s="34"/>
    </row>
    <row r="3171" spans="1:9" ht="15.75" customHeight="1">
      <c r="A3171" s="31"/>
      <c r="B3171" s="31"/>
      <c r="C3171" s="27"/>
      <c r="D3171" s="31"/>
      <c r="E3171" s="8"/>
      <c r="F3171" s="31"/>
      <c r="G3171" s="8"/>
      <c r="H3171" s="33"/>
      <c r="I3171" s="35"/>
    </row>
    <row r="3172" spans="1:9" ht="15.75" customHeight="1">
      <c r="A3172" s="31"/>
      <c r="B3172" s="31"/>
      <c r="C3172" s="27"/>
      <c r="D3172" s="31"/>
      <c r="E3172" s="8"/>
      <c r="F3172" s="31"/>
      <c r="G3172" s="8"/>
      <c r="H3172" s="32"/>
      <c r="I3172" s="34"/>
    </row>
    <row r="3173" spans="1:9" ht="15.75" customHeight="1">
      <c r="A3173" s="31"/>
      <c r="B3173" s="31"/>
      <c r="C3173" s="27"/>
      <c r="D3173" s="31"/>
      <c r="E3173" s="8"/>
      <c r="F3173" s="31"/>
      <c r="G3173" s="8"/>
      <c r="H3173" s="33"/>
      <c r="I3173" s="35"/>
    </row>
    <row r="3174" spans="1:9" ht="15.75" customHeight="1">
      <c r="A3174" s="31"/>
      <c r="B3174" s="31"/>
      <c r="C3174" s="27"/>
      <c r="D3174" s="31"/>
      <c r="E3174" s="8"/>
      <c r="F3174" s="31"/>
      <c r="G3174" s="8"/>
      <c r="H3174" s="32"/>
      <c r="I3174" s="34"/>
    </row>
    <row r="3175" spans="1:9" ht="15.75" customHeight="1">
      <c r="A3175" s="31"/>
      <c r="B3175" s="31"/>
      <c r="C3175" s="27"/>
      <c r="D3175" s="31"/>
      <c r="E3175" s="8"/>
      <c r="F3175" s="31"/>
      <c r="G3175" s="8"/>
      <c r="H3175" s="33"/>
      <c r="I3175" s="35"/>
    </row>
    <row r="3176" spans="1:9" ht="15.75" customHeight="1">
      <c r="A3176" s="31"/>
      <c r="B3176" s="31"/>
      <c r="C3176" s="27"/>
      <c r="D3176" s="31"/>
      <c r="E3176" s="8"/>
      <c r="F3176" s="31"/>
      <c r="G3176" s="8"/>
      <c r="H3176" s="32"/>
      <c r="I3176" s="34"/>
    </row>
    <row r="3177" spans="1:9" ht="15.75" customHeight="1">
      <c r="A3177" s="31"/>
      <c r="B3177" s="31"/>
      <c r="C3177" s="27"/>
      <c r="D3177" s="31"/>
      <c r="E3177" s="8"/>
      <c r="F3177" s="31"/>
      <c r="G3177" s="8"/>
      <c r="H3177" s="33"/>
      <c r="I3177" s="35"/>
    </row>
    <row r="3178" spans="1:9" ht="15.75" customHeight="1">
      <c r="A3178" s="31"/>
      <c r="B3178" s="31"/>
      <c r="C3178" s="27"/>
      <c r="D3178" s="31"/>
      <c r="E3178" s="8"/>
      <c r="F3178" s="31"/>
      <c r="G3178" s="8"/>
      <c r="H3178" s="32"/>
      <c r="I3178" s="34"/>
    </row>
    <row r="3179" spans="1:9" ht="15.75" customHeight="1">
      <c r="A3179" s="31"/>
      <c r="B3179" s="31"/>
      <c r="C3179" s="27"/>
      <c r="D3179" s="31"/>
      <c r="E3179" s="8"/>
      <c r="F3179" s="31"/>
      <c r="G3179" s="8"/>
      <c r="H3179" s="33"/>
      <c r="I3179" s="35"/>
    </row>
    <row r="3180" spans="1:9" ht="15.75" customHeight="1">
      <c r="A3180" s="31"/>
      <c r="B3180" s="31"/>
      <c r="C3180" s="27"/>
      <c r="D3180" s="31"/>
      <c r="E3180" s="8"/>
      <c r="F3180" s="31"/>
      <c r="G3180" s="8"/>
      <c r="H3180" s="32"/>
      <c r="I3180" s="34"/>
    </row>
    <row r="3181" spans="1:9" ht="15.75" customHeight="1">
      <c r="A3181" s="31"/>
      <c r="B3181" s="31"/>
      <c r="C3181" s="27"/>
      <c r="D3181" s="31"/>
      <c r="E3181" s="8"/>
      <c r="F3181" s="31"/>
      <c r="G3181" s="8"/>
      <c r="H3181" s="33"/>
      <c r="I3181" s="35"/>
    </row>
    <row r="3182" spans="1:9" ht="15.75" customHeight="1">
      <c r="A3182" s="31"/>
      <c r="B3182" s="31"/>
      <c r="C3182" s="27"/>
      <c r="D3182" s="31"/>
      <c r="E3182" s="8"/>
      <c r="F3182" s="31"/>
      <c r="G3182" s="8"/>
      <c r="H3182" s="32"/>
      <c r="I3182" s="34"/>
    </row>
    <row r="3183" spans="1:9" ht="15.75" customHeight="1">
      <c r="A3183" s="31"/>
      <c r="B3183" s="31"/>
      <c r="C3183" s="27"/>
      <c r="D3183" s="31"/>
      <c r="E3183" s="8"/>
      <c r="F3183" s="31"/>
      <c r="G3183" s="8"/>
      <c r="H3183" s="33"/>
      <c r="I3183" s="35"/>
    </row>
    <row r="3184" spans="1:9" ht="15.75" customHeight="1">
      <c r="A3184" s="31"/>
      <c r="B3184" s="31"/>
      <c r="C3184" s="27"/>
      <c r="D3184" s="31"/>
      <c r="E3184" s="8"/>
      <c r="F3184" s="31"/>
      <c r="G3184" s="8"/>
      <c r="H3184" s="32"/>
      <c r="I3184" s="34"/>
    </row>
    <row r="3185" spans="1:9" ht="15.75" customHeight="1">
      <c r="A3185" s="31"/>
      <c r="B3185" s="31"/>
      <c r="C3185" s="27"/>
      <c r="D3185" s="31"/>
      <c r="E3185" s="8"/>
      <c r="F3185" s="31"/>
      <c r="G3185" s="8"/>
      <c r="H3185" s="33"/>
      <c r="I3185" s="35"/>
    </row>
    <row r="3186" spans="1:9" ht="15.75" customHeight="1">
      <c r="A3186" s="31"/>
      <c r="B3186" s="31"/>
      <c r="C3186" s="27"/>
      <c r="D3186" s="31"/>
      <c r="E3186" s="8"/>
      <c r="F3186" s="31"/>
      <c r="G3186" s="8"/>
      <c r="H3186" s="32"/>
      <c r="I3186" s="34"/>
    </row>
    <row r="3187" spans="1:9" ht="15.75" customHeight="1">
      <c r="A3187" s="31"/>
      <c r="B3187" s="31"/>
      <c r="C3187" s="27"/>
      <c r="D3187" s="31"/>
      <c r="E3187" s="8"/>
      <c r="F3187" s="31"/>
      <c r="G3187" s="8"/>
      <c r="H3187" s="33"/>
      <c r="I3187" s="35"/>
    </row>
    <row r="3188" spans="1:9" ht="15.75" customHeight="1">
      <c r="A3188" s="31"/>
      <c r="B3188" s="31"/>
      <c r="C3188" s="27"/>
      <c r="D3188" s="31"/>
      <c r="E3188" s="8"/>
      <c r="F3188" s="31"/>
      <c r="G3188" s="8"/>
      <c r="H3188" s="32"/>
      <c r="I3188" s="34"/>
    </row>
    <row r="3189" spans="1:9" ht="15.75" customHeight="1">
      <c r="A3189" s="31"/>
      <c r="B3189" s="31"/>
      <c r="C3189" s="27"/>
      <c r="D3189" s="31"/>
      <c r="E3189" s="8"/>
      <c r="F3189" s="31"/>
      <c r="G3189" s="8"/>
      <c r="H3189" s="33"/>
      <c r="I3189" s="35"/>
    </row>
    <row r="3190" spans="1:9" ht="15.75" customHeight="1">
      <c r="A3190" s="31"/>
      <c r="B3190" s="31"/>
      <c r="C3190" s="27"/>
      <c r="D3190" s="31"/>
      <c r="E3190" s="8"/>
      <c r="F3190" s="31"/>
      <c r="G3190" s="8"/>
      <c r="H3190" s="32"/>
      <c r="I3190" s="34"/>
    </row>
    <row r="3191" spans="1:9" ht="15.75" customHeight="1">
      <c r="A3191" s="31"/>
      <c r="B3191" s="31"/>
      <c r="C3191" s="27"/>
      <c r="D3191" s="31"/>
      <c r="E3191" s="8"/>
      <c r="F3191" s="31"/>
      <c r="G3191" s="8"/>
      <c r="H3191" s="33"/>
      <c r="I3191" s="35"/>
    </row>
    <row r="3192" spans="1:9" ht="15.75" customHeight="1">
      <c r="A3192" s="31"/>
      <c r="B3192" s="31"/>
      <c r="C3192" s="27"/>
      <c r="D3192" s="31"/>
      <c r="E3192" s="8"/>
      <c r="F3192" s="31"/>
      <c r="G3192" s="8"/>
      <c r="H3192" s="32"/>
      <c r="I3192" s="34"/>
    </row>
    <row r="3193" spans="1:9" ht="15.75" customHeight="1">
      <c r="A3193" s="31"/>
      <c r="B3193" s="31"/>
      <c r="C3193" s="27"/>
      <c r="D3193" s="31"/>
      <c r="E3193" s="8"/>
      <c r="F3193" s="31"/>
      <c r="G3193" s="8"/>
      <c r="H3193" s="33"/>
      <c r="I3193" s="35"/>
    </row>
    <row r="3194" spans="1:9" ht="15.75" customHeight="1">
      <c r="A3194" s="31"/>
      <c r="B3194" s="31"/>
      <c r="C3194" s="27"/>
      <c r="D3194" s="31"/>
      <c r="E3194" s="8"/>
      <c r="F3194" s="31"/>
      <c r="G3194" s="8"/>
      <c r="H3194" s="32"/>
      <c r="I3194" s="34"/>
    </row>
    <row r="3195" spans="1:9" ht="15.75" customHeight="1">
      <c r="A3195" s="31"/>
      <c r="B3195" s="31"/>
      <c r="C3195" s="27"/>
      <c r="D3195" s="31"/>
      <c r="E3195" s="8"/>
      <c r="F3195" s="31"/>
      <c r="G3195" s="8"/>
      <c r="H3195" s="33"/>
      <c r="I3195" s="35"/>
    </row>
    <row r="3196" spans="1:9" ht="15.75" customHeight="1">
      <c r="A3196" s="31"/>
      <c r="B3196" s="31"/>
      <c r="C3196" s="27"/>
      <c r="D3196" s="31"/>
      <c r="E3196" s="8"/>
      <c r="F3196" s="31"/>
      <c r="G3196" s="8"/>
      <c r="H3196" s="32"/>
      <c r="I3196" s="34"/>
    </row>
    <row r="3197" spans="1:9" ht="15.75" customHeight="1">
      <c r="A3197" s="31"/>
      <c r="B3197" s="31"/>
      <c r="C3197" s="27"/>
      <c r="D3197" s="31"/>
      <c r="E3197" s="8"/>
      <c r="F3197" s="31"/>
      <c r="G3197" s="8"/>
      <c r="H3197" s="33"/>
      <c r="I3197" s="35"/>
    </row>
    <row r="3198" spans="1:9" ht="15.75" customHeight="1">
      <c r="A3198" s="31"/>
      <c r="B3198" s="31"/>
      <c r="C3198" s="27"/>
      <c r="D3198" s="31"/>
      <c r="E3198" s="8"/>
      <c r="F3198" s="31"/>
      <c r="G3198" s="8"/>
      <c r="H3198" s="32"/>
      <c r="I3198" s="34"/>
    </row>
    <row r="3199" spans="1:9" ht="15.75" customHeight="1">
      <c r="A3199" s="31"/>
      <c r="B3199" s="31"/>
      <c r="C3199" s="27"/>
      <c r="D3199" s="31"/>
      <c r="E3199" s="8"/>
      <c r="F3199" s="31"/>
      <c r="G3199" s="8"/>
      <c r="H3199" s="33"/>
      <c r="I3199" s="35"/>
    </row>
    <row r="3200" spans="1:9" ht="15.75" customHeight="1">
      <c r="A3200" s="31"/>
      <c r="B3200" s="31"/>
      <c r="C3200" s="27"/>
      <c r="D3200" s="31"/>
      <c r="E3200" s="8"/>
      <c r="F3200" s="31"/>
      <c r="G3200" s="8"/>
      <c r="H3200" s="32"/>
      <c r="I3200" s="34"/>
    </row>
    <row r="3201" spans="1:9" ht="15.75" customHeight="1">
      <c r="A3201" s="31"/>
      <c r="B3201" s="31"/>
      <c r="C3201" s="27"/>
      <c r="D3201" s="31"/>
      <c r="E3201" s="8"/>
      <c r="F3201" s="31"/>
      <c r="G3201" s="8"/>
      <c r="H3201" s="33"/>
      <c r="I3201" s="35"/>
    </row>
    <row r="3202" spans="1:9" ht="15.75" customHeight="1">
      <c r="A3202" s="31"/>
      <c r="B3202" s="31"/>
      <c r="C3202" s="27"/>
      <c r="D3202" s="31"/>
      <c r="E3202" s="8"/>
      <c r="F3202" s="31"/>
      <c r="G3202" s="8"/>
      <c r="H3202" s="32"/>
      <c r="I3202" s="34"/>
    </row>
    <row r="3203" spans="1:9" ht="15.75" customHeight="1">
      <c r="A3203" s="31"/>
      <c r="B3203" s="31"/>
      <c r="C3203" s="27"/>
      <c r="D3203" s="31"/>
      <c r="E3203" s="8"/>
      <c r="F3203" s="31"/>
      <c r="G3203" s="8"/>
      <c r="H3203" s="33"/>
      <c r="I3203" s="35"/>
    </row>
    <row r="3204" spans="1:9" ht="15.75" customHeight="1">
      <c r="A3204" s="31"/>
      <c r="B3204" s="31"/>
      <c r="C3204" s="27"/>
      <c r="D3204" s="31"/>
      <c r="E3204" s="8"/>
      <c r="F3204" s="31"/>
      <c r="G3204" s="8"/>
      <c r="H3204" s="32"/>
      <c r="I3204" s="34"/>
    </row>
    <row r="3205" spans="1:9" ht="15.75" customHeight="1">
      <c r="A3205" s="31"/>
      <c r="B3205" s="31"/>
      <c r="C3205" s="27"/>
      <c r="D3205" s="31"/>
      <c r="E3205" s="8"/>
      <c r="F3205" s="31"/>
      <c r="G3205" s="8"/>
      <c r="H3205" s="33"/>
      <c r="I3205" s="35"/>
    </row>
    <row r="3206" spans="1:9" ht="15.75" customHeight="1">
      <c r="A3206" s="31"/>
      <c r="B3206" s="31"/>
      <c r="C3206" s="27"/>
      <c r="D3206" s="31"/>
      <c r="E3206" s="8"/>
      <c r="F3206" s="31"/>
      <c r="G3206" s="8"/>
      <c r="H3206" s="32"/>
      <c r="I3206" s="34"/>
    </row>
    <row r="3207" spans="1:9" ht="15.75" customHeight="1">
      <c r="A3207" s="31"/>
      <c r="B3207" s="31"/>
      <c r="C3207" s="27"/>
      <c r="D3207" s="31"/>
      <c r="E3207" s="8"/>
      <c r="F3207" s="31"/>
      <c r="G3207" s="8"/>
      <c r="H3207" s="33"/>
      <c r="I3207" s="35"/>
    </row>
    <row r="3208" spans="1:9" ht="15.75" customHeight="1">
      <c r="A3208" s="31"/>
      <c r="B3208" s="31"/>
      <c r="C3208" s="27"/>
      <c r="D3208" s="31"/>
      <c r="E3208" s="8"/>
      <c r="F3208" s="31"/>
      <c r="G3208" s="8"/>
      <c r="H3208" s="32"/>
      <c r="I3208" s="34"/>
    </row>
    <row r="3209" spans="1:9" ht="15.75" customHeight="1">
      <c r="A3209" s="31"/>
      <c r="B3209" s="31"/>
      <c r="C3209" s="27"/>
      <c r="D3209" s="31"/>
      <c r="E3209" s="8"/>
      <c r="F3209" s="31"/>
      <c r="G3209" s="8"/>
      <c r="H3209" s="33"/>
      <c r="I3209" s="35"/>
    </row>
    <row r="3210" spans="1:9" ht="15.75" customHeight="1">
      <c r="A3210" s="31"/>
      <c r="B3210" s="31"/>
      <c r="C3210" s="27"/>
      <c r="D3210" s="31"/>
      <c r="E3210" s="8"/>
      <c r="F3210" s="31"/>
      <c r="G3210" s="8"/>
      <c r="H3210" s="32"/>
      <c r="I3210" s="34"/>
    </row>
    <row r="3211" spans="1:9" ht="15.75" customHeight="1">
      <c r="A3211" s="31"/>
      <c r="B3211" s="31"/>
      <c r="C3211" s="27"/>
      <c r="D3211" s="31"/>
      <c r="E3211" s="8"/>
      <c r="F3211" s="31"/>
      <c r="G3211" s="8"/>
      <c r="H3211" s="33"/>
      <c r="I3211" s="35"/>
    </row>
    <row r="3212" spans="1:9" ht="15.75" customHeight="1">
      <c r="A3212" s="31"/>
      <c r="B3212" s="31"/>
      <c r="C3212" s="27"/>
      <c r="D3212" s="31"/>
      <c r="E3212" s="8"/>
      <c r="F3212" s="31"/>
      <c r="G3212" s="8"/>
      <c r="H3212" s="32"/>
      <c r="I3212" s="34"/>
    </row>
    <row r="3213" spans="1:9" ht="15.75" customHeight="1">
      <c r="A3213" s="31"/>
      <c r="B3213" s="31"/>
      <c r="C3213" s="27"/>
      <c r="D3213" s="31"/>
      <c r="E3213" s="8"/>
      <c r="F3213" s="31"/>
      <c r="G3213" s="8"/>
      <c r="H3213" s="33"/>
      <c r="I3213" s="35"/>
    </row>
    <row r="3214" spans="1:9" ht="15.75" customHeight="1">
      <c r="A3214" s="31"/>
      <c r="B3214" s="31"/>
      <c r="C3214" s="27"/>
      <c r="D3214" s="31"/>
      <c r="E3214" s="8"/>
      <c r="F3214" s="31"/>
      <c r="G3214" s="8"/>
      <c r="H3214" s="32"/>
      <c r="I3214" s="34"/>
    </row>
    <row r="3215" spans="1:9" ht="15.75" customHeight="1">
      <c r="A3215" s="31"/>
      <c r="B3215" s="31"/>
      <c r="C3215" s="27"/>
      <c r="D3215" s="31"/>
      <c r="E3215" s="8"/>
      <c r="F3215" s="31"/>
      <c r="G3215" s="8"/>
      <c r="H3215" s="33"/>
      <c r="I3215" s="35"/>
    </row>
    <row r="3216" spans="1:9" ht="15.75" customHeight="1">
      <c r="A3216" s="31"/>
      <c r="B3216" s="31"/>
      <c r="C3216" s="27"/>
      <c r="D3216" s="31"/>
      <c r="E3216" s="8"/>
      <c r="F3216" s="31"/>
      <c r="G3216" s="8"/>
      <c r="H3216" s="32"/>
      <c r="I3216" s="34"/>
    </row>
    <row r="3217" spans="1:9" ht="15.75" customHeight="1">
      <c r="A3217" s="31"/>
      <c r="B3217" s="31"/>
      <c r="C3217" s="27"/>
      <c r="D3217" s="31"/>
      <c r="E3217" s="8"/>
      <c r="F3217" s="31"/>
      <c r="G3217" s="8"/>
      <c r="H3217" s="33"/>
      <c r="I3217" s="35"/>
    </row>
    <row r="3218" spans="1:9" ht="15.75" customHeight="1">
      <c r="A3218" s="31"/>
      <c r="B3218" s="31"/>
      <c r="C3218" s="27"/>
      <c r="D3218" s="31"/>
      <c r="E3218" s="8"/>
      <c r="F3218" s="31"/>
      <c r="G3218" s="8"/>
      <c r="H3218" s="32"/>
      <c r="I3218" s="34"/>
    </row>
    <row r="3219" spans="1:9" ht="15.75" customHeight="1">
      <c r="A3219" s="31"/>
      <c r="B3219" s="31"/>
      <c r="C3219" s="27"/>
      <c r="D3219" s="31"/>
      <c r="E3219" s="8"/>
      <c r="F3219" s="31"/>
      <c r="G3219" s="8"/>
      <c r="H3219" s="33"/>
      <c r="I3219" s="35"/>
    </row>
    <row r="3220" spans="1:9" ht="15.75" customHeight="1">
      <c r="A3220" s="31"/>
      <c r="B3220" s="31"/>
      <c r="C3220" s="27"/>
      <c r="D3220" s="31"/>
      <c r="E3220" s="8"/>
      <c r="F3220" s="31"/>
      <c r="G3220" s="8"/>
      <c r="H3220" s="32"/>
      <c r="I3220" s="34"/>
    </row>
    <row r="3221" spans="1:9" ht="15.75" customHeight="1">
      <c r="A3221" s="31"/>
      <c r="B3221" s="31"/>
      <c r="C3221" s="27"/>
      <c r="D3221" s="31"/>
      <c r="E3221" s="8"/>
      <c r="F3221" s="31"/>
      <c r="G3221" s="8"/>
      <c r="H3221" s="33"/>
      <c r="I3221" s="35"/>
    </row>
    <row r="3222" spans="1:9" ht="15.75" customHeight="1">
      <c r="A3222" s="31"/>
      <c r="B3222" s="31"/>
      <c r="C3222" s="27"/>
      <c r="D3222" s="31"/>
      <c r="E3222" s="8"/>
      <c r="F3222" s="31"/>
      <c r="G3222" s="8"/>
      <c r="H3222" s="32"/>
      <c r="I3222" s="34"/>
    </row>
    <row r="3223" spans="1:9" ht="15.75" customHeight="1">
      <c r="A3223" s="31"/>
      <c r="B3223" s="31"/>
      <c r="C3223" s="27"/>
      <c r="D3223" s="31"/>
      <c r="E3223" s="8"/>
      <c r="F3223" s="31"/>
      <c r="G3223" s="8"/>
      <c r="H3223" s="33"/>
      <c r="I3223" s="35"/>
    </row>
    <row r="3224" spans="1:9" ht="15.75" customHeight="1">
      <c r="A3224" s="31"/>
      <c r="B3224" s="31"/>
      <c r="C3224" s="27"/>
      <c r="D3224" s="31"/>
      <c r="E3224" s="8"/>
      <c r="F3224" s="31"/>
      <c r="G3224" s="8"/>
      <c r="H3224" s="32"/>
      <c r="I3224" s="34"/>
    </row>
    <row r="3225" spans="1:9" ht="15.75" customHeight="1">
      <c r="A3225" s="31"/>
      <c r="B3225" s="31"/>
      <c r="C3225" s="27"/>
      <c r="D3225" s="31"/>
      <c r="E3225" s="8"/>
      <c r="F3225" s="31"/>
      <c r="G3225" s="8"/>
      <c r="H3225" s="33"/>
      <c r="I3225" s="35"/>
    </row>
    <row r="3226" spans="1:9" ht="15.75" customHeight="1">
      <c r="A3226" s="31"/>
      <c r="B3226" s="31"/>
      <c r="C3226" s="27"/>
      <c r="D3226" s="31"/>
      <c r="E3226" s="8"/>
      <c r="F3226" s="31"/>
      <c r="G3226" s="8"/>
      <c r="H3226" s="32"/>
      <c r="I3226" s="34"/>
    </row>
    <row r="3227" spans="1:9" ht="15.75" customHeight="1">
      <c r="A3227" s="31"/>
      <c r="B3227" s="31"/>
      <c r="C3227" s="27"/>
      <c r="D3227" s="31"/>
      <c r="E3227" s="8"/>
      <c r="F3227" s="31"/>
      <c r="G3227" s="8"/>
      <c r="H3227" s="33"/>
      <c r="I3227" s="35"/>
    </row>
    <row r="3228" spans="1:9" ht="15.75" customHeight="1">
      <c r="A3228" s="31"/>
      <c r="B3228" s="31"/>
      <c r="C3228" s="27"/>
      <c r="D3228" s="31"/>
      <c r="E3228" s="8"/>
      <c r="F3228" s="31"/>
      <c r="G3228" s="8"/>
      <c r="H3228" s="32"/>
      <c r="I3228" s="34"/>
    </row>
    <row r="3229" spans="1:9" ht="15.75" customHeight="1">
      <c r="A3229" s="31"/>
      <c r="B3229" s="31"/>
      <c r="C3229" s="27"/>
      <c r="D3229" s="31"/>
      <c r="E3229" s="8"/>
      <c r="F3229" s="31"/>
      <c r="G3229" s="8"/>
      <c r="H3229" s="33"/>
      <c r="I3229" s="35"/>
    </row>
    <row r="3230" spans="1:9" ht="15.75" customHeight="1">
      <c r="A3230" s="31"/>
      <c r="B3230" s="31"/>
      <c r="C3230" s="27"/>
      <c r="D3230" s="31"/>
      <c r="E3230" s="8"/>
      <c r="F3230" s="31"/>
      <c r="G3230" s="8"/>
      <c r="H3230" s="32"/>
      <c r="I3230" s="34"/>
    </row>
    <row r="3231" spans="1:9" ht="15.75" customHeight="1">
      <c r="A3231" s="31"/>
      <c r="B3231" s="31"/>
      <c r="C3231" s="27"/>
      <c r="D3231" s="31"/>
      <c r="E3231" s="8"/>
      <c r="F3231" s="31"/>
      <c r="G3231" s="8"/>
      <c r="H3231" s="33"/>
      <c r="I3231" s="35"/>
    </row>
    <row r="3232" spans="1:9" ht="15.75" customHeight="1">
      <c r="A3232" s="31"/>
      <c r="B3232" s="31"/>
      <c r="C3232" s="27"/>
      <c r="D3232" s="31"/>
      <c r="E3232" s="8"/>
      <c r="F3232" s="31"/>
      <c r="G3232" s="8"/>
      <c r="H3232" s="32"/>
      <c r="I3232" s="34"/>
    </row>
    <row r="3233" spans="1:9" ht="15.75" customHeight="1">
      <c r="A3233" s="31"/>
      <c r="B3233" s="31"/>
      <c r="C3233" s="27"/>
      <c r="D3233" s="31"/>
      <c r="E3233" s="8"/>
      <c r="F3233" s="31"/>
      <c r="G3233" s="8"/>
      <c r="H3233" s="33"/>
      <c r="I3233" s="35"/>
    </row>
    <row r="3234" spans="1:9" ht="15.75" customHeight="1">
      <c r="A3234" s="31"/>
      <c r="B3234" s="31"/>
      <c r="C3234" s="27"/>
      <c r="D3234" s="31"/>
      <c r="E3234" s="8"/>
      <c r="F3234" s="31"/>
      <c r="G3234" s="8"/>
      <c r="H3234" s="32"/>
      <c r="I3234" s="34"/>
    </row>
    <row r="3235" spans="1:9" ht="15.75" customHeight="1">
      <c r="A3235" s="31"/>
      <c r="B3235" s="31"/>
      <c r="C3235" s="27"/>
      <c r="D3235" s="31"/>
      <c r="E3235" s="8"/>
      <c r="F3235" s="31"/>
      <c r="G3235" s="8"/>
      <c r="H3235" s="33"/>
      <c r="I3235" s="35"/>
    </row>
    <row r="3236" spans="1:9" ht="15.75" customHeight="1">
      <c r="A3236" s="31"/>
      <c r="B3236" s="31"/>
      <c r="C3236" s="27"/>
      <c r="D3236" s="31"/>
      <c r="E3236" s="8"/>
      <c r="F3236" s="31"/>
      <c r="G3236" s="8"/>
      <c r="H3236" s="32"/>
      <c r="I3236" s="34"/>
    </row>
    <row r="3237" spans="1:9" ht="15.75" customHeight="1">
      <c r="A3237" s="31"/>
      <c r="B3237" s="31"/>
      <c r="C3237" s="27"/>
      <c r="D3237" s="31"/>
      <c r="E3237" s="8"/>
      <c r="F3237" s="31"/>
      <c r="G3237" s="8"/>
      <c r="H3237" s="33"/>
      <c r="I3237" s="35"/>
    </row>
    <row r="3238" spans="1:9" ht="15.75" customHeight="1">
      <c r="A3238" s="31"/>
      <c r="B3238" s="31"/>
      <c r="C3238" s="27"/>
      <c r="D3238" s="31"/>
      <c r="E3238" s="8"/>
      <c r="F3238" s="31"/>
      <c r="G3238" s="8"/>
      <c r="H3238" s="32"/>
      <c r="I3238" s="34"/>
    </row>
    <row r="3239" spans="1:9" ht="15.75" customHeight="1">
      <c r="A3239" s="31"/>
      <c r="B3239" s="31"/>
      <c r="C3239" s="27"/>
      <c r="D3239" s="31"/>
      <c r="E3239" s="8"/>
      <c r="F3239" s="31"/>
      <c r="G3239" s="8"/>
      <c r="H3239" s="33"/>
      <c r="I3239" s="35"/>
    </row>
    <row r="3240" spans="1:9" ht="15.75" customHeight="1">
      <c r="A3240" s="31"/>
      <c r="B3240" s="31"/>
      <c r="C3240" s="27"/>
      <c r="D3240" s="31"/>
      <c r="E3240" s="8"/>
      <c r="F3240" s="31"/>
      <c r="G3240" s="8"/>
      <c r="H3240" s="32"/>
      <c r="I3240" s="34"/>
    </row>
    <row r="3241" spans="1:9" ht="15.75" customHeight="1">
      <c r="A3241" s="31"/>
      <c r="B3241" s="31"/>
      <c r="C3241" s="27"/>
      <c r="D3241" s="31"/>
      <c r="E3241" s="8"/>
      <c r="F3241" s="31"/>
      <c r="G3241" s="8"/>
      <c r="H3241" s="33"/>
      <c r="I3241" s="35"/>
    </row>
    <row r="3242" spans="1:9" ht="15.75" customHeight="1">
      <c r="A3242" s="31"/>
      <c r="B3242" s="31"/>
      <c r="C3242" s="27"/>
      <c r="D3242" s="31"/>
      <c r="E3242" s="8"/>
      <c r="F3242" s="31"/>
      <c r="G3242" s="8"/>
      <c r="H3242" s="32"/>
      <c r="I3242" s="34"/>
    </row>
    <row r="3243" spans="1:9" ht="15.75" customHeight="1">
      <c r="A3243" s="31"/>
      <c r="B3243" s="31"/>
      <c r="C3243" s="27"/>
      <c r="D3243" s="31"/>
      <c r="E3243" s="8"/>
      <c r="F3243" s="31"/>
      <c r="G3243" s="8"/>
      <c r="H3243" s="33"/>
      <c r="I3243" s="35"/>
    </row>
    <row r="3244" spans="1:9" ht="15.75" customHeight="1">
      <c r="A3244" s="31"/>
      <c r="B3244" s="31"/>
      <c r="C3244" s="27"/>
      <c r="D3244" s="31"/>
      <c r="E3244" s="8"/>
      <c r="F3244" s="31"/>
      <c r="G3244" s="8"/>
      <c r="H3244" s="32"/>
      <c r="I3244" s="34"/>
    </row>
    <row r="3245" spans="1:9" ht="15.75" customHeight="1">
      <c r="A3245" s="31"/>
      <c r="B3245" s="31"/>
      <c r="C3245" s="27"/>
      <c r="D3245" s="31"/>
      <c r="E3245" s="8"/>
      <c r="F3245" s="31"/>
      <c r="G3245" s="8"/>
      <c r="H3245" s="33"/>
      <c r="I3245" s="35"/>
    </row>
    <row r="3246" spans="1:9" ht="15.75" customHeight="1">
      <c r="A3246" s="31"/>
      <c r="B3246" s="31"/>
      <c r="C3246" s="27"/>
      <c r="D3246" s="31"/>
      <c r="E3246" s="8"/>
      <c r="F3246" s="31"/>
      <c r="G3246" s="8"/>
      <c r="H3246" s="32"/>
      <c r="I3246" s="34"/>
    </row>
    <row r="3247" spans="1:9" ht="15.75" customHeight="1">
      <c r="A3247" s="31"/>
      <c r="B3247" s="31"/>
      <c r="C3247" s="27"/>
      <c r="D3247" s="31"/>
      <c r="E3247" s="8"/>
      <c r="F3247" s="31"/>
      <c r="G3247" s="8"/>
      <c r="H3247" s="33"/>
      <c r="I3247" s="35"/>
    </row>
    <row r="3248" spans="1:9" ht="15.75" customHeight="1">
      <c r="A3248" s="31"/>
      <c r="B3248" s="31"/>
      <c r="C3248" s="27"/>
      <c r="D3248" s="31"/>
      <c r="E3248" s="8"/>
      <c r="F3248" s="31"/>
      <c r="G3248" s="8"/>
      <c r="H3248" s="32"/>
      <c r="I3248" s="34"/>
    </row>
    <row r="3249" spans="1:9" ht="15.75" customHeight="1">
      <c r="A3249" s="31"/>
      <c r="B3249" s="31"/>
      <c r="C3249" s="27"/>
      <c r="D3249" s="31"/>
      <c r="E3249" s="8"/>
      <c r="F3249" s="31"/>
      <c r="G3249" s="8"/>
      <c r="H3249" s="33"/>
      <c r="I3249" s="35"/>
    </row>
    <row r="3250" spans="1:9" ht="15.75" customHeight="1">
      <c r="A3250" s="31"/>
      <c r="B3250" s="31"/>
      <c r="C3250" s="27"/>
      <c r="D3250" s="31"/>
      <c r="E3250" s="8"/>
      <c r="F3250" s="31"/>
      <c r="G3250" s="8"/>
      <c r="H3250" s="32"/>
      <c r="I3250" s="34"/>
    </row>
    <row r="3251" spans="1:9" ht="15.75" customHeight="1">
      <c r="A3251" s="31"/>
      <c r="B3251" s="31"/>
      <c r="C3251" s="27"/>
      <c r="D3251" s="31"/>
      <c r="E3251" s="8"/>
      <c r="F3251" s="31"/>
      <c r="G3251" s="8"/>
      <c r="H3251" s="33"/>
      <c r="I3251" s="35"/>
    </row>
    <row r="3252" spans="1:9" ht="15.75" customHeight="1">
      <c r="A3252" s="31"/>
      <c r="B3252" s="31"/>
      <c r="C3252" s="27"/>
      <c r="D3252" s="31"/>
      <c r="E3252" s="8"/>
      <c r="F3252" s="31"/>
      <c r="G3252" s="8"/>
      <c r="H3252" s="32"/>
      <c r="I3252" s="34"/>
    </row>
    <row r="3253" spans="1:9" ht="15.75" customHeight="1">
      <c r="A3253" s="31"/>
      <c r="B3253" s="31"/>
      <c r="C3253" s="27"/>
      <c r="D3253" s="31"/>
      <c r="E3253" s="8"/>
      <c r="F3253" s="31"/>
      <c r="G3253" s="8"/>
      <c r="H3253" s="33"/>
      <c r="I3253" s="35"/>
    </row>
    <row r="3254" spans="1:9" ht="15.75" customHeight="1">
      <c r="A3254" s="31"/>
      <c r="B3254" s="31"/>
      <c r="C3254" s="27"/>
      <c r="D3254" s="31"/>
      <c r="E3254" s="8"/>
      <c r="F3254" s="31"/>
      <c r="G3254" s="8"/>
      <c r="H3254" s="32"/>
      <c r="I3254" s="34"/>
    </row>
    <row r="3255" spans="1:9" ht="15.75" customHeight="1">
      <c r="A3255" s="31"/>
      <c r="B3255" s="31"/>
      <c r="C3255" s="27"/>
      <c r="D3255" s="31"/>
      <c r="E3255" s="8"/>
      <c r="F3255" s="31"/>
      <c r="G3255" s="8"/>
      <c r="H3255" s="33"/>
      <c r="I3255" s="35"/>
    </row>
    <row r="3256" spans="1:9" ht="15.75" customHeight="1">
      <c r="A3256" s="31"/>
      <c r="B3256" s="31"/>
      <c r="C3256" s="27"/>
      <c r="D3256" s="31"/>
      <c r="E3256" s="8"/>
      <c r="F3256" s="31"/>
      <c r="G3256" s="8"/>
      <c r="H3256" s="32"/>
      <c r="I3256" s="34"/>
    </row>
    <row r="3257" spans="1:9" ht="15.75" customHeight="1">
      <c r="A3257" s="31"/>
      <c r="B3257" s="31"/>
      <c r="C3257" s="27"/>
      <c r="D3257" s="31"/>
      <c r="E3257" s="8"/>
      <c r="F3257" s="31"/>
      <c r="G3257" s="8"/>
      <c r="H3257" s="33"/>
      <c r="I3257" s="35"/>
    </row>
    <row r="3258" spans="1:9" ht="15.75" customHeight="1">
      <c r="A3258" s="31"/>
      <c r="B3258" s="31"/>
      <c r="C3258" s="27"/>
      <c r="D3258" s="31"/>
      <c r="E3258" s="8"/>
      <c r="F3258" s="31"/>
      <c r="G3258" s="8"/>
      <c r="H3258" s="32"/>
      <c r="I3258" s="34"/>
    </row>
    <row r="3259" spans="1:9" ht="15.75" customHeight="1">
      <c r="A3259" s="31"/>
      <c r="B3259" s="31"/>
      <c r="C3259" s="27"/>
      <c r="D3259" s="31"/>
      <c r="E3259" s="8"/>
      <c r="F3259" s="31"/>
      <c r="G3259" s="8"/>
      <c r="H3259" s="33"/>
      <c r="I3259" s="35"/>
    </row>
    <row r="3260" spans="1:9" ht="15.75" customHeight="1">
      <c r="A3260" s="31"/>
      <c r="B3260" s="31"/>
      <c r="C3260" s="27"/>
      <c r="D3260" s="31"/>
      <c r="E3260" s="8"/>
      <c r="F3260" s="31"/>
      <c r="G3260" s="8"/>
      <c r="H3260" s="32"/>
      <c r="I3260" s="34"/>
    </row>
    <row r="3261" spans="1:9" ht="15.75" customHeight="1">
      <c r="A3261" s="31"/>
      <c r="B3261" s="31"/>
      <c r="C3261" s="27"/>
      <c r="D3261" s="31"/>
      <c r="E3261" s="8"/>
      <c r="F3261" s="31"/>
      <c r="G3261" s="8"/>
      <c r="H3261" s="33"/>
      <c r="I3261" s="35"/>
    </row>
    <row r="3262" spans="1:9" ht="15.75" customHeight="1">
      <c r="A3262" s="31"/>
      <c r="B3262" s="31"/>
      <c r="C3262" s="27"/>
      <c r="D3262" s="31"/>
      <c r="E3262" s="8"/>
      <c r="F3262" s="31"/>
      <c r="G3262" s="8"/>
      <c r="H3262" s="32"/>
      <c r="I3262" s="34"/>
    </row>
    <row r="3263" spans="1:9" ht="15.75" customHeight="1">
      <c r="A3263" s="31"/>
      <c r="B3263" s="31"/>
      <c r="C3263" s="27"/>
      <c r="D3263" s="31"/>
      <c r="E3263" s="8"/>
      <c r="F3263" s="31"/>
      <c r="G3263" s="8"/>
      <c r="H3263" s="33"/>
      <c r="I3263" s="35"/>
    </row>
    <row r="3264" spans="1:9" ht="15.75" customHeight="1">
      <c r="A3264" s="31"/>
      <c r="B3264" s="31"/>
      <c r="C3264" s="27"/>
      <c r="D3264" s="31"/>
      <c r="E3264" s="8"/>
      <c r="F3264" s="31"/>
      <c r="G3264" s="8"/>
      <c r="H3264" s="32"/>
      <c r="I3264" s="34"/>
    </row>
    <row r="3265" spans="1:9" ht="15.75" customHeight="1">
      <c r="A3265" s="31"/>
      <c r="B3265" s="31"/>
      <c r="C3265" s="27"/>
      <c r="D3265" s="31"/>
      <c r="E3265" s="8"/>
      <c r="F3265" s="31"/>
      <c r="G3265" s="8"/>
      <c r="H3265" s="33"/>
      <c r="I3265" s="35"/>
    </row>
    <row r="3266" spans="1:9" ht="15.75" customHeight="1">
      <c r="A3266" s="31"/>
      <c r="B3266" s="31"/>
      <c r="C3266" s="27"/>
      <c r="D3266" s="31"/>
      <c r="E3266" s="8"/>
      <c r="F3266" s="31"/>
      <c r="G3266" s="8"/>
      <c r="H3266" s="32"/>
      <c r="I3266" s="34"/>
    </row>
    <row r="3267" spans="1:9" ht="15.75" customHeight="1">
      <c r="A3267" s="31"/>
      <c r="B3267" s="31"/>
      <c r="C3267" s="27"/>
      <c r="D3267" s="31"/>
      <c r="E3267" s="8"/>
      <c r="F3267" s="31"/>
      <c r="G3267" s="8"/>
      <c r="H3267" s="33"/>
      <c r="I3267" s="35"/>
    </row>
    <row r="3268" spans="1:9" ht="15.75" customHeight="1">
      <c r="A3268" s="31"/>
      <c r="B3268" s="31"/>
      <c r="C3268" s="27"/>
      <c r="D3268" s="31"/>
      <c r="E3268" s="8"/>
      <c r="F3268" s="31"/>
      <c r="G3268" s="8"/>
      <c r="H3268" s="32"/>
      <c r="I3268" s="34"/>
    </row>
    <row r="3269" spans="1:9" ht="15.75" customHeight="1">
      <c r="A3269" s="31"/>
      <c r="B3269" s="31"/>
      <c r="C3269" s="27"/>
      <c r="D3269" s="31"/>
      <c r="E3269" s="8"/>
      <c r="F3269" s="31"/>
      <c r="G3269" s="8"/>
      <c r="H3269" s="33"/>
      <c r="I3269" s="35"/>
    </row>
    <row r="3270" spans="1:9" ht="15.75" customHeight="1">
      <c r="A3270" s="31"/>
      <c r="B3270" s="31"/>
      <c r="C3270" s="27"/>
      <c r="D3270" s="31"/>
      <c r="E3270" s="8"/>
      <c r="F3270" s="31"/>
      <c r="G3270" s="8"/>
      <c r="H3270" s="32"/>
      <c r="I3270" s="34"/>
    </row>
    <row r="3271" spans="1:9" ht="15.75" customHeight="1">
      <c r="A3271" s="31"/>
      <c r="B3271" s="31"/>
      <c r="C3271" s="27"/>
      <c r="D3271" s="31"/>
      <c r="E3271" s="8"/>
      <c r="F3271" s="31"/>
      <c r="G3271" s="8"/>
      <c r="H3271" s="33"/>
      <c r="I3271" s="35"/>
    </row>
    <row r="3272" spans="1:9" ht="15.75" customHeight="1">
      <c r="A3272" s="31"/>
      <c r="B3272" s="31"/>
      <c r="C3272" s="27"/>
      <c r="D3272" s="31"/>
      <c r="E3272" s="8"/>
      <c r="F3272" s="31"/>
      <c r="G3272" s="8"/>
      <c r="H3272" s="32"/>
      <c r="I3272" s="34"/>
    </row>
    <row r="3273" spans="1:9" ht="15.75" customHeight="1">
      <c r="A3273" s="31"/>
      <c r="B3273" s="31"/>
      <c r="C3273" s="27"/>
      <c r="D3273" s="31"/>
      <c r="E3273" s="8"/>
      <c r="F3273" s="31"/>
      <c r="G3273" s="8"/>
      <c r="H3273" s="33"/>
      <c r="I3273" s="35"/>
    </row>
    <row r="3274" spans="1:9" ht="15.75" customHeight="1">
      <c r="A3274" s="31"/>
      <c r="B3274" s="31"/>
      <c r="C3274" s="27"/>
      <c r="D3274" s="31"/>
      <c r="E3274" s="8"/>
      <c r="F3274" s="31"/>
      <c r="G3274" s="8"/>
      <c r="H3274" s="32"/>
      <c r="I3274" s="34"/>
    </row>
    <row r="3275" spans="1:9" ht="15.75" customHeight="1">
      <c r="A3275" s="31"/>
      <c r="B3275" s="31"/>
      <c r="C3275" s="27"/>
      <c r="D3275" s="31"/>
      <c r="E3275" s="8"/>
      <c r="F3275" s="31"/>
      <c r="G3275" s="8"/>
      <c r="H3275" s="33"/>
      <c r="I3275" s="35"/>
    </row>
    <row r="3276" spans="1:9" ht="15.75" customHeight="1">
      <c r="A3276" s="31"/>
      <c r="B3276" s="31"/>
      <c r="C3276" s="27"/>
      <c r="D3276" s="31"/>
      <c r="E3276" s="8"/>
      <c r="F3276" s="31"/>
      <c r="G3276" s="8"/>
      <c r="H3276" s="32"/>
      <c r="I3276" s="34"/>
    </row>
    <row r="3277" spans="1:9" ht="15.75" customHeight="1">
      <c r="A3277" s="31"/>
      <c r="B3277" s="31"/>
      <c r="C3277" s="27"/>
      <c r="D3277" s="31"/>
      <c r="E3277" s="8"/>
      <c r="F3277" s="31"/>
      <c r="G3277" s="8"/>
      <c r="H3277" s="33"/>
      <c r="I3277" s="35"/>
    </row>
    <row r="3278" spans="1:9" ht="15.75" customHeight="1">
      <c r="A3278" s="31"/>
      <c r="B3278" s="31"/>
      <c r="C3278" s="27"/>
      <c r="D3278" s="31"/>
      <c r="E3278" s="8"/>
      <c r="F3278" s="31"/>
      <c r="G3278" s="8"/>
      <c r="H3278" s="32"/>
      <c r="I3278" s="34"/>
    </row>
    <row r="3279" spans="1:9" ht="15.75" customHeight="1">
      <c r="A3279" s="31"/>
      <c r="B3279" s="31"/>
      <c r="C3279" s="27"/>
      <c r="D3279" s="31"/>
      <c r="E3279" s="8"/>
      <c r="F3279" s="31"/>
      <c r="G3279" s="8"/>
      <c r="H3279" s="33"/>
      <c r="I3279" s="35"/>
    </row>
    <row r="3280" spans="1:9" ht="15.75" customHeight="1">
      <c r="A3280" s="31"/>
      <c r="B3280" s="31"/>
      <c r="C3280" s="27"/>
      <c r="D3280" s="31"/>
      <c r="E3280" s="8"/>
      <c r="F3280" s="31"/>
      <c r="G3280" s="8"/>
      <c r="H3280" s="32"/>
      <c r="I3280" s="34"/>
    </row>
    <row r="3281" spans="1:9" ht="15.75" customHeight="1">
      <c r="A3281" s="31"/>
      <c r="B3281" s="31"/>
      <c r="C3281" s="27"/>
      <c r="D3281" s="31"/>
      <c r="E3281" s="8"/>
      <c r="F3281" s="31"/>
      <c r="G3281" s="8"/>
      <c r="H3281" s="33"/>
      <c r="I3281" s="35"/>
    </row>
    <row r="3282" spans="1:9" ht="15.75" customHeight="1">
      <c r="A3282" s="31"/>
      <c r="B3282" s="31"/>
      <c r="C3282" s="27"/>
      <c r="D3282" s="31"/>
      <c r="E3282" s="8"/>
      <c r="F3282" s="31"/>
      <c r="G3282" s="8"/>
      <c r="H3282" s="32"/>
      <c r="I3282" s="34"/>
    </row>
    <row r="3283" spans="1:9" ht="15.75" customHeight="1">
      <c r="A3283" s="31"/>
      <c r="B3283" s="31"/>
      <c r="C3283" s="27"/>
      <c r="D3283" s="31"/>
      <c r="E3283" s="8"/>
      <c r="F3283" s="31"/>
      <c r="G3283" s="8"/>
      <c r="H3283" s="33"/>
      <c r="I3283" s="35"/>
    </row>
    <row r="3284" spans="1:9" ht="15.75" customHeight="1">
      <c r="A3284" s="31"/>
      <c r="B3284" s="31"/>
      <c r="C3284" s="27"/>
      <c r="D3284" s="31"/>
      <c r="E3284" s="8"/>
      <c r="F3284" s="31"/>
      <c r="G3284" s="8"/>
      <c r="H3284" s="32"/>
      <c r="I3284" s="34"/>
    </row>
    <row r="3285" spans="1:9" ht="15.75" customHeight="1">
      <c r="A3285" s="31"/>
      <c r="B3285" s="31"/>
      <c r="C3285" s="27"/>
      <c r="D3285" s="31"/>
      <c r="E3285" s="8"/>
      <c r="F3285" s="31"/>
      <c r="G3285" s="8"/>
      <c r="H3285" s="33"/>
      <c r="I3285" s="35"/>
    </row>
    <row r="3286" spans="1:9" ht="15.75" customHeight="1">
      <c r="A3286" s="31"/>
      <c r="B3286" s="31"/>
      <c r="C3286" s="27"/>
      <c r="D3286" s="31"/>
      <c r="E3286" s="8"/>
      <c r="F3286" s="31"/>
      <c r="G3286" s="8"/>
      <c r="H3286" s="32"/>
      <c r="I3286" s="34"/>
    </row>
    <row r="3287" spans="1:9" ht="15.75" customHeight="1">
      <c r="A3287" s="31"/>
      <c r="B3287" s="31"/>
      <c r="C3287" s="27"/>
      <c r="D3287" s="31"/>
      <c r="E3287" s="8"/>
      <c r="F3287" s="31"/>
      <c r="G3287" s="8"/>
      <c r="H3287" s="33"/>
      <c r="I3287" s="35"/>
    </row>
    <row r="3288" spans="1:9" ht="15.75" customHeight="1">
      <c r="A3288" s="31"/>
      <c r="B3288" s="31"/>
      <c r="C3288" s="27"/>
      <c r="D3288" s="31"/>
      <c r="E3288" s="8"/>
      <c r="F3288" s="31"/>
      <c r="G3288" s="8"/>
      <c r="H3288" s="32"/>
      <c r="I3288" s="34"/>
    </row>
    <row r="3289" spans="1:9" ht="15.75" customHeight="1">
      <c r="A3289" s="31"/>
      <c r="B3289" s="31"/>
      <c r="C3289" s="27"/>
      <c r="D3289" s="31"/>
      <c r="E3289" s="8"/>
      <c r="F3289" s="31"/>
      <c r="G3289" s="8"/>
      <c r="H3289" s="33"/>
      <c r="I3289" s="35"/>
    </row>
    <row r="3290" spans="1:9" ht="15.75" customHeight="1">
      <c r="A3290" s="31"/>
      <c r="B3290" s="31"/>
      <c r="C3290" s="27"/>
      <c r="D3290" s="31"/>
      <c r="E3290" s="8"/>
      <c r="F3290" s="31"/>
      <c r="G3290" s="8"/>
      <c r="H3290" s="32"/>
      <c r="I3290" s="34"/>
    </row>
    <row r="3291" spans="1:9" ht="15.75" customHeight="1">
      <c r="A3291" s="31"/>
      <c r="B3291" s="31"/>
      <c r="C3291" s="27"/>
      <c r="D3291" s="31"/>
      <c r="E3291" s="8"/>
      <c r="F3291" s="31"/>
      <c r="G3291" s="8"/>
      <c r="H3291" s="33"/>
      <c r="I3291" s="35"/>
    </row>
    <row r="3292" spans="1:9" ht="15.75" customHeight="1">
      <c r="A3292" s="31"/>
      <c r="B3292" s="31"/>
      <c r="C3292" s="27"/>
      <c r="D3292" s="31"/>
      <c r="E3292" s="8"/>
      <c r="F3292" s="31"/>
      <c r="G3292" s="8"/>
      <c r="H3292" s="32"/>
      <c r="I3292" s="34"/>
    </row>
    <row r="3293" spans="1:9" ht="15.75" customHeight="1">
      <c r="A3293" s="31"/>
      <c r="B3293" s="31"/>
      <c r="C3293" s="27"/>
      <c r="D3293" s="31"/>
      <c r="E3293" s="8"/>
      <c r="F3293" s="31"/>
      <c r="G3293" s="8"/>
      <c r="H3293" s="33"/>
      <c r="I3293" s="35"/>
    </row>
    <row r="3294" spans="1:9" ht="15.75" customHeight="1">
      <c r="A3294" s="31"/>
      <c r="B3294" s="31"/>
      <c r="C3294" s="27"/>
      <c r="D3294" s="31"/>
      <c r="E3294" s="8"/>
      <c r="F3294" s="31"/>
      <c r="G3294" s="8"/>
      <c r="H3294" s="32"/>
      <c r="I3294" s="34"/>
    </row>
    <row r="3295" spans="1:9" ht="15.75" customHeight="1">
      <c r="A3295" s="31"/>
      <c r="B3295" s="31"/>
      <c r="C3295" s="27"/>
      <c r="D3295" s="31"/>
      <c r="E3295" s="8"/>
      <c r="F3295" s="31"/>
      <c r="G3295" s="8"/>
      <c r="H3295" s="33"/>
      <c r="I3295" s="35"/>
    </row>
    <row r="3296" spans="1:9" ht="15.75" customHeight="1">
      <c r="A3296" s="31"/>
      <c r="B3296" s="31"/>
      <c r="C3296" s="27"/>
      <c r="D3296" s="31"/>
      <c r="E3296" s="8"/>
      <c r="F3296" s="31"/>
      <c r="G3296" s="8"/>
      <c r="H3296" s="32"/>
      <c r="I3296" s="34"/>
    </row>
    <row r="3297" spans="1:9" ht="15.75" customHeight="1">
      <c r="A3297" s="31"/>
      <c r="B3297" s="31"/>
      <c r="C3297" s="27"/>
      <c r="D3297" s="31"/>
      <c r="E3297" s="8"/>
      <c r="F3297" s="31"/>
      <c r="G3297" s="8"/>
      <c r="H3297" s="33"/>
      <c r="I3297" s="35"/>
    </row>
    <row r="3298" spans="1:9" ht="15.75" customHeight="1">
      <c r="A3298" s="31"/>
      <c r="B3298" s="31"/>
      <c r="C3298" s="27"/>
      <c r="D3298" s="31"/>
      <c r="E3298" s="8"/>
      <c r="F3298" s="31"/>
      <c r="G3298" s="8"/>
      <c r="H3298" s="32"/>
      <c r="I3298" s="34"/>
    </row>
    <row r="3299" spans="1:9" ht="15.75" customHeight="1">
      <c r="A3299" s="31"/>
      <c r="B3299" s="31"/>
      <c r="C3299" s="27"/>
      <c r="D3299" s="31"/>
      <c r="E3299" s="8"/>
      <c r="F3299" s="31"/>
      <c r="G3299" s="8"/>
      <c r="H3299" s="33"/>
      <c r="I3299" s="35"/>
    </row>
    <row r="3300" spans="1:9" ht="15.75" customHeight="1">
      <c r="A3300" s="31"/>
      <c r="B3300" s="31"/>
      <c r="C3300" s="27"/>
      <c r="D3300" s="31"/>
      <c r="E3300" s="8"/>
      <c r="F3300" s="31"/>
      <c r="G3300" s="8"/>
      <c r="H3300" s="32"/>
      <c r="I3300" s="34"/>
    </row>
    <row r="3301" spans="1:9" ht="15.75" customHeight="1">
      <c r="A3301" s="31"/>
      <c r="B3301" s="31"/>
      <c r="C3301" s="27"/>
      <c r="D3301" s="31"/>
      <c r="E3301" s="8"/>
      <c r="F3301" s="31"/>
      <c r="G3301" s="8"/>
      <c r="H3301" s="33"/>
      <c r="I3301" s="35"/>
    </row>
    <row r="3302" spans="1:9" ht="15.75" customHeight="1">
      <c r="A3302" s="31"/>
      <c r="B3302" s="31"/>
      <c r="C3302" s="27"/>
      <c r="D3302" s="31"/>
      <c r="E3302" s="8"/>
      <c r="F3302" s="31"/>
      <c r="G3302" s="8"/>
      <c r="H3302" s="32"/>
      <c r="I3302" s="34"/>
    </row>
    <row r="3303" spans="1:9" ht="15.75" customHeight="1">
      <c r="A3303" s="31"/>
      <c r="B3303" s="31"/>
      <c r="C3303" s="27"/>
      <c r="D3303" s="31"/>
      <c r="E3303" s="8"/>
      <c r="F3303" s="31"/>
      <c r="G3303" s="8"/>
      <c r="H3303" s="33"/>
      <c r="I3303" s="35"/>
    </row>
    <row r="3304" spans="1:9" ht="15.75" customHeight="1">
      <c r="A3304" s="31"/>
      <c r="B3304" s="31"/>
      <c r="C3304" s="27"/>
      <c r="D3304" s="31"/>
      <c r="E3304" s="8"/>
      <c r="F3304" s="31"/>
      <c r="G3304" s="8"/>
      <c r="H3304" s="32"/>
      <c r="I3304" s="34"/>
    </row>
    <row r="3305" spans="1:9" ht="15.75" customHeight="1">
      <c r="A3305" s="31"/>
      <c r="B3305" s="31"/>
      <c r="C3305" s="27"/>
      <c r="D3305" s="31"/>
      <c r="E3305" s="8"/>
      <c r="F3305" s="31"/>
      <c r="G3305" s="8"/>
      <c r="H3305" s="33"/>
      <c r="I3305" s="35"/>
    </row>
    <row r="3306" spans="1:9" ht="15.75" customHeight="1">
      <c r="A3306" s="31"/>
      <c r="B3306" s="31"/>
      <c r="C3306" s="27"/>
      <c r="D3306" s="31"/>
      <c r="E3306" s="8"/>
      <c r="F3306" s="31"/>
      <c r="G3306" s="8"/>
      <c r="H3306" s="32"/>
      <c r="I3306" s="34"/>
    </row>
    <row r="3307" spans="1:9" ht="15.75" customHeight="1">
      <c r="A3307" s="31"/>
      <c r="B3307" s="31"/>
      <c r="C3307" s="27"/>
      <c r="D3307" s="31"/>
      <c r="E3307" s="8"/>
      <c r="F3307" s="31"/>
      <c r="G3307" s="8"/>
      <c r="H3307" s="33"/>
      <c r="I3307" s="35"/>
    </row>
    <row r="3308" spans="1:9" ht="15.75" customHeight="1">
      <c r="A3308" s="31"/>
      <c r="B3308" s="31"/>
      <c r="C3308" s="27"/>
      <c r="D3308" s="31"/>
      <c r="E3308" s="8"/>
      <c r="F3308" s="31"/>
      <c r="G3308" s="8"/>
      <c r="H3308" s="32"/>
      <c r="I3308" s="34"/>
    </row>
    <row r="3309" spans="1:9" ht="15.75" customHeight="1">
      <c r="A3309" s="31"/>
      <c r="B3309" s="31"/>
      <c r="C3309" s="27"/>
      <c r="D3309" s="31"/>
      <c r="E3309" s="8"/>
      <c r="F3309" s="31"/>
      <c r="G3309" s="8"/>
      <c r="H3309" s="33"/>
      <c r="I3309" s="35"/>
    </row>
    <row r="3310" spans="1:9" ht="15.75" customHeight="1">
      <c r="A3310" s="31"/>
      <c r="B3310" s="31"/>
      <c r="C3310" s="27"/>
      <c r="D3310" s="31"/>
      <c r="E3310" s="8"/>
      <c r="F3310" s="31"/>
      <c r="G3310" s="8"/>
      <c r="H3310" s="32"/>
      <c r="I3310" s="34"/>
    </row>
    <row r="3311" spans="1:9" ht="15.75" customHeight="1">
      <c r="A3311" s="31"/>
      <c r="B3311" s="31"/>
      <c r="C3311" s="27"/>
      <c r="D3311" s="31"/>
      <c r="E3311" s="8"/>
      <c r="F3311" s="31"/>
      <c r="G3311" s="8"/>
      <c r="H3311" s="33"/>
      <c r="I3311" s="35"/>
    </row>
    <row r="3312" spans="1:9" ht="15.75" customHeight="1">
      <c r="A3312" s="31"/>
      <c r="B3312" s="31"/>
      <c r="C3312" s="27"/>
      <c r="D3312" s="31"/>
      <c r="E3312" s="8"/>
      <c r="F3312" s="31"/>
      <c r="G3312" s="8"/>
      <c r="H3312" s="32"/>
      <c r="I3312" s="34"/>
    </row>
    <row r="3313" spans="1:9" ht="15.75" customHeight="1">
      <c r="A3313" s="31"/>
      <c r="B3313" s="31"/>
      <c r="C3313" s="27"/>
      <c r="D3313" s="31"/>
      <c r="E3313" s="8"/>
      <c r="F3313" s="31"/>
      <c r="G3313" s="8"/>
      <c r="H3313" s="33"/>
      <c r="I3313" s="35"/>
    </row>
    <row r="3314" spans="1:9" ht="15.75" customHeight="1">
      <c r="A3314" s="31"/>
      <c r="B3314" s="31"/>
      <c r="C3314" s="27"/>
      <c r="D3314" s="31"/>
      <c r="E3314" s="8"/>
      <c r="F3314" s="31"/>
      <c r="G3314" s="8"/>
      <c r="H3314" s="32"/>
      <c r="I3314" s="34"/>
    </row>
    <row r="3315" spans="1:9" ht="15.75" customHeight="1">
      <c r="A3315" s="31"/>
      <c r="B3315" s="31"/>
      <c r="C3315" s="27"/>
      <c r="D3315" s="31"/>
      <c r="E3315" s="8"/>
      <c r="F3315" s="31"/>
      <c r="G3315" s="8"/>
      <c r="H3315" s="33"/>
      <c r="I3315" s="35"/>
    </row>
    <row r="3316" spans="1:9" ht="15.75" customHeight="1">
      <c r="A3316" s="31"/>
      <c r="B3316" s="31"/>
      <c r="C3316" s="27"/>
      <c r="D3316" s="31"/>
      <c r="E3316" s="8"/>
      <c r="F3316" s="31"/>
      <c r="G3316" s="8"/>
      <c r="H3316" s="32"/>
      <c r="I3316" s="34"/>
    </row>
    <row r="3317" spans="1:9" ht="15.75" customHeight="1">
      <c r="A3317" s="31"/>
      <c r="B3317" s="31"/>
      <c r="C3317" s="27"/>
      <c r="D3317" s="31"/>
      <c r="E3317" s="8"/>
      <c r="F3317" s="31"/>
      <c r="G3317" s="8"/>
      <c r="H3317" s="33"/>
      <c r="I3317" s="35"/>
    </row>
    <row r="3318" spans="1:9" ht="15.75" customHeight="1">
      <c r="A3318" s="31"/>
      <c r="B3318" s="31"/>
      <c r="C3318" s="27"/>
      <c r="D3318" s="31"/>
      <c r="E3318" s="8"/>
      <c r="F3318" s="31"/>
      <c r="G3318" s="8"/>
      <c r="H3318" s="32"/>
      <c r="I3318" s="34"/>
    </row>
    <row r="3319" spans="1:9" ht="15.75" customHeight="1">
      <c r="A3319" s="31"/>
      <c r="B3319" s="31"/>
      <c r="C3319" s="27"/>
      <c r="D3319" s="31"/>
      <c r="E3319" s="8"/>
      <c r="F3319" s="31"/>
      <c r="G3319" s="8"/>
      <c r="H3319" s="33"/>
      <c r="I3319" s="35"/>
    </row>
    <row r="3320" spans="1:9" ht="15.75" customHeight="1">
      <c r="A3320" s="31"/>
      <c r="B3320" s="31"/>
      <c r="C3320" s="27"/>
      <c r="D3320" s="31"/>
      <c r="E3320" s="8"/>
      <c r="F3320" s="31"/>
      <c r="G3320" s="8"/>
      <c r="H3320" s="32"/>
      <c r="I3320" s="34"/>
    </row>
    <row r="3321" spans="1:9" ht="15.75" customHeight="1">
      <c r="A3321" s="31"/>
      <c r="B3321" s="31"/>
      <c r="C3321" s="27"/>
      <c r="D3321" s="31"/>
      <c r="E3321" s="8"/>
      <c r="F3321" s="31"/>
      <c r="G3321" s="8"/>
      <c r="H3321" s="33"/>
      <c r="I3321" s="35"/>
    </row>
    <row r="3322" spans="1:9" ht="15.75" customHeight="1">
      <c r="A3322" s="31"/>
      <c r="B3322" s="31"/>
      <c r="C3322" s="27"/>
      <c r="D3322" s="31"/>
      <c r="E3322" s="8"/>
      <c r="F3322" s="31"/>
      <c r="G3322" s="8"/>
      <c r="H3322" s="32"/>
      <c r="I3322" s="34"/>
    </row>
    <row r="3323" spans="1:9" ht="15.75" customHeight="1">
      <c r="A3323" s="31"/>
      <c r="B3323" s="31"/>
      <c r="C3323" s="27"/>
      <c r="D3323" s="31"/>
      <c r="E3323" s="8"/>
      <c r="F3323" s="31"/>
      <c r="G3323" s="8"/>
      <c r="H3323" s="33"/>
      <c r="I3323" s="35"/>
    </row>
    <row r="3324" spans="1:9" ht="15.75" customHeight="1">
      <c r="A3324" s="31"/>
      <c r="B3324" s="31"/>
      <c r="C3324" s="27"/>
      <c r="D3324" s="31"/>
      <c r="E3324" s="8"/>
      <c r="F3324" s="31"/>
      <c r="G3324" s="8"/>
      <c r="H3324" s="32"/>
      <c r="I3324" s="34"/>
    </row>
    <row r="3325" spans="1:9" ht="15.75" customHeight="1">
      <c r="A3325" s="31"/>
      <c r="B3325" s="31"/>
      <c r="C3325" s="27"/>
      <c r="D3325" s="31"/>
      <c r="E3325" s="8"/>
      <c r="F3325" s="31"/>
      <c r="G3325" s="8"/>
      <c r="H3325" s="33"/>
      <c r="I3325" s="35"/>
    </row>
    <row r="3326" spans="1:9" ht="15.75" customHeight="1">
      <c r="A3326" s="31"/>
      <c r="B3326" s="31"/>
      <c r="C3326" s="27"/>
      <c r="D3326" s="31"/>
      <c r="E3326" s="8"/>
      <c r="F3326" s="31"/>
      <c r="G3326" s="8"/>
      <c r="H3326" s="32"/>
      <c r="I3326" s="34"/>
    </row>
    <row r="3327" spans="1:9" ht="15.75" customHeight="1">
      <c r="A3327" s="31"/>
      <c r="B3327" s="31"/>
      <c r="C3327" s="27"/>
      <c r="D3327" s="31"/>
      <c r="E3327" s="8"/>
      <c r="F3327" s="31"/>
      <c r="G3327" s="8"/>
      <c r="H3327" s="33"/>
      <c r="I3327" s="35"/>
    </row>
    <row r="3328" spans="1:9" ht="15.75" customHeight="1">
      <c r="A3328" s="31"/>
      <c r="B3328" s="31"/>
      <c r="C3328" s="27"/>
      <c r="D3328" s="31"/>
      <c r="E3328" s="8"/>
      <c r="F3328" s="31"/>
      <c r="G3328" s="8"/>
      <c r="H3328" s="32"/>
      <c r="I3328" s="34"/>
    </row>
    <row r="3329" spans="1:9" ht="15.75" customHeight="1">
      <c r="A3329" s="31"/>
      <c r="B3329" s="31"/>
      <c r="C3329" s="27"/>
      <c r="D3329" s="31"/>
      <c r="E3329" s="8"/>
      <c r="F3329" s="31"/>
      <c r="G3329" s="8"/>
      <c r="H3329" s="33"/>
      <c r="I3329" s="35"/>
    </row>
    <row r="3330" spans="1:9" ht="15.75" customHeight="1">
      <c r="A3330" s="31"/>
      <c r="B3330" s="31"/>
      <c r="C3330" s="27"/>
      <c r="D3330" s="31"/>
      <c r="E3330" s="8"/>
      <c r="F3330" s="31"/>
      <c r="G3330" s="8"/>
      <c r="H3330" s="32"/>
      <c r="I3330" s="34"/>
    </row>
    <row r="3331" spans="1:9" ht="15.75" customHeight="1">
      <c r="A3331" s="31"/>
      <c r="B3331" s="31"/>
      <c r="C3331" s="27"/>
      <c r="D3331" s="31"/>
      <c r="E3331" s="8"/>
      <c r="F3331" s="31"/>
      <c r="G3331" s="8"/>
      <c r="H3331" s="33"/>
      <c r="I3331" s="35"/>
    </row>
    <row r="3332" spans="1:9" ht="15.75" customHeight="1">
      <c r="A3332" s="31"/>
      <c r="B3332" s="31"/>
      <c r="C3332" s="27"/>
      <c r="D3332" s="31"/>
      <c r="E3332" s="8"/>
      <c r="F3332" s="31"/>
      <c r="G3332" s="8"/>
      <c r="H3332" s="32"/>
      <c r="I3332" s="34"/>
    </row>
    <row r="3333" spans="1:9" ht="15.75" customHeight="1">
      <c r="A3333" s="31"/>
      <c r="B3333" s="31"/>
      <c r="C3333" s="27"/>
      <c r="D3333" s="31"/>
      <c r="E3333" s="8"/>
      <c r="F3333" s="31"/>
      <c r="G3333" s="8"/>
      <c r="H3333" s="33"/>
      <c r="I3333" s="35"/>
    </row>
    <row r="3334" spans="1:9" ht="15.75" customHeight="1">
      <c r="A3334" s="31"/>
      <c r="B3334" s="31"/>
      <c r="C3334" s="27"/>
      <c r="D3334" s="31"/>
      <c r="E3334" s="8"/>
      <c r="F3334" s="31"/>
      <c r="G3334" s="8"/>
      <c r="H3334" s="32"/>
      <c r="I3334" s="34"/>
    </row>
    <row r="3335" spans="1:9" ht="15.75" customHeight="1">
      <c r="A3335" s="31"/>
      <c r="B3335" s="31"/>
      <c r="C3335" s="27"/>
      <c r="D3335" s="31"/>
      <c r="E3335" s="8"/>
      <c r="F3335" s="31"/>
      <c r="G3335" s="8"/>
      <c r="H3335" s="33"/>
      <c r="I3335" s="35"/>
    </row>
    <row r="3336" spans="1:9" ht="15.75" customHeight="1">
      <c r="A3336" s="31"/>
      <c r="B3336" s="31"/>
      <c r="C3336" s="27"/>
      <c r="D3336" s="31"/>
      <c r="E3336" s="8"/>
      <c r="F3336" s="31"/>
      <c r="G3336" s="8"/>
      <c r="H3336" s="32"/>
      <c r="I3336" s="34"/>
    </row>
    <row r="3337" spans="1:9" ht="15.75" customHeight="1">
      <c r="A3337" s="31"/>
      <c r="B3337" s="31"/>
      <c r="C3337" s="27"/>
      <c r="D3337" s="31"/>
      <c r="E3337" s="8"/>
      <c r="F3337" s="31"/>
      <c r="G3337" s="8"/>
      <c r="H3337" s="33"/>
      <c r="I3337" s="35"/>
    </row>
    <row r="3338" spans="1:9" ht="15.75" customHeight="1">
      <c r="A3338" s="31"/>
      <c r="B3338" s="31"/>
      <c r="C3338" s="27"/>
      <c r="D3338" s="31"/>
      <c r="E3338" s="8"/>
      <c r="F3338" s="31"/>
      <c r="G3338" s="8"/>
      <c r="H3338" s="32"/>
      <c r="I3338" s="34"/>
    </row>
    <row r="3339" spans="1:9" ht="15.75" customHeight="1">
      <c r="A3339" s="31"/>
      <c r="B3339" s="31"/>
      <c r="C3339" s="27"/>
      <c r="D3339" s="31"/>
      <c r="E3339" s="8"/>
      <c r="F3339" s="31"/>
      <c r="G3339" s="8"/>
      <c r="H3339" s="33"/>
      <c r="I3339" s="35"/>
    </row>
    <row r="3340" spans="1:9" ht="15.75" customHeight="1">
      <c r="A3340" s="31"/>
      <c r="B3340" s="31"/>
      <c r="C3340" s="27"/>
      <c r="D3340" s="31"/>
      <c r="E3340" s="8"/>
      <c r="F3340" s="31"/>
      <c r="G3340" s="8"/>
      <c r="H3340" s="32"/>
      <c r="I3340" s="34"/>
    </row>
    <row r="3341" spans="1:9" ht="15.75" customHeight="1">
      <c r="A3341" s="31"/>
      <c r="B3341" s="31"/>
      <c r="C3341" s="27"/>
      <c r="D3341" s="31"/>
      <c r="E3341" s="8"/>
      <c r="F3341" s="31"/>
      <c r="G3341" s="8"/>
      <c r="H3341" s="33"/>
      <c r="I3341" s="35"/>
    </row>
    <row r="3342" spans="1:9" ht="15.75" customHeight="1">
      <c r="A3342" s="31"/>
      <c r="B3342" s="31"/>
      <c r="C3342" s="27"/>
      <c r="D3342" s="31"/>
      <c r="E3342" s="8"/>
      <c r="F3342" s="31"/>
      <c r="G3342" s="8"/>
      <c r="H3342" s="32"/>
      <c r="I3342" s="34"/>
    </row>
    <row r="3343" spans="1:9" ht="15.75" customHeight="1">
      <c r="A3343" s="31"/>
      <c r="B3343" s="31"/>
      <c r="C3343" s="27"/>
      <c r="D3343" s="31"/>
      <c r="E3343" s="8"/>
      <c r="F3343" s="31"/>
      <c r="G3343" s="8"/>
      <c r="H3343" s="33"/>
      <c r="I3343" s="35"/>
    </row>
    <row r="3344" spans="1:9" ht="15.75" customHeight="1">
      <c r="A3344" s="31"/>
      <c r="B3344" s="31"/>
      <c r="C3344" s="27"/>
      <c r="D3344" s="31"/>
      <c r="E3344" s="8"/>
      <c r="F3344" s="31"/>
      <c r="G3344" s="8"/>
      <c r="H3344" s="32"/>
      <c r="I3344" s="34"/>
    </row>
    <row r="3345" spans="1:9" ht="15.75" customHeight="1">
      <c r="A3345" s="31"/>
      <c r="B3345" s="31"/>
      <c r="C3345" s="27"/>
      <c r="D3345" s="31"/>
      <c r="E3345" s="8"/>
      <c r="F3345" s="31"/>
      <c r="G3345" s="8"/>
      <c r="H3345" s="33"/>
      <c r="I3345" s="35"/>
    </row>
    <row r="3346" spans="1:9" ht="15.75" customHeight="1">
      <c r="A3346" s="31"/>
      <c r="B3346" s="31"/>
      <c r="C3346" s="27"/>
      <c r="D3346" s="31"/>
      <c r="E3346" s="8"/>
      <c r="F3346" s="31"/>
      <c r="G3346" s="8"/>
      <c r="H3346" s="32"/>
      <c r="I3346" s="34"/>
    </row>
    <row r="3347" spans="1:9" ht="15.75" customHeight="1">
      <c r="A3347" s="31"/>
      <c r="B3347" s="31"/>
      <c r="C3347" s="27"/>
      <c r="D3347" s="31"/>
      <c r="E3347" s="8"/>
      <c r="F3347" s="31"/>
      <c r="G3347" s="8"/>
      <c r="H3347" s="33"/>
      <c r="I3347" s="35"/>
    </row>
    <row r="3348" spans="1:9" ht="15.75" customHeight="1">
      <c r="A3348" s="31"/>
      <c r="B3348" s="31"/>
      <c r="C3348" s="27"/>
      <c r="D3348" s="31"/>
      <c r="E3348" s="8"/>
      <c r="F3348" s="31"/>
      <c r="G3348" s="8"/>
      <c r="H3348" s="32"/>
      <c r="I3348" s="34"/>
    </row>
    <row r="3349" spans="1:9" ht="15.75" customHeight="1">
      <c r="A3349" s="31"/>
      <c r="B3349" s="31"/>
      <c r="C3349" s="27"/>
      <c r="D3349" s="31"/>
      <c r="E3349" s="8"/>
      <c r="F3349" s="31"/>
      <c r="G3349" s="8"/>
      <c r="H3349" s="33"/>
      <c r="I3349" s="35"/>
    </row>
    <row r="3350" spans="1:9" ht="15.75" customHeight="1">
      <c r="A3350" s="31"/>
      <c r="B3350" s="31"/>
      <c r="C3350" s="27"/>
      <c r="D3350" s="31"/>
      <c r="E3350" s="8"/>
      <c r="F3350" s="31"/>
      <c r="G3350" s="8"/>
      <c r="H3350" s="32"/>
      <c r="I3350" s="34"/>
    </row>
    <row r="3351" spans="1:9" ht="15.75" customHeight="1">
      <c r="A3351" s="31"/>
      <c r="B3351" s="31"/>
      <c r="C3351" s="27"/>
      <c r="D3351" s="31"/>
      <c r="E3351" s="8"/>
      <c r="F3351" s="31"/>
      <c r="G3351" s="8"/>
      <c r="H3351" s="33"/>
      <c r="I3351" s="35"/>
    </row>
    <row r="3352" spans="1:9" ht="15.75" customHeight="1">
      <c r="A3352" s="31"/>
      <c r="B3352" s="31"/>
      <c r="C3352" s="27"/>
      <c r="D3352" s="31"/>
      <c r="E3352" s="8"/>
      <c r="F3352" s="31"/>
      <c r="G3352" s="8"/>
      <c r="H3352" s="32"/>
      <c r="I3352" s="34"/>
    </row>
    <row r="3353" spans="1:9" ht="15.75" customHeight="1">
      <c r="A3353" s="31"/>
      <c r="B3353" s="31"/>
      <c r="C3353" s="27"/>
      <c r="D3353" s="31"/>
      <c r="E3353" s="8"/>
      <c r="F3353" s="31"/>
      <c r="G3353" s="8"/>
      <c r="H3353" s="33"/>
      <c r="I3353" s="35"/>
    </row>
    <row r="3354" spans="1:9" ht="15.75" customHeight="1">
      <c r="A3354" s="31"/>
      <c r="B3354" s="31"/>
      <c r="C3354" s="27"/>
      <c r="D3354" s="31"/>
      <c r="E3354" s="8"/>
      <c r="F3354" s="31"/>
      <c r="G3354" s="8"/>
      <c r="H3354" s="32"/>
      <c r="I3354" s="34"/>
    </row>
    <row r="3355" spans="1:9" ht="15.75" customHeight="1">
      <c r="A3355" s="31"/>
      <c r="B3355" s="31"/>
      <c r="C3355" s="27"/>
      <c r="D3355" s="31"/>
      <c r="E3355" s="8"/>
      <c r="F3355" s="31"/>
      <c r="G3355" s="8"/>
      <c r="H3355" s="33"/>
      <c r="I3355" s="35"/>
    </row>
    <row r="3356" spans="1:9" ht="15.75" customHeight="1">
      <c r="A3356" s="31"/>
      <c r="B3356" s="31"/>
      <c r="C3356" s="27"/>
      <c r="D3356" s="31"/>
      <c r="E3356" s="8"/>
      <c r="F3356" s="31"/>
      <c r="G3356" s="8"/>
      <c r="H3356" s="32"/>
      <c r="I3356" s="34"/>
    </row>
    <row r="3357" spans="1:9" ht="15.75" customHeight="1">
      <c r="A3357" s="31"/>
      <c r="B3357" s="31"/>
      <c r="C3357" s="27"/>
      <c r="D3357" s="31"/>
      <c r="E3357" s="8"/>
      <c r="F3357" s="31"/>
      <c r="G3357" s="8"/>
      <c r="H3357" s="33"/>
      <c r="I3357" s="35"/>
    </row>
    <row r="3358" spans="1:9" ht="15.75" customHeight="1">
      <c r="A3358" s="31"/>
      <c r="B3358" s="31"/>
      <c r="C3358" s="27"/>
      <c r="D3358" s="31"/>
      <c r="E3358" s="8"/>
      <c r="F3358" s="31"/>
      <c r="G3358" s="8"/>
      <c r="H3358" s="32"/>
      <c r="I3358" s="34"/>
    </row>
    <row r="3359" spans="1:9" ht="15.75" customHeight="1">
      <c r="A3359" s="31"/>
      <c r="B3359" s="31"/>
      <c r="C3359" s="27"/>
      <c r="D3359" s="31"/>
      <c r="E3359" s="8"/>
      <c r="F3359" s="31"/>
      <c r="G3359" s="8"/>
      <c r="H3359" s="33"/>
      <c r="I3359" s="35"/>
    </row>
    <row r="3360" spans="1:9" ht="15.75" customHeight="1">
      <c r="A3360" s="31"/>
      <c r="B3360" s="31"/>
      <c r="C3360" s="27"/>
      <c r="D3360" s="31"/>
      <c r="E3360" s="8"/>
      <c r="F3360" s="31"/>
      <c r="G3360" s="8"/>
      <c r="H3360" s="32"/>
      <c r="I3360" s="34"/>
    </row>
    <row r="3361" spans="1:9" ht="15.75" customHeight="1">
      <c r="A3361" s="31"/>
      <c r="B3361" s="31"/>
      <c r="C3361" s="27"/>
      <c r="D3361" s="31"/>
      <c r="E3361" s="8"/>
      <c r="F3361" s="31"/>
      <c r="G3361" s="8"/>
      <c r="H3361" s="33"/>
      <c r="I3361" s="35"/>
    </row>
    <row r="3362" spans="1:9" ht="15.75" customHeight="1">
      <c r="A3362" s="31"/>
      <c r="B3362" s="31"/>
      <c r="C3362" s="27"/>
      <c r="D3362" s="31"/>
      <c r="E3362" s="8"/>
      <c r="F3362" s="31"/>
      <c r="G3362" s="8"/>
      <c r="H3362" s="32"/>
      <c r="I3362" s="34"/>
    </row>
    <row r="3363" spans="1:9" ht="15.75" customHeight="1">
      <c r="A3363" s="31"/>
      <c r="B3363" s="31"/>
      <c r="C3363" s="27"/>
      <c r="D3363" s="31"/>
      <c r="E3363" s="8"/>
      <c r="F3363" s="31"/>
      <c r="G3363" s="8"/>
      <c r="H3363" s="33"/>
      <c r="I3363" s="35"/>
    </row>
    <row r="3364" spans="1:9" ht="15.75" customHeight="1">
      <c r="A3364" s="31"/>
      <c r="B3364" s="31"/>
      <c r="C3364" s="27"/>
      <c r="D3364" s="31"/>
      <c r="E3364" s="8"/>
      <c r="F3364" s="31"/>
      <c r="G3364" s="8"/>
      <c r="H3364" s="32"/>
      <c r="I3364" s="34"/>
    </row>
    <row r="3365" spans="1:9" ht="15.75" customHeight="1">
      <c r="A3365" s="31"/>
      <c r="B3365" s="31"/>
      <c r="C3365" s="27"/>
      <c r="D3365" s="31"/>
      <c r="E3365" s="8"/>
      <c r="F3365" s="31"/>
      <c r="G3365" s="8"/>
      <c r="H3365" s="33"/>
      <c r="I3365" s="35"/>
    </row>
    <row r="3366" spans="1:9" ht="15.75" customHeight="1">
      <c r="A3366" s="31"/>
      <c r="B3366" s="31"/>
      <c r="C3366" s="27"/>
      <c r="D3366" s="31"/>
      <c r="E3366" s="8"/>
      <c r="F3366" s="31"/>
      <c r="G3366" s="8"/>
      <c r="H3366" s="32"/>
      <c r="I3366" s="34"/>
    </row>
    <row r="3367" spans="1:9" ht="15.75" customHeight="1">
      <c r="A3367" s="31"/>
      <c r="B3367" s="31"/>
      <c r="C3367" s="27"/>
      <c r="D3367" s="31"/>
      <c r="E3367" s="8"/>
      <c r="F3367" s="31"/>
      <c r="G3367" s="8"/>
      <c r="H3367" s="33"/>
      <c r="I3367" s="35"/>
    </row>
    <row r="3368" spans="1:9" ht="15.75" customHeight="1">
      <c r="A3368" s="31"/>
      <c r="B3368" s="31"/>
      <c r="C3368" s="27"/>
      <c r="D3368" s="31"/>
      <c r="E3368" s="8"/>
      <c r="F3368" s="31"/>
      <c r="G3368" s="8"/>
      <c r="H3368" s="32"/>
      <c r="I3368" s="34"/>
    </row>
    <row r="3369" spans="1:9" ht="15.75" customHeight="1">
      <c r="A3369" s="31"/>
      <c r="B3369" s="31"/>
      <c r="C3369" s="27"/>
      <c r="D3369" s="31"/>
      <c r="E3369" s="8"/>
      <c r="F3369" s="31"/>
      <c r="G3369" s="8"/>
      <c r="H3369" s="33"/>
      <c r="I3369" s="35"/>
    </row>
    <row r="3370" spans="1:9" ht="15.75" customHeight="1">
      <c r="A3370" s="31"/>
      <c r="B3370" s="31"/>
      <c r="C3370" s="27"/>
      <c r="D3370" s="31"/>
      <c r="E3370" s="8"/>
      <c r="F3370" s="31"/>
      <c r="G3370" s="8"/>
      <c r="H3370" s="32"/>
      <c r="I3370" s="34"/>
    </row>
    <row r="3371" spans="1:9" ht="15.75" customHeight="1">
      <c r="A3371" s="31"/>
      <c r="B3371" s="31"/>
      <c r="C3371" s="27"/>
      <c r="D3371" s="31"/>
      <c r="E3371" s="8"/>
      <c r="F3371" s="31"/>
      <c r="G3371" s="8"/>
      <c r="H3371" s="33"/>
      <c r="I3371" s="35"/>
    </row>
    <row r="3372" spans="1:9" ht="15.75" customHeight="1">
      <c r="A3372" s="31"/>
      <c r="B3372" s="31"/>
      <c r="C3372" s="27"/>
      <c r="D3372" s="31"/>
      <c r="E3372" s="8"/>
      <c r="F3372" s="31"/>
      <c r="G3372" s="8"/>
      <c r="H3372" s="32"/>
      <c r="I3372" s="34"/>
    </row>
    <row r="3373" spans="1:9" ht="15.75" customHeight="1">
      <c r="A3373" s="31"/>
      <c r="B3373" s="31"/>
      <c r="C3373" s="27"/>
      <c r="D3373" s="31"/>
      <c r="E3373" s="8"/>
      <c r="F3373" s="31"/>
      <c r="G3373" s="8"/>
      <c r="H3373" s="33"/>
      <c r="I3373" s="35"/>
    </row>
    <row r="3374" spans="1:9" ht="15.75" customHeight="1">
      <c r="A3374" s="31"/>
      <c r="B3374" s="31"/>
      <c r="C3374" s="27"/>
      <c r="D3374" s="31"/>
      <c r="E3374" s="8"/>
      <c r="F3374" s="31"/>
      <c r="G3374" s="8"/>
      <c r="H3374" s="32"/>
      <c r="I3374" s="34"/>
    </row>
    <row r="3375" spans="1:9" ht="15.75" customHeight="1">
      <c r="A3375" s="31"/>
      <c r="B3375" s="31"/>
      <c r="C3375" s="27"/>
      <c r="D3375" s="31"/>
      <c r="E3375" s="8"/>
      <c r="F3375" s="31"/>
      <c r="G3375" s="8"/>
      <c r="H3375" s="33"/>
      <c r="I3375" s="35"/>
    </row>
    <row r="3376" spans="1:9" ht="15.75" customHeight="1">
      <c r="A3376" s="31"/>
      <c r="B3376" s="31"/>
      <c r="C3376" s="27"/>
      <c r="D3376" s="31"/>
      <c r="E3376" s="8"/>
      <c r="F3376" s="31"/>
      <c r="G3376" s="8"/>
      <c r="H3376" s="32"/>
      <c r="I3376" s="34"/>
    </row>
    <row r="3377" spans="1:9" ht="15.75" customHeight="1">
      <c r="A3377" s="31"/>
      <c r="B3377" s="31"/>
      <c r="C3377" s="27"/>
      <c r="D3377" s="31"/>
      <c r="E3377" s="8"/>
      <c r="F3377" s="31"/>
      <c r="G3377" s="8"/>
      <c r="H3377" s="33"/>
      <c r="I3377" s="35"/>
    </row>
    <row r="3378" spans="1:9" ht="15.75" customHeight="1">
      <c r="A3378" s="31"/>
      <c r="B3378" s="31"/>
      <c r="C3378" s="27"/>
      <c r="D3378" s="31"/>
      <c r="E3378" s="8"/>
      <c r="F3378" s="31"/>
      <c r="G3378" s="8"/>
      <c r="H3378" s="32"/>
      <c r="I3378" s="34"/>
    </row>
    <row r="3379" spans="1:9" ht="15.75" customHeight="1">
      <c r="A3379" s="31"/>
      <c r="B3379" s="31"/>
      <c r="C3379" s="27"/>
      <c r="D3379" s="31"/>
      <c r="E3379" s="8"/>
      <c r="F3379" s="31"/>
      <c r="G3379" s="8"/>
      <c r="H3379" s="33"/>
      <c r="I3379" s="35"/>
    </row>
    <row r="3380" spans="1:9" ht="15.75" customHeight="1">
      <c r="A3380" s="31"/>
      <c r="B3380" s="31"/>
      <c r="C3380" s="27"/>
      <c r="D3380" s="31"/>
      <c r="E3380" s="8"/>
      <c r="F3380" s="31"/>
      <c r="G3380" s="8"/>
      <c r="H3380" s="32"/>
      <c r="I3380" s="34"/>
    </row>
    <row r="3381" spans="1:9" ht="15.75" customHeight="1">
      <c r="A3381" s="31"/>
      <c r="B3381" s="31"/>
      <c r="C3381" s="27"/>
      <c r="D3381" s="31"/>
      <c r="E3381" s="8"/>
      <c r="F3381" s="31"/>
      <c r="G3381" s="8"/>
      <c r="H3381" s="33"/>
      <c r="I3381" s="35"/>
    </row>
    <row r="3382" spans="1:9" ht="15.75" customHeight="1">
      <c r="A3382" s="31"/>
      <c r="B3382" s="31"/>
      <c r="C3382" s="27"/>
      <c r="D3382" s="31"/>
      <c r="E3382" s="8"/>
      <c r="F3382" s="31"/>
      <c r="G3382" s="8"/>
      <c r="H3382" s="32"/>
      <c r="I3382" s="34"/>
    </row>
    <row r="3383" spans="1:9" ht="15.75" customHeight="1">
      <c r="A3383" s="31"/>
      <c r="B3383" s="31"/>
      <c r="C3383" s="27"/>
      <c r="D3383" s="31"/>
      <c r="E3383" s="8"/>
      <c r="F3383" s="31"/>
      <c r="G3383" s="8"/>
      <c r="H3383" s="33"/>
      <c r="I3383" s="35"/>
    </row>
    <row r="3384" spans="1:9" ht="15.75" customHeight="1">
      <c r="A3384" s="31"/>
      <c r="B3384" s="31"/>
      <c r="C3384" s="27"/>
      <c r="D3384" s="31"/>
      <c r="E3384" s="8"/>
      <c r="F3384" s="31"/>
      <c r="G3384" s="8"/>
      <c r="H3384" s="32"/>
      <c r="I3384" s="34"/>
    </row>
    <row r="3385" spans="1:9" ht="15.75" customHeight="1">
      <c r="A3385" s="31"/>
      <c r="B3385" s="31"/>
      <c r="C3385" s="27"/>
      <c r="D3385" s="31"/>
      <c r="E3385" s="8"/>
      <c r="F3385" s="31"/>
      <c r="G3385" s="8"/>
      <c r="H3385" s="33"/>
      <c r="I3385" s="35"/>
    </row>
    <row r="3386" spans="1:9" ht="15.75" customHeight="1">
      <c r="A3386" s="31"/>
      <c r="B3386" s="31"/>
      <c r="C3386" s="27"/>
      <c r="D3386" s="31"/>
      <c r="E3386" s="8"/>
      <c r="F3386" s="31"/>
      <c r="G3386" s="8"/>
      <c r="H3386" s="32"/>
      <c r="I3386" s="34"/>
    </row>
    <row r="3387" spans="1:9" ht="15.75" customHeight="1">
      <c r="A3387" s="31"/>
      <c r="B3387" s="31"/>
      <c r="C3387" s="27"/>
      <c r="D3387" s="31"/>
      <c r="E3387" s="8"/>
      <c r="F3387" s="31"/>
      <c r="G3387" s="8"/>
      <c r="H3387" s="33"/>
      <c r="I3387" s="35"/>
    </row>
    <row r="3388" spans="1:9" ht="15.75" customHeight="1">
      <c r="A3388" s="31"/>
      <c r="B3388" s="31"/>
      <c r="C3388" s="27"/>
      <c r="D3388" s="31"/>
      <c r="E3388" s="8"/>
      <c r="F3388" s="31"/>
      <c r="G3388" s="8"/>
      <c r="H3388" s="32"/>
      <c r="I3388" s="34"/>
    </row>
    <row r="3389" spans="1:9" ht="15.75" customHeight="1">
      <c r="A3389" s="31"/>
      <c r="B3389" s="31"/>
      <c r="C3389" s="27"/>
      <c r="D3389" s="31"/>
      <c r="E3389" s="8"/>
      <c r="F3389" s="31"/>
      <c r="G3389" s="8"/>
      <c r="H3389" s="33"/>
      <c r="I3389" s="35"/>
    </row>
    <row r="3390" spans="1:9" ht="15.75" customHeight="1">
      <c r="A3390" s="31"/>
      <c r="B3390" s="31"/>
      <c r="C3390" s="27"/>
      <c r="D3390" s="31"/>
      <c r="E3390" s="8"/>
      <c r="F3390" s="31"/>
      <c r="G3390" s="8"/>
      <c r="H3390" s="32"/>
      <c r="I3390" s="34"/>
    </row>
    <row r="3391" spans="1:9" ht="15.75" customHeight="1">
      <c r="A3391" s="31"/>
      <c r="B3391" s="31"/>
      <c r="C3391" s="27"/>
      <c r="D3391" s="31"/>
      <c r="E3391" s="8"/>
      <c r="F3391" s="31"/>
      <c r="G3391" s="8"/>
      <c r="H3391" s="33"/>
      <c r="I3391" s="35"/>
    </row>
    <row r="3392" spans="1:9" ht="15.75" customHeight="1">
      <c r="A3392" s="31"/>
      <c r="B3392" s="31"/>
      <c r="C3392" s="27"/>
      <c r="D3392" s="31"/>
      <c r="E3392" s="8"/>
      <c r="F3392" s="31"/>
      <c r="G3392" s="8"/>
      <c r="H3392" s="32"/>
      <c r="I3392" s="34"/>
    </row>
    <row r="3393" spans="1:9" ht="15.75" customHeight="1">
      <c r="A3393" s="31"/>
      <c r="B3393" s="31"/>
      <c r="C3393" s="27"/>
      <c r="D3393" s="31"/>
      <c r="E3393" s="8"/>
      <c r="F3393" s="31"/>
      <c r="G3393" s="8"/>
      <c r="H3393" s="33"/>
      <c r="I3393" s="35"/>
    </row>
    <row r="3394" spans="1:9" ht="15.75" customHeight="1">
      <c r="A3394" s="31"/>
      <c r="B3394" s="31"/>
      <c r="C3394" s="27"/>
      <c r="D3394" s="31"/>
      <c r="E3394" s="8"/>
      <c r="F3394" s="31"/>
      <c r="G3394" s="8"/>
      <c r="H3394" s="32"/>
      <c r="I3394" s="34"/>
    </row>
    <row r="3395" spans="1:9" ht="15.75" customHeight="1">
      <c r="A3395" s="31"/>
      <c r="B3395" s="31"/>
      <c r="C3395" s="27"/>
      <c r="D3395" s="31"/>
      <c r="E3395" s="8"/>
      <c r="F3395" s="31"/>
      <c r="G3395" s="8"/>
      <c r="H3395" s="33"/>
      <c r="I3395" s="35"/>
    </row>
    <row r="3396" spans="1:9" ht="15.75" customHeight="1">
      <c r="A3396" s="31"/>
      <c r="B3396" s="31"/>
      <c r="C3396" s="27"/>
      <c r="D3396" s="31"/>
      <c r="E3396" s="8"/>
      <c r="F3396" s="31"/>
      <c r="G3396" s="8"/>
      <c r="H3396" s="32"/>
      <c r="I3396" s="34"/>
    </row>
    <row r="3397" spans="1:9" ht="15.75" customHeight="1">
      <c r="A3397" s="31"/>
      <c r="B3397" s="31"/>
      <c r="C3397" s="27"/>
      <c r="D3397" s="31"/>
      <c r="E3397" s="8"/>
      <c r="F3397" s="31"/>
      <c r="G3397" s="8"/>
      <c r="H3397" s="33"/>
      <c r="I3397" s="35"/>
    </row>
    <row r="3398" spans="1:9" ht="15.75" customHeight="1">
      <c r="A3398" s="31"/>
      <c r="B3398" s="31"/>
      <c r="C3398" s="27"/>
      <c r="D3398" s="31"/>
      <c r="E3398" s="8"/>
      <c r="F3398" s="31"/>
      <c r="G3398" s="8"/>
      <c r="H3398" s="32"/>
      <c r="I3398" s="34"/>
    </row>
    <row r="3399" spans="1:9" ht="15.75" customHeight="1">
      <c r="A3399" s="31"/>
      <c r="B3399" s="31"/>
      <c r="C3399" s="27"/>
      <c r="D3399" s="31"/>
      <c r="E3399" s="8"/>
      <c r="F3399" s="31"/>
      <c r="G3399" s="8"/>
      <c r="H3399" s="33"/>
      <c r="I3399" s="35"/>
    </row>
    <row r="3400" spans="1:9" ht="15.75" customHeight="1">
      <c r="A3400" s="31"/>
      <c r="B3400" s="31"/>
      <c r="C3400" s="27"/>
      <c r="D3400" s="31"/>
      <c r="E3400" s="8"/>
      <c r="F3400" s="31"/>
      <c r="G3400" s="8"/>
      <c r="H3400" s="32"/>
      <c r="I3400" s="34"/>
    </row>
    <row r="3401" spans="1:9" ht="15.75" customHeight="1">
      <c r="A3401" s="31"/>
      <c r="B3401" s="31"/>
      <c r="C3401" s="27"/>
      <c r="D3401" s="31"/>
      <c r="E3401" s="8"/>
      <c r="F3401" s="31"/>
      <c r="G3401" s="8"/>
      <c r="H3401" s="33"/>
      <c r="I3401" s="35"/>
    </row>
    <row r="3402" spans="1:9" ht="15.75" customHeight="1">
      <c r="A3402" s="31"/>
      <c r="B3402" s="31"/>
      <c r="C3402" s="27"/>
      <c r="D3402" s="31"/>
      <c r="E3402" s="8"/>
      <c r="F3402" s="31"/>
      <c r="G3402" s="8"/>
      <c r="H3402" s="32"/>
      <c r="I3402" s="34"/>
    </row>
    <row r="3403" spans="1:9" ht="15.75" customHeight="1">
      <c r="A3403" s="31"/>
      <c r="B3403" s="31"/>
      <c r="C3403" s="27"/>
      <c r="D3403" s="31"/>
      <c r="E3403" s="8"/>
      <c r="F3403" s="31"/>
      <c r="G3403" s="8"/>
      <c r="H3403" s="33"/>
      <c r="I3403" s="35"/>
    </row>
    <row r="3404" spans="1:9" ht="15.75" customHeight="1">
      <c r="A3404" s="31"/>
      <c r="B3404" s="31"/>
      <c r="C3404" s="27"/>
      <c r="D3404" s="31"/>
      <c r="E3404" s="8"/>
      <c r="F3404" s="31"/>
      <c r="G3404" s="8"/>
      <c r="H3404" s="32"/>
      <c r="I3404" s="34"/>
    </row>
    <row r="3405" spans="1:9" ht="15.75" customHeight="1">
      <c r="A3405" s="31"/>
      <c r="B3405" s="31"/>
      <c r="C3405" s="27"/>
      <c r="D3405" s="31"/>
      <c r="E3405" s="8"/>
      <c r="F3405" s="31"/>
      <c r="G3405" s="8"/>
      <c r="H3405" s="33"/>
      <c r="I3405" s="35"/>
    </row>
    <row r="3406" spans="1:9" ht="15.75" customHeight="1">
      <c r="A3406" s="31"/>
      <c r="B3406" s="31"/>
      <c r="C3406" s="27"/>
      <c r="D3406" s="31"/>
      <c r="E3406" s="8"/>
      <c r="F3406" s="31"/>
      <c r="G3406" s="8"/>
      <c r="H3406" s="32"/>
      <c r="I3406" s="34"/>
    </row>
    <row r="3407" spans="1:9" ht="15.75" customHeight="1">
      <c r="A3407" s="31"/>
      <c r="B3407" s="31"/>
      <c r="C3407" s="27"/>
      <c r="D3407" s="31"/>
      <c r="E3407" s="8"/>
      <c r="F3407" s="31"/>
      <c r="G3407" s="8"/>
      <c r="H3407" s="33"/>
      <c r="I3407" s="35"/>
    </row>
    <row r="3408" spans="1:9" ht="15.75" customHeight="1">
      <c r="A3408" s="31"/>
      <c r="B3408" s="31"/>
      <c r="C3408" s="27"/>
      <c r="D3408" s="31"/>
      <c r="E3408" s="8"/>
      <c r="F3408" s="31"/>
      <c r="G3408" s="8"/>
      <c r="H3408" s="32"/>
      <c r="I3408" s="34"/>
    </row>
    <row r="3409" spans="1:9" ht="15.75" customHeight="1">
      <c r="A3409" s="31"/>
      <c r="B3409" s="31"/>
      <c r="C3409" s="27"/>
      <c r="D3409" s="31"/>
      <c r="E3409" s="8"/>
      <c r="F3409" s="31"/>
      <c r="G3409" s="8"/>
      <c r="H3409" s="33"/>
      <c r="I3409" s="35"/>
    </row>
    <row r="3410" spans="1:9" ht="15.75" customHeight="1">
      <c r="A3410" s="31"/>
      <c r="B3410" s="31"/>
      <c r="C3410" s="27"/>
      <c r="D3410" s="31"/>
      <c r="E3410" s="8"/>
      <c r="F3410" s="31"/>
      <c r="G3410" s="8"/>
      <c r="H3410" s="32"/>
      <c r="I3410" s="34"/>
    </row>
    <row r="3411" spans="1:9" ht="15.75" customHeight="1">
      <c r="A3411" s="31"/>
      <c r="B3411" s="31"/>
      <c r="C3411" s="27"/>
      <c r="D3411" s="31"/>
      <c r="E3411" s="8"/>
      <c r="F3411" s="31"/>
      <c r="G3411" s="8"/>
      <c r="H3411" s="33"/>
      <c r="I3411" s="35"/>
    </row>
    <row r="3412" spans="1:9" ht="15.75" customHeight="1">
      <c r="A3412" s="31"/>
      <c r="B3412" s="31"/>
      <c r="C3412" s="27"/>
      <c r="D3412" s="31"/>
      <c r="E3412" s="8"/>
      <c r="F3412" s="31"/>
      <c r="G3412" s="8"/>
      <c r="H3412" s="32"/>
      <c r="I3412" s="34"/>
    </row>
    <row r="3413" spans="1:9" ht="15.75" customHeight="1">
      <c r="A3413" s="31"/>
      <c r="B3413" s="31"/>
      <c r="C3413" s="27"/>
      <c r="D3413" s="31"/>
      <c r="E3413" s="8"/>
      <c r="F3413" s="31"/>
      <c r="G3413" s="8"/>
      <c r="H3413" s="33"/>
      <c r="I3413" s="35"/>
    </row>
    <row r="3414" spans="1:9" ht="15.75" customHeight="1">
      <c r="A3414" s="31"/>
      <c r="B3414" s="31"/>
      <c r="C3414" s="27"/>
      <c r="D3414" s="31"/>
      <c r="E3414" s="8"/>
      <c r="F3414" s="31"/>
      <c r="G3414" s="8"/>
      <c r="H3414" s="32"/>
      <c r="I3414" s="34"/>
    </row>
    <row r="3415" spans="1:9" ht="15.75" customHeight="1">
      <c r="A3415" s="31"/>
      <c r="B3415" s="31"/>
      <c r="C3415" s="27"/>
      <c r="D3415" s="31"/>
      <c r="E3415" s="8"/>
      <c r="F3415" s="31"/>
      <c r="G3415" s="8"/>
      <c r="H3415" s="33"/>
      <c r="I3415" s="35"/>
    </row>
    <row r="3416" spans="1:9" ht="15.75" customHeight="1">
      <c r="A3416" s="31"/>
      <c r="B3416" s="31"/>
      <c r="C3416" s="27"/>
      <c r="D3416" s="31"/>
      <c r="E3416" s="8"/>
      <c r="F3416" s="31"/>
      <c r="G3416" s="8"/>
      <c r="H3416" s="32"/>
      <c r="I3416" s="34"/>
    </row>
    <row r="3417" spans="1:9" ht="15.75" customHeight="1">
      <c r="A3417" s="31"/>
      <c r="B3417" s="31"/>
      <c r="C3417" s="27"/>
      <c r="D3417" s="31"/>
      <c r="E3417" s="8"/>
      <c r="F3417" s="31"/>
      <c r="G3417" s="8"/>
      <c r="H3417" s="33"/>
      <c r="I3417" s="35"/>
    </row>
    <row r="3418" spans="1:9" ht="15.75" customHeight="1">
      <c r="A3418" s="31"/>
      <c r="B3418" s="31"/>
      <c r="C3418" s="27"/>
      <c r="D3418" s="31"/>
      <c r="E3418" s="8"/>
      <c r="F3418" s="31"/>
      <c r="G3418" s="8"/>
      <c r="H3418" s="32"/>
      <c r="I3418" s="34"/>
    </row>
    <row r="3419" spans="1:9" ht="15.75" customHeight="1">
      <c r="A3419" s="31"/>
      <c r="B3419" s="31"/>
      <c r="C3419" s="27"/>
      <c r="D3419" s="31"/>
      <c r="E3419" s="8"/>
      <c r="F3419" s="31"/>
      <c r="G3419" s="8"/>
      <c r="H3419" s="33"/>
      <c r="I3419" s="35"/>
    </row>
    <row r="3420" spans="1:9" ht="15.75" customHeight="1">
      <c r="A3420" s="31"/>
      <c r="B3420" s="31"/>
      <c r="C3420" s="27"/>
      <c r="D3420" s="31"/>
      <c r="E3420" s="8"/>
      <c r="F3420" s="31"/>
      <c r="G3420" s="8"/>
      <c r="H3420" s="32"/>
      <c r="I3420" s="34"/>
    </row>
    <row r="3421" spans="1:9" ht="15.75" customHeight="1">
      <c r="A3421" s="31"/>
      <c r="B3421" s="31"/>
      <c r="C3421" s="27"/>
      <c r="D3421" s="31"/>
      <c r="E3421" s="8"/>
      <c r="F3421" s="31"/>
      <c r="G3421" s="8"/>
      <c r="H3421" s="33"/>
      <c r="I3421" s="35"/>
    </row>
    <row r="3422" spans="1:9" ht="15.75" customHeight="1">
      <c r="A3422" s="31"/>
      <c r="B3422" s="31"/>
      <c r="C3422" s="27"/>
      <c r="D3422" s="31"/>
      <c r="E3422" s="8"/>
      <c r="F3422" s="31"/>
      <c r="G3422" s="8"/>
      <c r="H3422" s="32"/>
      <c r="I3422" s="34"/>
    </row>
    <row r="3423" spans="1:9" ht="15.75" customHeight="1">
      <c r="A3423" s="31"/>
      <c r="B3423" s="31"/>
      <c r="C3423" s="27"/>
      <c r="D3423" s="31"/>
      <c r="E3423" s="8"/>
      <c r="F3423" s="31"/>
      <c r="G3423" s="8"/>
      <c r="H3423" s="33"/>
      <c r="I3423" s="35"/>
    </row>
    <row r="3424" spans="1:9" ht="15.75" customHeight="1">
      <c r="A3424" s="31"/>
      <c r="B3424" s="31"/>
      <c r="C3424" s="27"/>
      <c r="D3424" s="31"/>
      <c r="E3424" s="8"/>
      <c r="F3424" s="31"/>
      <c r="G3424" s="8"/>
      <c r="H3424" s="32"/>
      <c r="I3424" s="34"/>
    </row>
    <row r="3425" spans="1:9" ht="15.75" customHeight="1">
      <c r="A3425" s="31"/>
      <c r="B3425" s="31"/>
      <c r="C3425" s="27"/>
      <c r="D3425" s="31"/>
      <c r="E3425" s="8"/>
      <c r="F3425" s="31"/>
      <c r="G3425" s="8"/>
      <c r="H3425" s="33"/>
      <c r="I3425" s="35"/>
    </row>
    <row r="3426" spans="1:9" ht="15.75" customHeight="1">
      <c r="A3426" s="31"/>
      <c r="B3426" s="31"/>
      <c r="C3426" s="27"/>
      <c r="D3426" s="31"/>
      <c r="E3426" s="8"/>
      <c r="F3426" s="31"/>
      <c r="G3426" s="8"/>
      <c r="H3426" s="32"/>
      <c r="I3426" s="34"/>
    </row>
    <row r="3427" spans="1:9" ht="15.75" customHeight="1">
      <c r="A3427" s="31"/>
      <c r="B3427" s="31"/>
      <c r="C3427" s="27"/>
      <c r="D3427" s="31"/>
      <c r="E3427" s="8"/>
      <c r="F3427" s="31"/>
      <c r="G3427" s="8"/>
      <c r="H3427" s="33"/>
      <c r="I3427" s="35"/>
    </row>
    <row r="3428" spans="1:9" ht="15.75" customHeight="1">
      <c r="A3428" s="31"/>
      <c r="B3428" s="31"/>
      <c r="C3428" s="27"/>
      <c r="D3428" s="31"/>
      <c r="E3428" s="8"/>
      <c r="F3428" s="31"/>
      <c r="G3428" s="8"/>
      <c r="H3428" s="32"/>
      <c r="I3428" s="34"/>
    </row>
    <row r="3429" spans="1:9" ht="15.75" customHeight="1">
      <c r="A3429" s="31"/>
      <c r="B3429" s="31"/>
      <c r="C3429" s="27"/>
      <c r="D3429" s="31"/>
      <c r="E3429" s="8"/>
      <c r="F3429" s="31"/>
      <c r="G3429" s="8"/>
      <c r="H3429" s="33"/>
      <c r="I3429" s="35"/>
    </row>
    <row r="3430" spans="1:9" ht="15.75" customHeight="1">
      <c r="A3430" s="31"/>
      <c r="B3430" s="31"/>
      <c r="C3430" s="27"/>
      <c r="D3430" s="31"/>
      <c r="E3430" s="8"/>
      <c r="F3430" s="31"/>
      <c r="G3430" s="8"/>
      <c r="H3430" s="32"/>
      <c r="I3430" s="34"/>
    </row>
    <row r="3431" spans="1:9" ht="15.75" customHeight="1">
      <c r="A3431" s="31"/>
      <c r="B3431" s="31"/>
      <c r="C3431" s="27"/>
      <c r="D3431" s="31"/>
      <c r="E3431" s="8"/>
      <c r="F3431" s="31"/>
      <c r="G3431" s="8"/>
      <c r="H3431" s="33"/>
      <c r="I3431" s="35"/>
    </row>
    <row r="3432" spans="1:9" ht="15.75" customHeight="1">
      <c r="A3432" s="31"/>
      <c r="B3432" s="31"/>
      <c r="C3432" s="27"/>
      <c r="D3432" s="31"/>
      <c r="E3432" s="8"/>
      <c r="F3432" s="31"/>
      <c r="G3432" s="8"/>
      <c r="H3432" s="32"/>
      <c r="I3432" s="34"/>
    </row>
    <row r="3433" spans="1:9" ht="15.75" customHeight="1">
      <c r="A3433" s="31"/>
      <c r="B3433" s="31"/>
      <c r="C3433" s="27"/>
      <c r="D3433" s="31"/>
      <c r="E3433" s="8"/>
      <c r="F3433" s="31"/>
      <c r="G3433" s="8"/>
      <c r="H3433" s="33"/>
      <c r="I3433" s="35"/>
    </row>
    <row r="3434" spans="1:9" ht="15.75" customHeight="1">
      <c r="A3434" s="31"/>
      <c r="B3434" s="31"/>
      <c r="C3434" s="27"/>
      <c r="D3434" s="31"/>
      <c r="E3434" s="8"/>
      <c r="F3434" s="31"/>
      <c r="G3434" s="8"/>
      <c r="H3434" s="32"/>
      <c r="I3434" s="34"/>
    </row>
    <row r="3435" spans="1:9" ht="15.75" customHeight="1">
      <c r="A3435" s="31"/>
      <c r="B3435" s="31"/>
      <c r="C3435" s="27"/>
      <c r="D3435" s="31"/>
      <c r="E3435" s="8"/>
      <c r="F3435" s="31"/>
      <c r="G3435" s="8"/>
      <c r="H3435" s="33"/>
      <c r="I3435" s="35"/>
    </row>
    <row r="3436" spans="1:9" ht="15.75" customHeight="1">
      <c r="A3436" s="31"/>
      <c r="B3436" s="31"/>
      <c r="C3436" s="27"/>
      <c r="D3436" s="31"/>
      <c r="E3436" s="8"/>
      <c r="F3436" s="31"/>
      <c r="G3436" s="8"/>
      <c r="H3436" s="32"/>
      <c r="I3436" s="34"/>
    </row>
    <row r="3437" spans="1:9" ht="15.75" customHeight="1">
      <c r="A3437" s="31"/>
      <c r="B3437" s="31"/>
      <c r="C3437" s="27"/>
      <c r="D3437" s="31"/>
      <c r="E3437" s="8"/>
      <c r="F3437" s="31"/>
      <c r="G3437" s="8"/>
      <c r="H3437" s="33"/>
      <c r="I3437" s="35"/>
    </row>
    <row r="3438" spans="1:9" ht="15.75" customHeight="1">
      <c r="A3438" s="31"/>
      <c r="B3438" s="31"/>
      <c r="C3438" s="27"/>
      <c r="D3438" s="31"/>
      <c r="E3438" s="8"/>
      <c r="F3438" s="31"/>
      <c r="G3438" s="8"/>
      <c r="H3438" s="32"/>
      <c r="I3438" s="34"/>
    </row>
    <row r="3439" spans="1:9" ht="15.75" customHeight="1">
      <c r="A3439" s="31"/>
      <c r="B3439" s="31"/>
      <c r="C3439" s="27"/>
      <c r="D3439" s="31"/>
      <c r="E3439" s="8"/>
      <c r="F3439" s="31"/>
      <c r="G3439" s="8"/>
      <c r="H3439" s="33"/>
      <c r="I3439" s="35"/>
    </row>
    <row r="3440" spans="1:9" ht="15.75" customHeight="1">
      <c r="A3440" s="31"/>
      <c r="B3440" s="31"/>
      <c r="C3440" s="27"/>
      <c r="D3440" s="31"/>
      <c r="E3440" s="8"/>
      <c r="F3440" s="31"/>
      <c r="G3440" s="8"/>
      <c r="H3440" s="32"/>
      <c r="I3440" s="34"/>
    </row>
    <row r="3441" spans="1:9" ht="15.75" customHeight="1">
      <c r="A3441" s="31"/>
      <c r="B3441" s="31"/>
      <c r="C3441" s="27"/>
      <c r="D3441" s="31"/>
      <c r="E3441" s="8"/>
      <c r="F3441" s="31"/>
      <c r="G3441" s="8"/>
      <c r="H3441" s="33"/>
      <c r="I3441" s="35"/>
    </row>
    <row r="3442" spans="1:9" ht="15.75" customHeight="1">
      <c r="A3442" s="31"/>
      <c r="B3442" s="31"/>
      <c r="C3442" s="27"/>
      <c r="D3442" s="31"/>
      <c r="E3442" s="8"/>
      <c r="F3442" s="31"/>
      <c r="G3442" s="8"/>
      <c r="H3442" s="32"/>
      <c r="I3442" s="34"/>
    </row>
    <row r="3443" spans="1:9" ht="15.75" customHeight="1">
      <c r="A3443" s="31"/>
      <c r="B3443" s="31"/>
      <c r="C3443" s="27"/>
      <c r="D3443" s="31"/>
      <c r="E3443" s="8"/>
      <c r="F3443" s="31"/>
      <c r="G3443" s="8"/>
      <c r="H3443" s="33"/>
      <c r="I3443" s="35"/>
    </row>
    <row r="3444" spans="1:9" ht="15.75" customHeight="1">
      <c r="A3444" s="31"/>
      <c r="B3444" s="31"/>
      <c r="C3444" s="27"/>
      <c r="D3444" s="31"/>
      <c r="E3444" s="8"/>
      <c r="F3444" s="31"/>
      <c r="G3444" s="8"/>
      <c r="H3444" s="32"/>
      <c r="I3444" s="34"/>
    </row>
    <row r="3445" spans="1:9" ht="15.75" customHeight="1">
      <c r="A3445" s="31"/>
      <c r="B3445" s="31"/>
      <c r="C3445" s="27"/>
      <c r="D3445" s="31"/>
      <c r="E3445" s="8"/>
      <c r="F3445" s="31"/>
      <c r="G3445" s="8"/>
      <c r="H3445" s="33"/>
      <c r="I3445" s="35"/>
    </row>
    <row r="3446" spans="1:9" ht="15.75" customHeight="1">
      <c r="A3446" s="31"/>
      <c r="B3446" s="31"/>
      <c r="C3446" s="27"/>
      <c r="D3446" s="31"/>
      <c r="E3446" s="8"/>
      <c r="F3446" s="31"/>
      <c r="G3446" s="8"/>
      <c r="H3446" s="32"/>
      <c r="I3446" s="34"/>
    </row>
    <row r="3447" spans="1:9" ht="15.75" customHeight="1">
      <c r="A3447" s="31"/>
      <c r="B3447" s="31"/>
      <c r="C3447" s="27"/>
      <c r="D3447" s="31"/>
      <c r="E3447" s="8"/>
      <c r="F3447" s="31"/>
      <c r="G3447" s="8"/>
      <c r="H3447" s="33"/>
      <c r="I3447" s="35"/>
    </row>
    <row r="3448" spans="1:9" ht="15.75" customHeight="1">
      <c r="A3448" s="31"/>
      <c r="B3448" s="31"/>
      <c r="C3448" s="27"/>
      <c r="D3448" s="31"/>
      <c r="E3448" s="8"/>
      <c r="F3448" s="31"/>
      <c r="G3448" s="8"/>
      <c r="H3448" s="32"/>
      <c r="I3448" s="34"/>
    </row>
    <row r="3449" spans="1:9" ht="15.75" customHeight="1">
      <c r="A3449" s="31"/>
      <c r="B3449" s="31"/>
      <c r="C3449" s="27"/>
      <c r="D3449" s="31"/>
      <c r="E3449" s="8"/>
      <c r="F3449" s="31"/>
      <c r="G3449" s="8"/>
      <c r="H3449" s="33"/>
      <c r="I3449" s="35"/>
    </row>
    <row r="3450" spans="1:9" ht="15.75" customHeight="1">
      <c r="A3450" s="31"/>
      <c r="B3450" s="31"/>
      <c r="C3450" s="27"/>
      <c r="D3450" s="31"/>
      <c r="E3450" s="8"/>
      <c r="F3450" s="31"/>
      <c r="G3450" s="8"/>
      <c r="H3450" s="32"/>
      <c r="I3450" s="34"/>
    </row>
    <row r="3451" spans="1:9" ht="15.75" customHeight="1">
      <c r="A3451" s="31"/>
      <c r="B3451" s="31"/>
      <c r="C3451" s="27"/>
      <c r="D3451" s="31"/>
      <c r="E3451" s="8"/>
      <c r="F3451" s="31"/>
      <c r="G3451" s="8"/>
      <c r="H3451" s="33"/>
      <c r="I3451" s="35"/>
    </row>
    <row r="3452" spans="1:9" ht="15.75" customHeight="1">
      <c r="A3452" s="31"/>
      <c r="B3452" s="31"/>
      <c r="C3452" s="27"/>
      <c r="D3452" s="31"/>
      <c r="E3452" s="8"/>
      <c r="F3452" s="31"/>
      <c r="G3452" s="8"/>
      <c r="H3452" s="32"/>
      <c r="I3452" s="34"/>
    </row>
    <row r="3453" spans="1:9" ht="15.75" customHeight="1">
      <c r="A3453" s="31"/>
      <c r="B3453" s="31"/>
      <c r="C3453" s="27"/>
      <c r="D3453" s="31"/>
      <c r="E3453" s="8"/>
      <c r="F3453" s="31"/>
      <c r="G3453" s="8"/>
      <c r="H3453" s="33"/>
      <c r="I3453" s="35"/>
    </row>
    <row r="3454" spans="1:9" ht="15.75" customHeight="1">
      <c r="A3454" s="31"/>
      <c r="B3454" s="31"/>
      <c r="C3454" s="27"/>
      <c r="D3454" s="31"/>
      <c r="E3454" s="8"/>
      <c r="F3454" s="31"/>
      <c r="G3454" s="8"/>
      <c r="H3454" s="32"/>
      <c r="I3454" s="34"/>
    </row>
    <row r="3455" spans="1:9" ht="15.75" customHeight="1">
      <c r="A3455" s="31"/>
      <c r="B3455" s="31"/>
      <c r="C3455" s="27"/>
      <c r="D3455" s="31"/>
      <c r="E3455" s="8"/>
      <c r="F3455" s="31"/>
      <c r="G3455" s="8"/>
      <c r="H3455" s="33"/>
      <c r="I3455" s="35"/>
    </row>
    <row r="3456" spans="1:9" ht="15.75" customHeight="1">
      <c r="A3456" s="31"/>
      <c r="B3456" s="31"/>
      <c r="C3456" s="27"/>
      <c r="D3456" s="31"/>
      <c r="E3456" s="8"/>
      <c r="F3456" s="31"/>
      <c r="G3456" s="8"/>
      <c r="H3456" s="32"/>
      <c r="I3456" s="34"/>
    </row>
    <row r="3457" spans="1:9" ht="15.75" customHeight="1">
      <c r="A3457" s="31"/>
      <c r="B3457" s="31"/>
      <c r="C3457" s="27"/>
      <c r="D3457" s="31"/>
      <c r="E3457" s="8"/>
      <c r="F3457" s="31"/>
      <c r="G3457" s="8"/>
      <c r="H3457" s="33"/>
      <c r="I3457" s="35"/>
    </row>
    <row r="3458" spans="1:9" ht="15.75" customHeight="1">
      <c r="A3458" s="31"/>
      <c r="B3458" s="31"/>
      <c r="C3458" s="27"/>
      <c r="D3458" s="31"/>
      <c r="E3458" s="8"/>
      <c r="F3458" s="31"/>
      <c r="G3458" s="8"/>
      <c r="H3458" s="32"/>
      <c r="I3458" s="34"/>
    </row>
    <row r="3459" spans="1:9" ht="15.75" customHeight="1">
      <c r="A3459" s="31"/>
      <c r="B3459" s="31"/>
      <c r="C3459" s="27"/>
      <c r="D3459" s="31"/>
      <c r="E3459" s="8"/>
      <c r="F3459" s="31"/>
      <c r="G3459" s="8"/>
      <c r="H3459" s="33"/>
      <c r="I3459" s="35"/>
    </row>
    <row r="3460" spans="1:9" ht="15.75" customHeight="1">
      <c r="A3460" s="31"/>
      <c r="B3460" s="31"/>
      <c r="C3460" s="27"/>
      <c r="D3460" s="31"/>
      <c r="E3460" s="8"/>
      <c r="F3460" s="31"/>
      <c r="G3460" s="8"/>
      <c r="H3460" s="32"/>
      <c r="I3460" s="34"/>
    </row>
    <row r="3461" spans="1:9" ht="15.75" customHeight="1">
      <c r="A3461" s="31"/>
      <c r="B3461" s="31"/>
      <c r="C3461" s="27"/>
      <c r="D3461" s="31"/>
      <c r="E3461" s="8"/>
      <c r="F3461" s="31"/>
      <c r="G3461" s="8"/>
      <c r="H3461" s="33"/>
      <c r="I3461" s="35"/>
    </row>
    <row r="3462" spans="1:9" ht="15.75" customHeight="1">
      <c r="A3462" s="31"/>
      <c r="B3462" s="31"/>
      <c r="C3462" s="27"/>
      <c r="D3462" s="31"/>
      <c r="E3462" s="8"/>
      <c r="F3462" s="31"/>
      <c r="G3462" s="8"/>
      <c r="H3462" s="32"/>
      <c r="I3462" s="34"/>
    </row>
    <row r="3463" spans="1:9" ht="15.75" customHeight="1">
      <c r="A3463" s="31"/>
      <c r="B3463" s="31"/>
      <c r="C3463" s="27"/>
      <c r="D3463" s="31"/>
      <c r="E3463" s="8"/>
      <c r="F3463" s="31"/>
      <c r="G3463" s="8"/>
      <c r="H3463" s="33"/>
      <c r="I3463" s="35"/>
    </row>
    <row r="3464" spans="1:9" ht="15.75" customHeight="1">
      <c r="A3464" s="31"/>
      <c r="B3464" s="31"/>
      <c r="C3464" s="27"/>
      <c r="D3464" s="31"/>
      <c r="E3464" s="8"/>
      <c r="F3464" s="31"/>
      <c r="G3464" s="8"/>
      <c r="H3464" s="32"/>
      <c r="I3464" s="34"/>
    </row>
    <row r="3465" spans="1:9" ht="15.75" customHeight="1">
      <c r="A3465" s="31"/>
      <c r="B3465" s="31"/>
      <c r="C3465" s="27"/>
      <c r="D3465" s="31"/>
      <c r="E3465" s="8"/>
      <c r="F3465" s="31"/>
      <c r="G3465" s="8"/>
      <c r="H3465" s="33"/>
      <c r="I3465" s="35"/>
    </row>
    <row r="3466" spans="1:9" ht="15.75" customHeight="1">
      <c r="A3466" s="31"/>
      <c r="B3466" s="31"/>
      <c r="C3466" s="27"/>
      <c r="D3466" s="31"/>
      <c r="E3466" s="8"/>
      <c r="F3466" s="31"/>
      <c r="G3466" s="8"/>
      <c r="H3466" s="32"/>
      <c r="I3466" s="34"/>
    </row>
    <row r="3467" spans="1:9" ht="15.75" customHeight="1">
      <c r="A3467" s="31"/>
      <c r="B3467" s="31"/>
      <c r="C3467" s="27"/>
      <c r="D3467" s="31"/>
      <c r="E3467" s="8"/>
      <c r="F3467" s="31"/>
      <c r="G3467" s="8"/>
      <c r="H3467" s="33"/>
      <c r="I3467" s="35"/>
    </row>
    <row r="3468" spans="1:9" ht="15.75" customHeight="1">
      <c r="A3468" s="31"/>
      <c r="B3468" s="31"/>
      <c r="C3468" s="27"/>
      <c r="D3468" s="31"/>
      <c r="E3468" s="8"/>
      <c r="F3468" s="31"/>
      <c r="G3468" s="8"/>
      <c r="H3468" s="32"/>
      <c r="I3468" s="34"/>
    </row>
    <row r="3469" spans="1:9" ht="15.75" customHeight="1">
      <c r="A3469" s="31"/>
      <c r="B3469" s="31"/>
      <c r="C3469" s="27"/>
      <c r="D3469" s="31"/>
      <c r="E3469" s="8"/>
      <c r="F3469" s="31"/>
      <c r="G3469" s="8"/>
      <c r="H3469" s="33"/>
      <c r="I3469" s="35"/>
    </row>
    <row r="3470" spans="1:9" ht="15.75" customHeight="1">
      <c r="A3470" s="31"/>
      <c r="B3470" s="31"/>
      <c r="C3470" s="27"/>
      <c r="D3470" s="31"/>
      <c r="E3470" s="8"/>
      <c r="F3470" s="31"/>
      <c r="G3470" s="8"/>
      <c r="H3470" s="32"/>
      <c r="I3470" s="34"/>
    </row>
    <row r="3471" spans="1:9" ht="15.75" customHeight="1">
      <c r="A3471" s="31"/>
      <c r="B3471" s="31"/>
      <c r="C3471" s="27"/>
      <c r="D3471" s="31"/>
      <c r="E3471" s="8"/>
      <c r="F3471" s="31"/>
      <c r="G3471" s="8"/>
      <c r="H3471" s="33"/>
      <c r="I3471" s="35"/>
    </row>
    <row r="3472" spans="1:9" ht="15.75" customHeight="1">
      <c r="A3472" s="31"/>
      <c r="B3472" s="31"/>
      <c r="C3472" s="27"/>
      <c r="D3472" s="31"/>
      <c r="E3472" s="8"/>
      <c r="F3472" s="31"/>
      <c r="G3472" s="8"/>
      <c r="H3472" s="32"/>
      <c r="I3472" s="34"/>
    </row>
    <row r="3473" spans="1:9" ht="15.75" customHeight="1">
      <c r="A3473" s="31"/>
      <c r="B3473" s="31"/>
      <c r="C3473" s="27"/>
      <c r="D3473" s="31"/>
      <c r="E3473" s="8"/>
      <c r="F3473" s="31"/>
      <c r="G3473" s="8"/>
      <c r="H3473" s="33"/>
      <c r="I3473" s="35"/>
    </row>
    <row r="3474" spans="1:9" ht="15.75" customHeight="1">
      <c r="A3474" s="31"/>
      <c r="B3474" s="31"/>
      <c r="C3474" s="27"/>
      <c r="D3474" s="31"/>
      <c r="E3474" s="8"/>
      <c r="F3474" s="31"/>
      <c r="G3474" s="8"/>
      <c r="H3474" s="32"/>
      <c r="I3474" s="34"/>
    </row>
    <row r="3475" spans="1:9" ht="15.75" customHeight="1">
      <c r="A3475" s="31"/>
      <c r="B3475" s="31"/>
      <c r="C3475" s="27"/>
      <c r="D3475" s="31"/>
      <c r="E3475" s="8"/>
      <c r="F3475" s="31"/>
      <c r="G3475" s="8"/>
      <c r="H3475" s="33"/>
      <c r="I3475" s="35"/>
    </row>
    <row r="3476" spans="1:9" ht="15.75" customHeight="1">
      <c r="A3476" s="31"/>
      <c r="B3476" s="31"/>
      <c r="C3476" s="27"/>
      <c r="D3476" s="31"/>
      <c r="E3476" s="8"/>
      <c r="F3476" s="31"/>
      <c r="G3476" s="8"/>
      <c r="H3476" s="32"/>
      <c r="I3476" s="34"/>
    </row>
    <row r="3477" spans="1:9" ht="15.75" customHeight="1">
      <c r="A3477" s="31"/>
      <c r="B3477" s="31"/>
      <c r="C3477" s="27"/>
      <c r="D3477" s="31"/>
      <c r="E3477" s="8"/>
      <c r="F3477" s="31"/>
      <c r="G3477" s="8"/>
      <c r="H3477" s="33"/>
      <c r="I3477" s="35"/>
    </row>
    <row r="3478" spans="1:9" ht="15.75" customHeight="1">
      <c r="A3478" s="31"/>
      <c r="B3478" s="31"/>
      <c r="C3478" s="27"/>
      <c r="D3478" s="31"/>
      <c r="E3478" s="8"/>
      <c r="F3478" s="31"/>
      <c r="G3478" s="8"/>
      <c r="H3478" s="32"/>
      <c r="I3478" s="34"/>
    </row>
    <row r="3479" spans="1:9" ht="15.75" customHeight="1">
      <c r="A3479" s="31"/>
      <c r="B3479" s="31"/>
      <c r="C3479" s="27"/>
      <c r="D3479" s="31"/>
      <c r="E3479" s="8"/>
      <c r="F3479" s="31"/>
      <c r="G3479" s="8"/>
      <c r="H3479" s="33"/>
      <c r="I3479" s="35"/>
    </row>
    <row r="3480" spans="1:9" ht="15.75" customHeight="1">
      <c r="A3480" s="31"/>
      <c r="B3480" s="31"/>
      <c r="C3480" s="27"/>
      <c r="D3480" s="31"/>
      <c r="E3480" s="8"/>
      <c r="F3480" s="31"/>
      <c r="G3480" s="8"/>
      <c r="H3480" s="32"/>
      <c r="I3480" s="34"/>
    </row>
    <row r="3481" spans="1:9" ht="15.75" customHeight="1">
      <c r="A3481" s="31"/>
      <c r="B3481" s="31"/>
      <c r="C3481" s="27"/>
      <c r="D3481" s="31"/>
      <c r="E3481" s="8"/>
      <c r="F3481" s="31"/>
      <c r="G3481" s="8"/>
      <c r="H3481" s="33"/>
      <c r="I3481" s="35"/>
    </row>
    <row r="3482" spans="1:9" ht="15.75" customHeight="1">
      <c r="A3482" s="31"/>
      <c r="B3482" s="31"/>
      <c r="C3482" s="27"/>
      <c r="D3482" s="31"/>
      <c r="E3482" s="8"/>
      <c r="F3482" s="31"/>
      <c r="G3482" s="8"/>
      <c r="H3482" s="32"/>
      <c r="I3482" s="34"/>
    </row>
    <row r="3483" spans="1:9" ht="15.75" customHeight="1">
      <c r="A3483" s="31"/>
      <c r="B3483" s="31"/>
      <c r="C3483" s="27"/>
      <c r="D3483" s="31"/>
      <c r="E3483" s="8"/>
      <c r="F3483" s="31"/>
      <c r="G3483" s="8"/>
      <c r="H3483" s="33"/>
      <c r="I3483" s="35"/>
    </row>
    <row r="3484" spans="1:9" ht="15.75" customHeight="1">
      <c r="A3484" s="31"/>
      <c r="B3484" s="31"/>
      <c r="C3484" s="27"/>
      <c r="D3484" s="31"/>
      <c r="E3484" s="8"/>
      <c r="F3484" s="31"/>
      <c r="G3484" s="8"/>
      <c r="H3484" s="32"/>
      <c r="I3484" s="34"/>
    </row>
    <row r="3485" spans="1:9" ht="15.75" customHeight="1">
      <c r="A3485" s="31"/>
      <c r="B3485" s="31"/>
      <c r="C3485" s="27"/>
      <c r="D3485" s="31"/>
      <c r="E3485" s="8"/>
      <c r="F3485" s="31"/>
      <c r="G3485" s="8"/>
      <c r="H3485" s="33"/>
      <c r="I3485" s="35"/>
    </row>
    <row r="3486" spans="1:9" ht="15.75" customHeight="1">
      <c r="A3486" s="31"/>
      <c r="B3486" s="31"/>
      <c r="C3486" s="27"/>
      <c r="D3486" s="31"/>
      <c r="E3486" s="8"/>
      <c r="F3486" s="31"/>
      <c r="G3486" s="8"/>
      <c r="H3486" s="32"/>
      <c r="I3486" s="34"/>
    </row>
    <row r="3487" spans="1:9" ht="15.75" customHeight="1">
      <c r="A3487" s="31"/>
      <c r="B3487" s="31"/>
      <c r="C3487" s="27"/>
      <c r="D3487" s="31"/>
      <c r="E3487" s="8"/>
      <c r="F3487" s="31"/>
      <c r="G3487" s="8"/>
      <c r="H3487" s="33"/>
      <c r="I3487" s="35"/>
    </row>
    <row r="3488" spans="1:9" ht="15.75" customHeight="1">
      <c r="A3488" s="31"/>
      <c r="B3488" s="31"/>
      <c r="C3488" s="27"/>
      <c r="D3488" s="31"/>
      <c r="E3488" s="8"/>
      <c r="F3488" s="31"/>
      <c r="G3488" s="8"/>
      <c r="H3488" s="32"/>
      <c r="I3488" s="34"/>
    </row>
    <row r="3489" spans="1:9" ht="15.75" customHeight="1">
      <c r="A3489" s="31"/>
      <c r="B3489" s="31"/>
      <c r="C3489" s="27"/>
      <c r="D3489" s="31"/>
      <c r="E3489" s="8"/>
      <c r="F3489" s="31"/>
      <c r="G3489" s="8"/>
      <c r="H3489" s="33"/>
      <c r="I3489" s="35"/>
    </row>
    <row r="3490" spans="1:9" ht="15.75" customHeight="1">
      <c r="A3490" s="31"/>
      <c r="B3490" s="31"/>
      <c r="C3490" s="27"/>
      <c r="D3490" s="31"/>
      <c r="E3490" s="8"/>
      <c r="F3490" s="31"/>
      <c r="G3490" s="8"/>
      <c r="H3490" s="32"/>
      <c r="I3490" s="34"/>
    </row>
    <row r="3491" spans="1:9" ht="15.75" customHeight="1">
      <c r="A3491" s="31"/>
      <c r="B3491" s="31"/>
      <c r="C3491" s="27"/>
      <c r="D3491" s="31"/>
      <c r="E3491" s="8"/>
      <c r="F3491" s="31"/>
      <c r="G3491" s="8"/>
      <c r="H3491" s="33"/>
      <c r="I3491" s="35"/>
    </row>
    <row r="3492" spans="1:9" ht="15.75" customHeight="1">
      <c r="A3492" s="31"/>
      <c r="B3492" s="31"/>
      <c r="C3492" s="27"/>
      <c r="D3492" s="31"/>
      <c r="E3492" s="8"/>
      <c r="F3492" s="31"/>
      <c r="G3492" s="8"/>
      <c r="H3492" s="32"/>
      <c r="I3492" s="34"/>
    </row>
    <row r="3493" spans="1:9" ht="15.75" customHeight="1">
      <c r="A3493" s="31"/>
      <c r="B3493" s="31"/>
      <c r="C3493" s="27"/>
      <c r="D3493" s="31"/>
      <c r="E3493" s="8"/>
      <c r="F3493" s="31"/>
      <c r="G3493" s="8"/>
      <c r="H3493" s="33"/>
      <c r="I3493" s="35"/>
    </row>
    <row r="3494" spans="1:9" ht="15.75" customHeight="1">
      <c r="A3494" s="31"/>
      <c r="B3494" s="31"/>
      <c r="C3494" s="27"/>
      <c r="D3494" s="31"/>
      <c r="E3494" s="8"/>
      <c r="F3494" s="31"/>
      <c r="G3494" s="8"/>
      <c r="H3494" s="32"/>
      <c r="I3494" s="34"/>
    </row>
    <row r="3495" spans="1:9" ht="15.75" customHeight="1">
      <c r="A3495" s="31"/>
      <c r="B3495" s="31"/>
      <c r="C3495" s="27"/>
      <c r="D3495" s="31"/>
      <c r="E3495" s="8"/>
      <c r="F3495" s="31"/>
      <c r="G3495" s="8"/>
      <c r="H3495" s="33"/>
      <c r="I3495" s="35"/>
    </row>
    <row r="3496" spans="1:9" ht="15.75" customHeight="1">
      <c r="A3496" s="31"/>
      <c r="B3496" s="31"/>
      <c r="C3496" s="27"/>
      <c r="D3496" s="31"/>
      <c r="E3496" s="8"/>
      <c r="F3496" s="31"/>
      <c r="G3496" s="8"/>
      <c r="H3496" s="32"/>
      <c r="I3496" s="34"/>
    </row>
    <row r="3497" spans="1:9" ht="15.75" customHeight="1">
      <c r="A3497" s="31"/>
      <c r="B3497" s="31"/>
      <c r="C3497" s="27"/>
      <c r="D3497" s="31"/>
      <c r="E3497" s="8"/>
      <c r="F3497" s="31"/>
      <c r="G3497" s="8"/>
      <c r="H3497" s="33"/>
      <c r="I3497" s="35"/>
    </row>
    <row r="3498" spans="1:9" ht="15.75" customHeight="1">
      <c r="A3498" s="31"/>
      <c r="B3498" s="31"/>
      <c r="C3498" s="27"/>
      <c r="D3498" s="31"/>
      <c r="E3498" s="8"/>
      <c r="F3498" s="31"/>
      <c r="G3498" s="8"/>
      <c r="H3498" s="32"/>
      <c r="I3498" s="34"/>
    </row>
    <row r="3499" spans="1:9" ht="15.75" customHeight="1">
      <c r="A3499" s="31"/>
      <c r="B3499" s="31"/>
      <c r="C3499" s="27"/>
      <c r="D3499" s="31"/>
      <c r="E3499" s="8"/>
      <c r="F3499" s="31"/>
      <c r="G3499" s="8"/>
      <c r="H3499" s="33"/>
      <c r="I3499" s="35"/>
    </row>
    <row r="3500" spans="1:9" ht="15.75" customHeight="1">
      <c r="A3500" s="31"/>
      <c r="B3500" s="31"/>
      <c r="C3500" s="27"/>
      <c r="D3500" s="31"/>
      <c r="E3500" s="8"/>
      <c r="F3500" s="31"/>
      <c r="G3500" s="8"/>
      <c r="H3500" s="32"/>
      <c r="I3500" s="34"/>
    </row>
    <row r="3501" spans="1:9" ht="15.75" customHeight="1">
      <c r="A3501" s="31"/>
      <c r="B3501" s="31"/>
      <c r="C3501" s="27"/>
      <c r="D3501" s="31"/>
      <c r="E3501" s="8"/>
      <c r="F3501" s="31"/>
      <c r="G3501" s="8"/>
      <c r="H3501" s="33"/>
      <c r="I3501" s="35"/>
    </row>
    <row r="3502" spans="1:9" ht="15.75" customHeight="1">
      <c r="A3502" s="31"/>
      <c r="B3502" s="31"/>
      <c r="C3502" s="27"/>
      <c r="D3502" s="31"/>
      <c r="E3502" s="8"/>
      <c r="F3502" s="31"/>
      <c r="G3502" s="8"/>
      <c r="H3502" s="32"/>
      <c r="I3502" s="34"/>
    </row>
    <row r="3503" spans="1:9" ht="15.75" customHeight="1">
      <c r="A3503" s="31"/>
      <c r="B3503" s="31"/>
      <c r="C3503" s="27"/>
      <c r="D3503" s="31"/>
      <c r="E3503" s="8"/>
      <c r="F3503" s="31"/>
      <c r="G3503" s="8"/>
      <c r="H3503" s="33"/>
      <c r="I3503" s="35"/>
    </row>
    <row r="3504" spans="1:9" ht="15.75" customHeight="1">
      <c r="A3504" s="31"/>
      <c r="B3504" s="31"/>
      <c r="C3504" s="27"/>
      <c r="D3504" s="31"/>
      <c r="E3504" s="8"/>
      <c r="F3504" s="31"/>
      <c r="G3504" s="8"/>
      <c r="H3504" s="32"/>
      <c r="I3504" s="34"/>
    </row>
    <row r="3505" spans="1:9" ht="15.75" customHeight="1">
      <c r="A3505" s="31"/>
      <c r="B3505" s="31"/>
      <c r="C3505" s="27"/>
      <c r="D3505" s="31"/>
      <c r="E3505" s="8"/>
      <c r="F3505" s="31"/>
      <c r="G3505" s="8"/>
      <c r="H3505" s="33"/>
      <c r="I3505" s="35"/>
    </row>
    <row r="3506" spans="1:9" ht="15.75" customHeight="1">
      <c r="A3506" s="31"/>
      <c r="B3506" s="31"/>
      <c r="C3506" s="27"/>
      <c r="D3506" s="31"/>
      <c r="E3506" s="8"/>
      <c r="F3506" s="31"/>
      <c r="G3506" s="8"/>
      <c r="H3506" s="32"/>
      <c r="I3506" s="34"/>
    </row>
    <row r="3507" spans="1:9" ht="15.75" customHeight="1">
      <c r="A3507" s="31"/>
      <c r="B3507" s="31"/>
      <c r="C3507" s="27"/>
      <c r="D3507" s="31"/>
      <c r="E3507" s="8"/>
      <c r="F3507" s="31"/>
      <c r="G3507" s="8"/>
      <c r="H3507" s="33"/>
      <c r="I3507" s="35"/>
    </row>
    <row r="3508" spans="1:9" ht="15.75" customHeight="1">
      <c r="A3508" s="31"/>
      <c r="B3508" s="31"/>
      <c r="C3508" s="27"/>
      <c r="D3508" s="31"/>
      <c r="E3508" s="8"/>
      <c r="F3508" s="31"/>
      <c r="G3508" s="8"/>
      <c r="H3508" s="32"/>
      <c r="I3508" s="34"/>
    </row>
    <row r="3509" spans="1:9" ht="15.75" customHeight="1">
      <c r="A3509" s="31"/>
      <c r="B3509" s="31"/>
      <c r="C3509" s="27"/>
      <c r="D3509" s="31"/>
      <c r="E3509" s="8"/>
      <c r="F3509" s="31"/>
      <c r="G3509" s="8"/>
      <c r="H3509" s="33"/>
      <c r="I3509" s="35"/>
    </row>
    <row r="3510" spans="1:9" ht="15.75" customHeight="1">
      <c r="A3510" s="31"/>
      <c r="B3510" s="31"/>
      <c r="C3510" s="27"/>
      <c r="D3510" s="31"/>
      <c r="E3510" s="8"/>
      <c r="F3510" s="31"/>
      <c r="G3510" s="8"/>
      <c r="H3510" s="32"/>
      <c r="I3510" s="34"/>
    </row>
    <row r="3511" spans="1:9" ht="15.75" customHeight="1">
      <c r="A3511" s="31"/>
      <c r="B3511" s="31"/>
      <c r="C3511" s="27"/>
      <c r="D3511" s="31"/>
      <c r="E3511" s="8"/>
      <c r="F3511" s="31"/>
      <c r="G3511" s="8"/>
      <c r="H3511" s="33"/>
      <c r="I3511" s="35"/>
    </row>
    <row r="3512" spans="1:9" ht="15.75" customHeight="1">
      <c r="A3512" s="31"/>
      <c r="B3512" s="31"/>
      <c r="C3512" s="27"/>
      <c r="D3512" s="31"/>
      <c r="E3512" s="8"/>
      <c r="F3512" s="31"/>
      <c r="G3512" s="8"/>
      <c r="H3512" s="32"/>
      <c r="I3512" s="34"/>
    </row>
    <row r="3513" spans="1:9" ht="15.75" customHeight="1">
      <c r="A3513" s="31"/>
      <c r="B3513" s="31"/>
      <c r="C3513" s="27"/>
      <c r="D3513" s="31"/>
      <c r="E3513" s="8"/>
      <c r="F3513" s="31"/>
      <c r="G3513" s="8"/>
      <c r="H3513" s="33"/>
      <c r="I3513" s="35"/>
    </row>
    <row r="3514" spans="1:9" ht="15.75" customHeight="1">
      <c r="A3514" s="31"/>
      <c r="B3514" s="31"/>
      <c r="C3514" s="27"/>
      <c r="D3514" s="31"/>
      <c r="E3514" s="8"/>
      <c r="F3514" s="31"/>
      <c r="G3514" s="8"/>
      <c r="H3514" s="32"/>
      <c r="I3514" s="34"/>
    </row>
    <row r="3515" spans="1:9" ht="15.75" customHeight="1">
      <c r="A3515" s="31"/>
      <c r="B3515" s="31"/>
      <c r="C3515" s="27"/>
      <c r="D3515" s="31"/>
      <c r="E3515" s="8"/>
      <c r="F3515" s="31"/>
      <c r="G3515" s="8"/>
      <c r="H3515" s="33"/>
      <c r="I3515" s="35"/>
    </row>
    <row r="3516" spans="1:9" ht="15.75" customHeight="1">
      <c r="A3516" s="31"/>
      <c r="B3516" s="31"/>
      <c r="C3516" s="27"/>
      <c r="D3516" s="31"/>
      <c r="E3516" s="8"/>
      <c r="F3516" s="31"/>
      <c r="G3516" s="8"/>
      <c r="H3516" s="32"/>
      <c r="I3516" s="34"/>
    </row>
    <row r="3517" spans="1:9" ht="15.75" customHeight="1">
      <c r="A3517" s="31"/>
      <c r="B3517" s="31"/>
      <c r="C3517" s="27"/>
      <c r="D3517" s="31"/>
      <c r="E3517" s="8"/>
      <c r="F3517" s="31"/>
      <c r="G3517" s="8"/>
      <c r="H3517" s="33"/>
      <c r="I3517" s="35"/>
    </row>
    <row r="3518" spans="1:9" ht="15.75" customHeight="1">
      <c r="A3518" s="31"/>
      <c r="B3518" s="31"/>
      <c r="C3518" s="27"/>
      <c r="D3518" s="31"/>
      <c r="E3518" s="8"/>
      <c r="F3518" s="31"/>
      <c r="G3518" s="8"/>
      <c r="H3518" s="32"/>
      <c r="I3518" s="34"/>
    </row>
    <row r="3519" spans="1:9" ht="15.75" customHeight="1">
      <c r="A3519" s="31"/>
      <c r="B3519" s="31"/>
      <c r="C3519" s="27"/>
      <c r="D3519" s="31"/>
      <c r="E3519" s="8"/>
      <c r="F3519" s="31"/>
      <c r="G3519" s="8"/>
      <c r="H3519" s="33"/>
      <c r="I3519" s="35"/>
    </row>
    <row r="3520" spans="1:9" ht="15.75" customHeight="1">
      <c r="A3520" s="31"/>
      <c r="B3520" s="31"/>
      <c r="C3520" s="27"/>
      <c r="D3520" s="31"/>
      <c r="E3520" s="8"/>
      <c r="F3520" s="31"/>
      <c r="G3520" s="8"/>
      <c r="H3520" s="32"/>
      <c r="I3520" s="34"/>
    </row>
    <row r="3521" spans="1:9" ht="15.75" customHeight="1">
      <c r="A3521" s="31"/>
      <c r="B3521" s="31"/>
      <c r="C3521" s="27"/>
      <c r="D3521" s="31"/>
      <c r="E3521" s="8"/>
      <c r="F3521" s="31"/>
      <c r="G3521" s="8"/>
      <c r="H3521" s="33"/>
      <c r="I3521" s="35"/>
    </row>
    <row r="3522" spans="1:9" ht="15.75" customHeight="1">
      <c r="A3522" s="31"/>
      <c r="B3522" s="31"/>
      <c r="C3522" s="27"/>
      <c r="D3522" s="31"/>
      <c r="E3522" s="8"/>
      <c r="F3522" s="31"/>
      <c r="G3522" s="8"/>
      <c r="H3522" s="32"/>
      <c r="I3522" s="34"/>
    </row>
    <row r="3523" spans="1:9" ht="15.75" customHeight="1">
      <c r="A3523" s="31"/>
      <c r="B3523" s="31"/>
      <c r="C3523" s="27"/>
      <c r="D3523" s="31"/>
      <c r="E3523" s="8"/>
      <c r="F3523" s="31"/>
      <c r="G3523" s="8"/>
      <c r="H3523" s="33"/>
      <c r="I3523" s="35"/>
    </row>
    <row r="3524" spans="1:9" ht="15.75" customHeight="1">
      <c r="A3524" s="31"/>
      <c r="B3524" s="31"/>
      <c r="C3524" s="27"/>
      <c r="D3524" s="31"/>
      <c r="E3524" s="8"/>
      <c r="F3524" s="31"/>
      <c r="G3524" s="8"/>
      <c r="H3524" s="32"/>
      <c r="I3524" s="34"/>
    </row>
    <row r="3525" spans="1:9" ht="15.75" customHeight="1">
      <c r="A3525" s="31"/>
      <c r="B3525" s="31"/>
      <c r="C3525" s="27"/>
      <c r="D3525" s="31"/>
      <c r="E3525" s="8"/>
      <c r="F3525" s="31"/>
      <c r="G3525" s="8"/>
      <c r="H3525" s="33"/>
      <c r="I3525" s="35"/>
    </row>
    <row r="3526" spans="1:9" ht="15.75" customHeight="1">
      <c r="A3526" s="31"/>
      <c r="B3526" s="31"/>
      <c r="C3526" s="27"/>
      <c r="D3526" s="31"/>
      <c r="E3526" s="8"/>
      <c r="F3526" s="31"/>
      <c r="G3526" s="8"/>
      <c r="H3526" s="32"/>
      <c r="I3526" s="34"/>
    </row>
    <row r="3527" spans="1:9" ht="15.75" customHeight="1">
      <c r="A3527" s="31"/>
      <c r="B3527" s="31"/>
      <c r="C3527" s="27"/>
      <c r="D3527" s="31"/>
      <c r="E3527" s="8"/>
      <c r="F3527" s="31"/>
      <c r="G3527" s="8"/>
      <c r="H3527" s="33"/>
      <c r="I3527" s="35"/>
    </row>
    <row r="3528" spans="1:9" ht="15.75" customHeight="1">
      <c r="A3528" s="31"/>
      <c r="B3528" s="31"/>
      <c r="C3528" s="27"/>
      <c r="D3528" s="31"/>
      <c r="E3528" s="8"/>
      <c r="F3528" s="31"/>
      <c r="G3528" s="8"/>
      <c r="H3528" s="32"/>
      <c r="I3528" s="34"/>
    </row>
    <row r="3529" spans="1:9" ht="15.75" customHeight="1">
      <c r="A3529" s="31"/>
      <c r="B3529" s="31"/>
      <c r="C3529" s="27"/>
      <c r="D3529" s="31"/>
      <c r="E3529" s="8"/>
      <c r="F3529" s="31"/>
      <c r="G3529" s="8"/>
      <c r="H3529" s="33"/>
      <c r="I3529" s="35"/>
    </row>
    <row r="3530" spans="1:9" ht="15.75" customHeight="1">
      <c r="A3530" s="31"/>
      <c r="B3530" s="31"/>
      <c r="C3530" s="27"/>
      <c r="D3530" s="31"/>
      <c r="E3530" s="8"/>
      <c r="F3530" s="31"/>
      <c r="G3530" s="8"/>
      <c r="H3530" s="32"/>
      <c r="I3530" s="34"/>
    </row>
    <row r="3531" spans="1:9" ht="15.75" customHeight="1">
      <c r="A3531" s="31"/>
      <c r="B3531" s="31"/>
      <c r="C3531" s="27"/>
      <c r="D3531" s="31"/>
      <c r="E3531" s="8"/>
      <c r="F3531" s="31"/>
      <c r="G3531" s="8"/>
      <c r="H3531" s="33"/>
      <c r="I3531" s="35"/>
    </row>
    <row r="3532" spans="1:9" ht="15.75" customHeight="1">
      <c r="A3532" s="31"/>
      <c r="B3532" s="31"/>
      <c r="C3532" s="27"/>
      <c r="D3532" s="31"/>
      <c r="E3532" s="8"/>
      <c r="F3532" s="31"/>
      <c r="G3532" s="8"/>
      <c r="H3532" s="32"/>
      <c r="I3532" s="34"/>
    </row>
    <row r="3533" spans="1:9" ht="15.75" customHeight="1">
      <c r="A3533" s="31"/>
      <c r="B3533" s="31"/>
      <c r="C3533" s="27"/>
      <c r="D3533" s="31"/>
      <c r="E3533" s="8"/>
      <c r="F3533" s="31"/>
      <c r="G3533" s="8"/>
      <c r="H3533" s="33"/>
      <c r="I3533" s="35"/>
    </row>
    <row r="3534" spans="1:9" ht="15.75" customHeight="1">
      <c r="A3534" s="31"/>
      <c r="B3534" s="31"/>
      <c r="C3534" s="27"/>
      <c r="D3534" s="31"/>
      <c r="E3534" s="8"/>
      <c r="F3534" s="31"/>
      <c r="G3534" s="8"/>
      <c r="H3534" s="32"/>
      <c r="I3534" s="34"/>
    </row>
    <row r="3535" spans="1:9" ht="15.75" customHeight="1">
      <c r="A3535" s="31"/>
      <c r="B3535" s="31"/>
      <c r="C3535" s="27"/>
      <c r="D3535" s="31"/>
      <c r="E3535" s="8"/>
      <c r="F3535" s="31"/>
      <c r="G3535" s="8"/>
      <c r="H3535" s="33"/>
      <c r="I3535" s="35"/>
    </row>
    <row r="3536" spans="1:9" ht="15.75" customHeight="1">
      <c r="A3536" s="31"/>
      <c r="B3536" s="31"/>
      <c r="C3536" s="27"/>
      <c r="D3536" s="31"/>
      <c r="E3536" s="8"/>
      <c r="F3536" s="31"/>
      <c r="G3536" s="8"/>
      <c r="H3536" s="32"/>
      <c r="I3536" s="34"/>
    </row>
    <row r="3537" spans="1:9" ht="15.75" customHeight="1">
      <c r="A3537" s="31"/>
      <c r="B3537" s="31"/>
      <c r="C3537" s="27"/>
      <c r="D3537" s="31"/>
      <c r="E3537" s="8"/>
      <c r="F3537" s="31"/>
      <c r="G3537" s="8"/>
      <c r="H3537" s="33"/>
      <c r="I3537" s="35"/>
    </row>
    <row r="3538" spans="1:9" ht="15.75" customHeight="1">
      <c r="A3538" s="31"/>
      <c r="B3538" s="31"/>
      <c r="C3538" s="27"/>
      <c r="D3538" s="31"/>
      <c r="E3538" s="8"/>
      <c r="F3538" s="31"/>
      <c r="G3538" s="8"/>
      <c r="H3538" s="32"/>
      <c r="I3538" s="34"/>
    </row>
    <row r="3539" spans="1:9" ht="15.75" customHeight="1">
      <c r="A3539" s="31"/>
      <c r="B3539" s="31"/>
      <c r="C3539" s="27"/>
      <c r="D3539" s="31"/>
      <c r="E3539" s="8"/>
      <c r="F3539" s="31"/>
      <c r="G3539" s="8"/>
      <c r="H3539" s="33"/>
      <c r="I3539" s="35"/>
    </row>
    <row r="3540" spans="1:9" ht="15.75" customHeight="1">
      <c r="A3540" s="31"/>
      <c r="B3540" s="31"/>
      <c r="C3540" s="27"/>
      <c r="D3540" s="31"/>
      <c r="E3540" s="8"/>
      <c r="F3540" s="31"/>
      <c r="G3540" s="8"/>
      <c r="H3540" s="32"/>
      <c r="I3540" s="34"/>
    </row>
    <row r="3541" spans="1:9" ht="15.75" customHeight="1">
      <c r="A3541" s="31"/>
      <c r="B3541" s="31"/>
      <c r="C3541" s="27"/>
      <c r="D3541" s="31"/>
      <c r="E3541" s="8"/>
      <c r="F3541" s="31"/>
      <c r="G3541" s="8"/>
      <c r="H3541" s="33"/>
      <c r="I3541" s="35"/>
    </row>
    <row r="3542" spans="1:9" ht="15.75" customHeight="1">
      <c r="A3542" s="31"/>
      <c r="B3542" s="31"/>
      <c r="C3542" s="27"/>
      <c r="D3542" s="31"/>
      <c r="E3542" s="8"/>
      <c r="F3542" s="31"/>
      <c r="G3542" s="8"/>
      <c r="H3542" s="32"/>
      <c r="I3542" s="34"/>
    </row>
    <row r="3543" spans="1:9" ht="15.75" customHeight="1">
      <c r="A3543" s="31"/>
      <c r="B3543" s="31"/>
      <c r="C3543" s="27"/>
      <c r="D3543" s="31"/>
      <c r="E3543" s="8"/>
      <c r="F3543" s="31"/>
      <c r="G3543" s="8"/>
      <c r="H3543" s="33"/>
      <c r="I3543" s="35"/>
    </row>
    <row r="3544" spans="1:9" ht="15.75" customHeight="1">
      <c r="A3544" s="31"/>
      <c r="B3544" s="31"/>
      <c r="C3544" s="27"/>
      <c r="D3544" s="31"/>
      <c r="E3544" s="8"/>
      <c r="F3544" s="31"/>
      <c r="G3544" s="8"/>
      <c r="H3544" s="32"/>
      <c r="I3544" s="34"/>
    </row>
    <row r="3545" spans="1:9" ht="15.75" customHeight="1">
      <c r="A3545" s="31"/>
      <c r="B3545" s="31"/>
      <c r="C3545" s="27"/>
      <c r="D3545" s="31"/>
      <c r="E3545" s="8"/>
      <c r="F3545" s="31"/>
      <c r="G3545" s="8"/>
      <c r="H3545" s="33"/>
      <c r="I3545" s="35"/>
    </row>
    <row r="3546" spans="1:9" ht="15.75" customHeight="1">
      <c r="A3546" s="31"/>
      <c r="B3546" s="31"/>
      <c r="C3546" s="27"/>
      <c r="D3546" s="31"/>
      <c r="E3546" s="8"/>
      <c r="F3546" s="31"/>
      <c r="G3546" s="8"/>
      <c r="H3546" s="32"/>
      <c r="I3546" s="34"/>
    </row>
    <row r="3547" spans="1:9" ht="15.75" customHeight="1">
      <c r="A3547" s="31"/>
      <c r="B3547" s="31"/>
      <c r="C3547" s="27"/>
      <c r="D3547" s="31"/>
      <c r="E3547" s="8"/>
      <c r="F3547" s="31"/>
      <c r="G3547" s="8"/>
      <c r="H3547" s="33"/>
      <c r="I3547" s="35"/>
    </row>
    <row r="3548" spans="1:9" ht="15.75" customHeight="1">
      <c r="A3548" s="31"/>
      <c r="B3548" s="31"/>
      <c r="C3548" s="27"/>
      <c r="D3548" s="31"/>
      <c r="E3548" s="8"/>
      <c r="F3548" s="31"/>
      <c r="G3548" s="8"/>
      <c r="H3548" s="32"/>
      <c r="I3548" s="34"/>
    </row>
    <row r="3549" spans="1:9" ht="15.75" customHeight="1">
      <c r="A3549" s="31"/>
      <c r="B3549" s="31"/>
      <c r="C3549" s="27"/>
      <c r="D3549" s="31"/>
      <c r="E3549" s="8"/>
      <c r="F3549" s="31"/>
      <c r="G3549" s="8"/>
      <c r="H3549" s="33"/>
      <c r="I3549" s="35"/>
    </row>
    <row r="3550" spans="1:9" ht="15.75" customHeight="1">
      <c r="A3550" s="31"/>
      <c r="B3550" s="31"/>
      <c r="C3550" s="27"/>
      <c r="D3550" s="31"/>
      <c r="E3550" s="8"/>
      <c r="F3550" s="31"/>
      <c r="G3550" s="8"/>
      <c r="H3550" s="32"/>
      <c r="I3550" s="34"/>
    </row>
    <row r="3551" spans="1:9" ht="15.75" customHeight="1">
      <c r="A3551" s="31"/>
      <c r="B3551" s="31"/>
      <c r="C3551" s="27"/>
      <c r="D3551" s="31"/>
      <c r="E3551" s="8"/>
      <c r="F3551" s="31"/>
      <c r="G3551" s="8"/>
      <c r="H3551" s="33"/>
      <c r="I3551" s="35"/>
    </row>
    <row r="3552" spans="1:9" ht="15.75" customHeight="1">
      <c r="A3552" s="31"/>
      <c r="B3552" s="31"/>
      <c r="C3552" s="27"/>
      <c r="D3552" s="31"/>
      <c r="E3552" s="8"/>
      <c r="F3552" s="31"/>
      <c r="G3552" s="8"/>
      <c r="H3552" s="32"/>
      <c r="I3552" s="34"/>
    </row>
    <row r="3553" spans="1:9" ht="15.75" customHeight="1">
      <c r="A3553" s="31"/>
      <c r="B3553" s="31"/>
      <c r="C3553" s="27"/>
      <c r="D3553" s="31"/>
      <c r="E3553" s="8"/>
      <c r="F3553" s="31"/>
      <c r="G3553" s="8"/>
      <c r="H3553" s="33"/>
      <c r="I3553" s="35"/>
    </row>
    <row r="3554" spans="1:9" ht="15.75" customHeight="1">
      <c r="A3554" s="31"/>
      <c r="B3554" s="31"/>
      <c r="C3554" s="27"/>
      <c r="D3554" s="31"/>
      <c r="E3554" s="8"/>
      <c r="F3554" s="31"/>
      <c r="G3554" s="8"/>
      <c r="H3554" s="32"/>
      <c r="I3554" s="34"/>
    </row>
    <row r="3555" spans="1:9" ht="15.75" customHeight="1">
      <c r="A3555" s="31"/>
      <c r="B3555" s="31"/>
      <c r="C3555" s="27"/>
      <c r="D3555" s="31"/>
      <c r="E3555" s="8"/>
      <c r="F3555" s="31"/>
      <c r="G3555" s="8"/>
      <c r="H3555" s="33"/>
      <c r="I3555" s="35"/>
    </row>
    <row r="3556" spans="1:9" ht="15.75" customHeight="1">
      <c r="A3556" s="31"/>
      <c r="B3556" s="31"/>
      <c r="C3556" s="27"/>
      <c r="D3556" s="31"/>
      <c r="E3556" s="8"/>
      <c r="F3556" s="31"/>
      <c r="G3556" s="8"/>
      <c r="H3556" s="32"/>
      <c r="I3556" s="34"/>
    </row>
    <row r="3557" spans="1:9" ht="15.75" customHeight="1">
      <c r="A3557" s="31"/>
      <c r="B3557" s="31"/>
      <c r="C3557" s="27"/>
      <c r="D3557" s="31"/>
      <c r="E3557" s="8"/>
      <c r="F3557" s="31"/>
      <c r="G3557" s="8"/>
      <c r="H3557" s="33"/>
      <c r="I3557" s="35"/>
    </row>
    <row r="3558" spans="1:9" ht="15.75" customHeight="1">
      <c r="A3558" s="31"/>
      <c r="B3558" s="31"/>
      <c r="C3558" s="27"/>
      <c r="D3558" s="31"/>
      <c r="E3558" s="8"/>
      <c r="F3558" s="31"/>
      <c r="G3558" s="8"/>
      <c r="H3558" s="32"/>
      <c r="I3558" s="34"/>
    </row>
    <row r="3559" spans="1:9" ht="15.75" customHeight="1">
      <c r="A3559" s="31"/>
      <c r="B3559" s="31"/>
      <c r="C3559" s="27"/>
      <c r="D3559" s="31"/>
      <c r="E3559" s="8"/>
      <c r="F3559" s="31"/>
      <c r="G3559" s="8"/>
      <c r="H3559" s="33"/>
      <c r="I3559" s="35"/>
    </row>
    <row r="3560" spans="1:9" ht="15.75" customHeight="1">
      <c r="A3560" s="31"/>
      <c r="B3560" s="31"/>
      <c r="C3560" s="27"/>
      <c r="D3560" s="31"/>
      <c r="E3560" s="8"/>
      <c r="F3560" s="31"/>
      <c r="G3560" s="8"/>
      <c r="H3560" s="32"/>
      <c r="I3560" s="34"/>
    </row>
    <row r="3561" spans="1:9" ht="15.75" customHeight="1">
      <c r="A3561" s="31"/>
      <c r="B3561" s="31"/>
      <c r="C3561" s="27"/>
      <c r="D3561" s="31"/>
      <c r="E3561" s="8"/>
      <c r="F3561" s="31"/>
      <c r="G3561" s="8"/>
      <c r="H3561" s="33"/>
      <c r="I3561" s="35"/>
    </row>
    <row r="3562" spans="1:9" ht="15.75" customHeight="1">
      <c r="A3562" s="31"/>
      <c r="B3562" s="31"/>
      <c r="C3562" s="27"/>
      <c r="D3562" s="31"/>
      <c r="E3562" s="8"/>
      <c r="F3562" s="31"/>
      <c r="G3562" s="8"/>
      <c r="H3562" s="32"/>
      <c r="I3562" s="34"/>
    </row>
    <row r="3563" spans="1:9" ht="15.75" customHeight="1">
      <c r="A3563" s="31"/>
      <c r="B3563" s="31"/>
      <c r="C3563" s="27"/>
      <c r="D3563" s="31"/>
      <c r="E3563" s="8"/>
      <c r="F3563" s="31"/>
      <c r="G3563" s="8"/>
      <c r="H3563" s="33"/>
      <c r="I3563" s="35"/>
    </row>
    <row r="3564" spans="1:9" ht="15.75" customHeight="1">
      <c r="A3564" s="31"/>
      <c r="B3564" s="31"/>
      <c r="C3564" s="27"/>
      <c r="D3564" s="31"/>
      <c r="E3564" s="8"/>
      <c r="F3564" s="31"/>
      <c r="G3564" s="8"/>
      <c r="H3564" s="32"/>
      <c r="I3564" s="34"/>
    </row>
    <row r="3565" spans="1:9" ht="15.75" customHeight="1">
      <c r="A3565" s="31"/>
      <c r="B3565" s="31"/>
      <c r="C3565" s="27"/>
      <c r="D3565" s="31"/>
      <c r="E3565" s="8"/>
      <c r="F3565" s="31"/>
      <c r="G3565" s="8"/>
      <c r="H3565" s="33"/>
      <c r="I3565" s="35"/>
    </row>
    <row r="3566" spans="1:9" ht="15.75" customHeight="1">
      <c r="A3566" s="31"/>
      <c r="B3566" s="31"/>
      <c r="C3566" s="27"/>
      <c r="D3566" s="31"/>
      <c r="E3566" s="8"/>
      <c r="F3566" s="31"/>
      <c r="G3566" s="8"/>
      <c r="H3566" s="32"/>
      <c r="I3566" s="34"/>
    </row>
    <row r="3567" spans="1:9" ht="15.75" customHeight="1">
      <c r="A3567" s="31"/>
      <c r="B3567" s="31"/>
      <c r="C3567" s="27"/>
      <c r="D3567" s="31"/>
      <c r="E3567" s="8"/>
      <c r="F3567" s="31"/>
      <c r="G3567" s="8"/>
      <c r="H3567" s="33"/>
      <c r="I3567" s="35"/>
    </row>
    <row r="3568" spans="1:9" ht="15.75" customHeight="1">
      <c r="A3568" s="31"/>
      <c r="B3568" s="31"/>
      <c r="C3568" s="27"/>
      <c r="D3568" s="31"/>
      <c r="E3568" s="8"/>
      <c r="F3568" s="31"/>
      <c r="G3568" s="8"/>
      <c r="H3568" s="32"/>
      <c r="I3568" s="34"/>
    </row>
    <row r="3569" spans="1:9" ht="15.75" customHeight="1">
      <c r="A3569" s="31"/>
      <c r="B3569" s="31"/>
      <c r="C3569" s="27"/>
      <c r="D3569" s="31"/>
      <c r="E3569" s="8"/>
      <c r="F3569" s="31"/>
      <c r="G3569" s="8"/>
      <c r="H3569" s="33"/>
      <c r="I3569" s="35"/>
    </row>
    <row r="3570" spans="1:9" ht="15.75" customHeight="1">
      <c r="A3570" s="31"/>
      <c r="B3570" s="31"/>
      <c r="C3570" s="27"/>
      <c r="D3570" s="31"/>
      <c r="E3570" s="8"/>
      <c r="F3570" s="31"/>
      <c r="G3570" s="8"/>
      <c r="H3570" s="32"/>
      <c r="I3570" s="34"/>
    </row>
    <row r="3571" spans="1:9" ht="15.75" customHeight="1">
      <c r="A3571" s="31"/>
      <c r="B3571" s="31"/>
      <c r="C3571" s="27"/>
      <c r="D3571" s="31"/>
      <c r="E3571" s="8"/>
      <c r="F3571" s="31"/>
      <c r="G3571" s="8"/>
      <c r="H3571" s="33"/>
      <c r="I3571" s="35"/>
    </row>
    <row r="3572" spans="1:9" ht="15.75" customHeight="1">
      <c r="A3572" s="31"/>
      <c r="B3572" s="31"/>
      <c r="C3572" s="27"/>
      <c r="D3572" s="31"/>
      <c r="E3572" s="8"/>
      <c r="F3572" s="31"/>
      <c r="G3572" s="8"/>
      <c r="H3572" s="32"/>
      <c r="I3572" s="34"/>
    </row>
    <row r="3573" spans="1:9" ht="15.75" customHeight="1">
      <c r="A3573" s="31"/>
      <c r="B3573" s="31"/>
      <c r="C3573" s="27"/>
      <c r="D3573" s="31"/>
      <c r="E3573" s="8"/>
      <c r="F3573" s="31"/>
      <c r="G3573" s="8"/>
      <c r="H3573" s="33"/>
      <c r="I3573" s="35"/>
    </row>
    <row r="3574" spans="1:9" ht="15.75" customHeight="1">
      <c r="A3574" s="31"/>
      <c r="B3574" s="31"/>
      <c r="C3574" s="27"/>
      <c r="D3574" s="31"/>
      <c r="E3574" s="8"/>
      <c r="F3574" s="31"/>
      <c r="G3574" s="8"/>
      <c r="H3574" s="32"/>
      <c r="I3574" s="34"/>
    </row>
    <row r="3575" spans="1:9" ht="15.75" customHeight="1">
      <c r="A3575" s="31"/>
      <c r="B3575" s="31"/>
      <c r="C3575" s="27"/>
      <c r="D3575" s="31"/>
      <c r="E3575" s="8"/>
      <c r="F3575" s="31"/>
      <c r="G3575" s="8"/>
      <c r="H3575" s="33"/>
      <c r="I3575" s="35"/>
    </row>
    <row r="3576" spans="1:9" ht="15.75" customHeight="1">
      <c r="A3576" s="31"/>
      <c r="B3576" s="31"/>
      <c r="C3576" s="27"/>
      <c r="D3576" s="31"/>
      <c r="E3576" s="8"/>
      <c r="F3576" s="31"/>
      <c r="G3576" s="8"/>
      <c r="H3576" s="32"/>
      <c r="I3576" s="34"/>
    </row>
    <row r="3577" spans="1:9" ht="15.75" customHeight="1">
      <c r="A3577" s="31"/>
      <c r="B3577" s="31"/>
      <c r="C3577" s="27"/>
      <c r="D3577" s="31"/>
      <c r="E3577" s="8"/>
      <c r="F3577" s="31"/>
      <c r="G3577" s="8"/>
      <c r="H3577" s="33"/>
      <c r="I3577" s="35"/>
    </row>
    <row r="3578" spans="1:9" ht="15.75" customHeight="1">
      <c r="A3578" s="31"/>
      <c r="B3578" s="31"/>
      <c r="C3578" s="27"/>
      <c r="D3578" s="31"/>
      <c r="E3578" s="8"/>
      <c r="F3578" s="31"/>
      <c r="G3578" s="8"/>
      <c r="H3578" s="32"/>
      <c r="I3578" s="34"/>
    </row>
    <row r="3579" spans="1:9" ht="15.75" customHeight="1">
      <c r="A3579" s="31"/>
      <c r="B3579" s="31"/>
      <c r="C3579" s="27"/>
      <c r="D3579" s="31"/>
      <c r="E3579" s="8"/>
      <c r="F3579" s="31"/>
      <c r="G3579" s="8"/>
      <c r="H3579" s="33"/>
      <c r="I3579" s="35"/>
    </row>
    <row r="3580" spans="1:9" ht="15.75" customHeight="1">
      <c r="A3580" s="31"/>
      <c r="B3580" s="31"/>
      <c r="C3580" s="27"/>
      <c r="D3580" s="31"/>
      <c r="E3580" s="8"/>
      <c r="F3580" s="31"/>
      <c r="G3580" s="8"/>
      <c r="H3580" s="32"/>
      <c r="I3580" s="34"/>
    </row>
    <row r="3581" spans="1:9" ht="15.75" customHeight="1">
      <c r="A3581" s="31"/>
      <c r="B3581" s="31"/>
      <c r="C3581" s="27"/>
      <c r="D3581" s="31"/>
      <c r="E3581" s="8"/>
      <c r="F3581" s="31"/>
      <c r="G3581" s="8"/>
      <c r="H3581" s="33"/>
      <c r="I3581" s="35"/>
    </row>
    <row r="3582" spans="1:9" ht="15.75" customHeight="1">
      <c r="A3582" s="31"/>
      <c r="B3582" s="31"/>
      <c r="C3582" s="27"/>
      <c r="D3582" s="31"/>
      <c r="E3582" s="8"/>
      <c r="F3582" s="31"/>
      <c r="G3582" s="8"/>
      <c r="H3582" s="32"/>
      <c r="I3582" s="34"/>
    </row>
    <row r="3583" spans="1:9" ht="15.75" customHeight="1">
      <c r="A3583" s="31"/>
      <c r="B3583" s="31"/>
      <c r="C3583" s="27"/>
      <c r="D3583" s="31"/>
      <c r="E3583" s="8"/>
      <c r="F3583" s="31"/>
      <c r="G3583" s="8"/>
      <c r="H3583" s="33"/>
      <c r="I3583" s="35"/>
    </row>
    <row r="3584" spans="1:9" ht="15.75" customHeight="1">
      <c r="A3584" s="31"/>
      <c r="B3584" s="31"/>
      <c r="C3584" s="27"/>
      <c r="D3584" s="31"/>
      <c r="E3584" s="8"/>
      <c r="F3584" s="31"/>
      <c r="G3584" s="8"/>
      <c r="H3584" s="32"/>
      <c r="I3584" s="34"/>
    </row>
    <row r="3585" spans="1:9" ht="15.75" customHeight="1">
      <c r="A3585" s="31"/>
      <c r="B3585" s="31"/>
      <c r="C3585" s="27"/>
      <c r="D3585" s="31"/>
      <c r="E3585" s="8"/>
      <c r="F3585" s="31"/>
      <c r="G3585" s="8"/>
      <c r="H3585" s="33"/>
      <c r="I3585" s="35"/>
    </row>
    <row r="3586" spans="1:9" ht="15.75" customHeight="1">
      <c r="A3586" s="31"/>
      <c r="B3586" s="31"/>
      <c r="C3586" s="27"/>
      <c r="D3586" s="31"/>
      <c r="E3586" s="8"/>
      <c r="F3586" s="31"/>
      <c r="G3586" s="8"/>
      <c r="H3586" s="32"/>
      <c r="I3586" s="34"/>
    </row>
    <row r="3587" spans="1:9" ht="15.75" customHeight="1">
      <c r="A3587" s="31"/>
      <c r="B3587" s="31"/>
      <c r="C3587" s="27"/>
      <c r="D3587" s="31"/>
      <c r="E3587" s="8"/>
      <c r="F3587" s="31"/>
      <c r="G3587" s="8"/>
      <c r="H3587" s="33"/>
      <c r="I3587" s="35"/>
    </row>
    <row r="3588" spans="1:9" ht="15.75" customHeight="1">
      <c r="A3588" s="31"/>
      <c r="B3588" s="31"/>
      <c r="C3588" s="27"/>
      <c r="D3588" s="31"/>
      <c r="E3588" s="8"/>
      <c r="F3588" s="31"/>
      <c r="G3588" s="8"/>
      <c r="H3588" s="32"/>
      <c r="I3588" s="34"/>
    </row>
    <row r="3589" spans="1:9" ht="15.75" customHeight="1">
      <c r="A3589" s="31"/>
      <c r="B3589" s="31"/>
      <c r="C3589" s="27"/>
      <c r="D3589" s="31"/>
      <c r="E3589" s="8"/>
      <c r="F3589" s="31"/>
      <c r="G3589" s="8"/>
      <c r="H3589" s="33"/>
      <c r="I3589" s="35"/>
    </row>
    <row r="3590" spans="1:9" ht="15.75" customHeight="1">
      <c r="A3590" s="31"/>
      <c r="B3590" s="31"/>
      <c r="C3590" s="27"/>
      <c r="D3590" s="31"/>
      <c r="E3590" s="8"/>
      <c r="F3590" s="31"/>
      <c r="G3590" s="8"/>
      <c r="H3590" s="32"/>
      <c r="I3590" s="34"/>
    </row>
    <row r="3591" spans="1:9" ht="15.75" customHeight="1">
      <c r="A3591" s="31"/>
      <c r="B3591" s="31"/>
      <c r="C3591" s="27"/>
      <c r="D3591" s="31"/>
      <c r="E3591" s="8"/>
      <c r="F3591" s="31"/>
      <c r="G3591" s="8"/>
      <c r="H3591" s="33"/>
      <c r="I3591" s="35"/>
    </row>
    <row r="3592" spans="1:9" ht="15.75" customHeight="1">
      <c r="A3592" s="31"/>
      <c r="B3592" s="31"/>
      <c r="C3592" s="27"/>
      <c r="D3592" s="31"/>
      <c r="E3592" s="8"/>
      <c r="F3592" s="31"/>
      <c r="G3592" s="8"/>
      <c r="H3592" s="32"/>
      <c r="I3592" s="34"/>
    </row>
    <row r="3593" spans="1:9" ht="15.75" customHeight="1">
      <c r="A3593" s="31"/>
      <c r="B3593" s="31"/>
      <c r="C3593" s="27"/>
      <c r="D3593" s="31"/>
      <c r="E3593" s="8"/>
      <c r="F3593" s="31"/>
      <c r="G3593" s="8"/>
      <c r="H3593" s="33"/>
      <c r="I3593" s="35"/>
    </row>
    <row r="3594" spans="1:9" ht="15.75" customHeight="1">
      <c r="A3594" s="31"/>
      <c r="B3594" s="31"/>
      <c r="C3594" s="27"/>
      <c r="D3594" s="31"/>
      <c r="E3594" s="8"/>
      <c r="F3594" s="31"/>
      <c r="G3594" s="8"/>
      <c r="H3594" s="32"/>
      <c r="I3594" s="34"/>
    </row>
    <row r="3595" spans="1:9" ht="15.75" customHeight="1">
      <c r="A3595" s="31"/>
      <c r="B3595" s="31"/>
      <c r="C3595" s="27"/>
      <c r="D3595" s="31"/>
      <c r="E3595" s="8"/>
      <c r="F3595" s="31"/>
      <c r="G3595" s="8"/>
      <c r="H3595" s="33"/>
      <c r="I3595" s="35"/>
    </row>
    <row r="3596" spans="1:9" ht="15.75" customHeight="1">
      <c r="A3596" s="31"/>
      <c r="B3596" s="31"/>
      <c r="C3596" s="27"/>
      <c r="D3596" s="31"/>
      <c r="E3596" s="8"/>
      <c r="F3596" s="31"/>
      <c r="G3596" s="8"/>
      <c r="H3596" s="32"/>
      <c r="I3596" s="34"/>
    </row>
    <row r="3597" spans="1:9" ht="15.75" customHeight="1">
      <c r="A3597" s="31"/>
      <c r="B3597" s="31"/>
      <c r="C3597" s="27"/>
      <c r="D3597" s="31"/>
      <c r="E3597" s="8"/>
      <c r="F3597" s="31"/>
      <c r="G3597" s="8"/>
      <c r="H3597" s="33"/>
      <c r="I3597" s="35"/>
    </row>
    <row r="3598" spans="1:9" ht="15.75" customHeight="1">
      <c r="A3598" s="31"/>
      <c r="B3598" s="31"/>
      <c r="C3598" s="27"/>
      <c r="D3598" s="31"/>
      <c r="E3598" s="8"/>
      <c r="F3598" s="31"/>
      <c r="G3598" s="8"/>
      <c r="H3598" s="32"/>
      <c r="I3598" s="34"/>
    </row>
    <row r="3599" spans="1:9" ht="15.75" customHeight="1">
      <c r="A3599" s="31"/>
      <c r="B3599" s="31"/>
      <c r="C3599" s="27"/>
      <c r="D3599" s="31"/>
      <c r="E3599" s="8"/>
      <c r="F3599" s="31"/>
      <c r="G3599" s="8"/>
      <c r="H3599" s="33"/>
      <c r="I3599" s="35"/>
    </row>
    <row r="3600" spans="1:9" ht="15.75" customHeight="1">
      <c r="A3600" s="31"/>
      <c r="B3600" s="31"/>
      <c r="C3600" s="27"/>
      <c r="D3600" s="31"/>
      <c r="E3600" s="8"/>
      <c r="F3600" s="31"/>
      <c r="G3600" s="8"/>
      <c r="H3600" s="32"/>
      <c r="I3600" s="34"/>
    </row>
    <row r="3601" spans="1:9" ht="15.75" customHeight="1">
      <c r="A3601" s="31"/>
      <c r="B3601" s="31"/>
      <c r="C3601" s="27"/>
      <c r="D3601" s="31"/>
      <c r="E3601" s="8"/>
      <c r="F3601" s="31"/>
      <c r="G3601" s="8"/>
      <c r="H3601" s="33"/>
      <c r="I3601" s="35"/>
    </row>
    <row r="3602" spans="1:9" ht="15.75" customHeight="1">
      <c r="A3602" s="31"/>
      <c r="B3602" s="31"/>
      <c r="C3602" s="27"/>
      <c r="D3602" s="31"/>
      <c r="E3602" s="8"/>
      <c r="F3602" s="31"/>
      <c r="G3602" s="8"/>
      <c r="H3602" s="32"/>
      <c r="I3602" s="34"/>
    </row>
    <row r="3603" spans="1:9" ht="15.75" customHeight="1">
      <c r="A3603" s="31"/>
      <c r="B3603" s="31"/>
      <c r="C3603" s="27"/>
      <c r="D3603" s="31"/>
      <c r="E3603" s="8"/>
      <c r="F3603" s="31"/>
      <c r="G3603" s="8"/>
      <c r="H3603" s="33"/>
      <c r="I3603" s="35"/>
    </row>
    <row r="3604" spans="1:9" ht="15.75" customHeight="1">
      <c r="A3604" s="31"/>
      <c r="B3604" s="31"/>
      <c r="C3604" s="27"/>
      <c r="D3604" s="31"/>
      <c r="E3604" s="8"/>
      <c r="F3604" s="31"/>
      <c r="G3604" s="8"/>
      <c r="H3604" s="32"/>
      <c r="I3604" s="34"/>
    </row>
    <row r="3605" spans="1:9" ht="15.75" customHeight="1">
      <c r="A3605" s="31"/>
      <c r="B3605" s="31"/>
      <c r="C3605" s="27"/>
      <c r="D3605" s="31"/>
      <c r="E3605" s="8"/>
      <c r="F3605" s="31"/>
      <c r="G3605" s="8"/>
      <c r="H3605" s="33"/>
      <c r="I3605" s="35"/>
    </row>
    <row r="3606" spans="1:9" ht="15.75" customHeight="1">
      <c r="A3606" s="31"/>
      <c r="B3606" s="31"/>
      <c r="C3606" s="27"/>
      <c r="D3606" s="31"/>
      <c r="E3606" s="8"/>
      <c r="F3606" s="31"/>
      <c r="G3606" s="8"/>
      <c r="H3606" s="32"/>
      <c r="I3606" s="34"/>
    </row>
    <row r="3607" spans="1:9" ht="15.75" customHeight="1">
      <c r="A3607" s="31"/>
      <c r="B3607" s="31"/>
      <c r="C3607" s="27"/>
      <c r="D3607" s="31"/>
      <c r="E3607" s="8"/>
      <c r="F3607" s="31"/>
      <c r="G3607" s="8"/>
      <c r="H3607" s="33"/>
      <c r="I3607" s="35"/>
    </row>
    <row r="3608" spans="1:9" ht="15.75" customHeight="1">
      <c r="A3608" s="31"/>
      <c r="B3608" s="31"/>
      <c r="C3608" s="27"/>
      <c r="D3608" s="31"/>
      <c r="E3608" s="8"/>
      <c r="F3608" s="31"/>
      <c r="G3608" s="8"/>
      <c r="H3608" s="32"/>
      <c r="I3608" s="34"/>
    </row>
    <row r="3609" spans="1:9" ht="15.75" customHeight="1">
      <c r="A3609" s="31"/>
      <c r="B3609" s="31"/>
      <c r="C3609" s="27"/>
      <c r="D3609" s="31"/>
      <c r="E3609" s="8"/>
      <c r="F3609" s="31"/>
      <c r="G3609" s="8"/>
      <c r="H3609" s="33"/>
      <c r="I3609" s="35"/>
    </row>
    <row r="3610" spans="1:9" ht="15.75" customHeight="1">
      <c r="A3610" s="31"/>
      <c r="B3610" s="31"/>
      <c r="C3610" s="27"/>
      <c r="D3610" s="31"/>
      <c r="E3610" s="8"/>
      <c r="F3610" s="31"/>
      <c r="G3610" s="8"/>
      <c r="H3610" s="32"/>
      <c r="I3610" s="34"/>
    </row>
    <row r="3611" spans="1:9" ht="15.75" customHeight="1">
      <c r="A3611" s="31"/>
      <c r="B3611" s="31"/>
      <c r="C3611" s="27"/>
      <c r="D3611" s="31"/>
      <c r="E3611" s="8"/>
      <c r="F3611" s="31"/>
      <c r="G3611" s="8"/>
      <c r="H3611" s="33"/>
      <c r="I3611" s="35"/>
    </row>
    <row r="3612" spans="1:9" ht="15.75" customHeight="1">
      <c r="A3612" s="31"/>
      <c r="B3612" s="31"/>
      <c r="C3612" s="27"/>
      <c r="D3612" s="31"/>
      <c r="E3612" s="8"/>
      <c r="F3612" s="31"/>
      <c r="G3612" s="8"/>
      <c r="H3612" s="32"/>
      <c r="I3612" s="34"/>
    </row>
    <row r="3613" spans="1:9" ht="15.75" customHeight="1">
      <c r="A3613" s="31"/>
      <c r="B3613" s="31"/>
      <c r="C3613" s="27"/>
      <c r="D3613" s="31"/>
      <c r="E3613" s="8"/>
      <c r="F3613" s="31"/>
      <c r="G3613" s="8"/>
      <c r="H3613" s="33"/>
      <c r="I3613" s="35"/>
    </row>
    <row r="3614" spans="1:9" ht="15.75" customHeight="1">
      <c r="A3614" s="31"/>
      <c r="B3614" s="31"/>
      <c r="C3614" s="27"/>
      <c r="D3614" s="31"/>
      <c r="E3614" s="8"/>
      <c r="F3614" s="31"/>
      <c r="G3614" s="8"/>
      <c r="H3614" s="32"/>
      <c r="I3614" s="34"/>
    </row>
    <row r="3615" spans="1:9" ht="15.75" customHeight="1">
      <c r="A3615" s="31"/>
      <c r="B3615" s="31"/>
      <c r="C3615" s="27"/>
      <c r="D3615" s="31"/>
      <c r="E3615" s="8"/>
      <c r="F3615" s="31"/>
      <c r="G3615" s="8"/>
      <c r="H3615" s="33"/>
      <c r="I3615" s="35"/>
    </row>
    <row r="3616" spans="1:9" ht="15.75" customHeight="1">
      <c r="A3616" s="31"/>
      <c r="B3616" s="31"/>
      <c r="C3616" s="27"/>
      <c r="D3616" s="31"/>
      <c r="E3616" s="8"/>
      <c r="F3616" s="31"/>
      <c r="G3616" s="8"/>
      <c r="H3616" s="32"/>
      <c r="I3616" s="34"/>
    </row>
    <row r="3617" spans="1:9" ht="15.75" customHeight="1">
      <c r="A3617" s="31"/>
      <c r="B3617" s="31"/>
      <c r="C3617" s="27"/>
      <c r="D3617" s="31"/>
      <c r="E3617" s="8"/>
      <c r="F3617" s="31"/>
      <c r="G3617" s="8"/>
      <c r="H3617" s="33"/>
      <c r="I3617" s="35"/>
    </row>
    <row r="3618" spans="1:9" ht="15.75" customHeight="1">
      <c r="A3618" s="31"/>
      <c r="B3618" s="31"/>
      <c r="C3618" s="27"/>
      <c r="D3618" s="31"/>
      <c r="E3618" s="8"/>
      <c r="F3618" s="31"/>
      <c r="G3618" s="8"/>
      <c r="H3618" s="32"/>
      <c r="I3618" s="34"/>
    </row>
    <row r="3619" spans="1:9" ht="15.75" customHeight="1">
      <c r="A3619" s="31"/>
      <c r="B3619" s="31"/>
      <c r="C3619" s="27"/>
      <c r="D3619" s="31"/>
      <c r="E3619" s="8"/>
      <c r="F3619" s="31"/>
      <c r="G3619" s="8"/>
      <c r="H3619" s="33"/>
      <c r="I3619" s="35"/>
    </row>
    <row r="3620" spans="1:9" ht="15.75" customHeight="1">
      <c r="A3620" s="31"/>
      <c r="B3620" s="31"/>
      <c r="C3620" s="27"/>
      <c r="D3620" s="31"/>
      <c r="E3620" s="8"/>
      <c r="F3620" s="31"/>
      <c r="G3620" s="8"/>
      <c r="H3620" s="32"/>
      <c r="I3620" s="34"/>
    </row>
    <row r="3621" spans="1:9" ht="15.75" customHeight="1">
      <c r="A3621" s="31"/>
      <c r="B3621" s="31"/>
      <c r="C3621" s="27"/>
      <c r="D3621" s="31"/>
      <c r="E3621" s="8"/>
      <c r="F3621" s="31"/>
      <c r="G3621" s="8"/>
      <c r="H3621" s="33"/>
      <c r="I3621" s="35"/>
    </row>
    <row r="3622" spans="1:9" ht="15.75" customHeight="1">
      <c r="A3622" s="31"/>
      <c r="B3622" s="31"/>
      <c r="C3622" s="27"/>
      <c r="D3622" s="31"/>
      <c r="E3622" s="8"/>
      <c r="F3622" s="31"/>
      <c r="G3622" s="8"/>
      <c r="H3622" s="32"/>
      <c r="I3622" s="34"/>
    </row>
    <row r="3623" spans="1:9" ht="15.75" customHeight="1">
      <c r="A3623" s="31"/>
      <c r="B3623" s="31"/>
      <c r="C3623" s="27"/>
      <c r="D3623" s="31"/>
      <c r="E3623" s="8"/>
      <c r="F3623" s="31"/>
      <c r="G3623" s="8"/>
      <c r="H3623" s="33"/>
      <c r="I3623" s="35"/>
    </row>
    <row r="3624" spans="1:9" ht="15.75" customHeight="1">
      <c r="A3624" s="31"/>
      <c r="B3624" s="31"/>
      <c r="C3624" s="27"/>
      <c r="D3624" s="31"/>
      <c r="E3624" s="8"/>
      <c r="F3624" s="31"/>
      <c r="G3624" s="8"/>
      <c r="H3624" s="32"/>
      <c r="I3624" s="34"/>
    </row>
    <row r="3625" spans="1:9" ht="15.75" customHeight="1">
      <c r="A3625" s="31"/>
      <c r="B3625" s="31"/>
      <c r="C3625" s="27"/>
      <c r="D3625" s="31"/>
      <c r="E3625" s="8"/>
      <c r="F3625" s="31"/>
      <c r="G3625" s="8"/>
      <c r="H3625" s="33"/>
      <c r="I3625" s="35"/>
    </row>
    <row r="3626" spans="1:9" ht="15.75" customHeight="1">
      <c r="A3626" s="31"/>
      <c r="B3626" s="31"/>
      <c r="C3626" s="27"/>
      <c r="D3626" s="31"/>
      <c r="E3626" s="8"/>
      <c r="F3626" s="31"/>
      <c r="G3626" s="8"/>
      <c r="H3626" s="32"/>
      <c r="I3626" s="34"/>
    </row>
    <row r="3627" spans="1:9" ht="15.75" customHeight="1">
      <c r="A3627" s="31"/>
      <c r="B3627" s="31"/>
      <c r="C3627" s="27"/>
      <c r="D3627" s="31"/>
      <c r="E3627" s="8"/>
      <c r="F3627" s="31"/>
      <c r="G3627" s="8"/>
      <c r="H3627" s="33"/>
      <c r="I3627" s="35"/>
    </row>
    <row r="3628" spans="1:9" ht="15.75" customHeight="1">
      <c r="A3628" s="31"/>
      <c r="B3628" s="31"/>
      <c r="C3628" s="27"/>
      <c r="D3628" s="31"/>
      <c r="E3628" s="8"/>
      <c r="F3628" s="31"/>
      <c r="G3628" s="8"/>
      <c r="H3628" s="32"/>
      <c r="I3628" s="34"/>
    </row>
    <row r="3629" spans="1:9" ht="15.75" customHeight="1">
      <c r="A3629" s="31"/>
      <c r="B3629" s="31"/>
      <c r="C3629" s="27"/>
      <c r="D3629" s="31"/>
      <c r="E3629" s="8"/>
      <c r="F3629" s="31"/>
      <c r="G3629" s="8"/>
      <c r="H3629" s="33"/>
      <c r="I3629" s="35"/>
    </row>
    <row r="3630" spans="1:9" ht="15.75" customHeight="1">
      <c r="A3630" s="31"/>
      <c r="B3630" s="31"/>
      <c r="C3630" s="27"/>
      <c r="D3630" s="31"/>
      <c r="E3630" s="8"/>
      <c r="F3630" s="31"/>
      <c r="G3630" s="8"/>
      <c r="H3630" s="32"/>
      <c r="I3630" s="34"/>
    </row>
    <row r="3631" spans="1:9" ht="15.75" customHeight="1">
      <c r="A3631" s="31"/>
      <c r="B3631" s="31"/>
      <c r="C3631" s="27"/>
      <c r="D3631" s="31"/>
      <c r="E3631" s="8"/>
      <c r="F3631" s="31"/>
      <c r="G3631" s="8"/>
      <c r="H3631" s="33"/>
      <c r="I3631" s="35"/>
    </row>
    <row r="3632" spans="1:9" ht="15.75" customHeight="1">
      <c r="A3632" s="31"/>
      <c r="B3632" s="31"/>
      <c r="C3632" s="27"/>
      <c r="D3632" s="31"/>
      <c r="E3632" s="8"/>
      <c r="F3632" s="31"/>
      <c r="G3632" s="8"/>
      <c r="H3632" s="32"/>
      <c r="I3632" s="34"/>
    </row>
    <row r="3633" spans="1:9" ht="15.75" customHeight="1">
      <c r="A3633" s="31"/>
      <c r="B3633" s="31"/>
      <c r="C3633" s="27"/>
      <c r="D3633" s="31"/>
      <c r="E3633" s="8"/>
      <c r="F3633" s="31"/>
      <c r="G3633" s="8"/>
      <c r="H3633" s="33"/>
      <c r="I3633" s="35"/>
    </row>
    <row r="3634" spans="1:9" ht="15.75" customHeight="1">
      <c r="A3634" s="31"/>
      <c r="B3634" s="31"/>
      <c r="C3634" s="27"/>
      <c r="D3634" s="31"/>
      <c r="E3634" s="8"/>
      <c r="F3634" s="31"/>
      <c r="G3634" s="8"/>
      <c r="H3634" s="32"/>
      <c r="I3634" s="34"/>
    </row>
    <row r="3635" spans="1:9" ht="15.75" customHeight="1">
      <c r="A3635" s="31"/>
      <c r="B3635" s="31"/>
      <c r="C3635" s="27"/>
      <c r="D3635" s="31"/>
      <c r="E3635" s="8"/>
      <c r="F3635" s="31"/>
      <c r="G3635" s="8"/>
      <c r="H3635" s="33"/>
      <c r="I3635" s="35"/>
    </row>
    <row r="3636" spans="1:9" ht="15.75" customHeight="1">
      <c r="A3636" s="31"/>
      <c r="B3636" s="31"/>
      <c r="C3636" s="27"/>
      <c r="D3636" s="31"/>
      <c r="E3636" s="8"/>
      <c r="F3636" s="31"/>
      <c r="G3636" s="8"/>
      <c r="H3636" s="32"/>
      <c r="I3636" s="34"/>
    </row>
    <row r="3637" spans="1:9" ht="15.75" customHeight="1">
      <c r="A3637" s="31"/>
      <c r="B3637" s="31"/>
      <c r="C3637" s="27"/>
      <c r="D3637" s="31"/>
      <c r="E3637" s="8"/>
      <c r="F3637" s="31"/>
      <c r="G3637" s="8"/>
      <c r="H3637" s="33"/>
      <c r="I3637" s="35"/>
    </row>
    <row r="3638" spans="1:9" ht="15.75" customHeight="1">
      <c r="A3638" s="31"/>
      <c r="B3638" s="31"/>
      <c r="C3638" s="27"/>
      <c r="D3638" s="31"/>
      <c r="E3638" s="8"/>
      <c r="F3638" s="31"/>
      <c r="G3638" s="8"/>
      <c r="H3638" s="32"/>
      <c r="I3638" s="34"/>
    </row>
    <row r="3639" spans="1:9" ht="15.75" customHeight="1">
      <c r="A3639" s="31"/>
      <c r="B3639" s="31"/>
      <c r="C3639" s="27"/>
      <c r="D3639" s="31"/>
      <c r="E3639" s="8"/>
      <c r="F3639" s="31"/>
      <c r="G3639" s="8"/>
      <c r="H3639" s="33"/>
      <c r="I3639" s="35"/>
    </row>
    <row r="3640" spans="1:9" ht="15.75" customHeight="1">
      <c r="A3640" s="31"/>
      <c r="B3640" s="31"/>
      <c r="C3640" s="27"/>
      <c r="D3640" s="31"/>
      <c r="E3640" s="8"/>
      <c r="F3640" s="31"/>
      <c r="G3640" s="8"/>
      <c r="H3640" s="32"/>
      <c r="I3640" s="34"/>
    </row>
    <row r="3641" spans="1:9" ht="15.75" customHeight="1">
      <c r="A3641" s="31"/>
      <c r="B3641" s="31"/>
      <c r="C3641" s="27"/>
      <c r="D3641" s="31"/>
      <c r="E3641" s="8"/>
      <c r="F3641" s="31"/>
      <c r="G3641" s="8"/>
      <c r="H3641" s="33"/>
      <c r="I3641" s="35"/>
    </row>
    <row r="3642" spans="1:9" ht="15.75" customHeight="1">
      <c r="A3642" s="31"/>
      <c r="B3642" s="31"/>
      <c r="C3642" s="27"/>
      <c r="D3642" s="31"/>
      <c r="E3642" s="8"/>
      <c r="F3642" s="31"/>
      <c r="G3642" s="8"/>
      <c r="H3642" s="32"/>
      <c r="I3642" s="34"/>
    </row>
    <row r="3643" spans="1:9" ht="15.75" customHeight="1">
      <c r="A3643" s="31"/>
      <c r="B3643" s="31"/>
      <c r="C3643" s="27"/>
      <c r="D3643" s="31"/>
      <c r="E3643" s="8"/>
      <c r="F3643" s="31"/>
      <c r="G3643" s="8"/>
      <c r="H3643" s="33"/>
      <c r="I3643" s="35"/>
    </row>
    <row r="3644" spans="1:9" ht="15.75" customHeight="1">
      <c r="A3644" s="31"/>
      <c r="B3644" s="31"/>
      <c r="C3644" s="27"/>
      <c r="D3644" s="31"/>
      <c r="E3644" s="8"/>
      <c r="F3644" s="31"/>
      <c r="G3644" s="8"/>
      <c r="H3644" s="32"/>
      <c r="I3644" s="34"/>
    </row>
    <row r="3645" spans="1:9" ht="15.75" customHeight="1">
      <c r="A3645" s="31"/>
      <c r="B3645" s="31"/>
      <c r="C3645" s="27"/>
      <c r="D3645" s="31"/>
      <c r="E3645" s="8"/>
      <c r="F3645" s="31"/>
      <c r="G3645" s="8"/>
      <c r="H3645" s="33"/>
      <c r="I3645" s="35"/>
    </row>
    <row r="3646" spans="1:9" ht="15.75" customHeight="1">
      <c r="A3646" s="31"/>
      <c r="B3646" s="31"/>
      <c r="C3646" s="27"/>
      <c r="D3646" s="31"/>
      <c r="E3646" s="8"/>
      <c r="F3646" s="31"/>
      <c r="G3646" s="8"/>
      <c r="H3646" s="32"/>
      <c r="I3646" s="34"/>
    </row>
    <row r="3647" spans="1:9" ht="15.75" customHeight="1">
      <c r="A3647" s="31"/>
      <c r="B3647" s="31"/>
      <c r="C3647" s="27"/>
      <c r="D3647" s="31"/>
      <c r="E3647" s="8"/>
      <c r="F3647" s="31"/>
      <c r="G3647" s="8"/>
      <c r="H3647" s="33"/>
      <c r="I3647" s="35"/>
    </row>
    <row r="3648" spans="1:9" ht="15.75" customHeight="1">
      <c r="A3648" s="31"/>
      <c r="B3648" s="31"/>
      <c r="C3648" s="27"/>
      <c r="D3648" s="31"/>
      <c r="E3648" s="8"/>
      <c r="F3648" s="31"/>
      <c r="G3648" s="8"/>
      <c r="H3648" s="32"/>
      <c r="I3648" s="34"/>
    </row>
    <row r="3649" spans="1:9" ht="15.75" customHeight="1">
      <c r="A3649" s="31"/>
      <c r="B3649" s="31"/>
      <c r="C3649" s="27"/>
      <c r="D3649" s="31"/>
      <c r="E3649" s="8"/>
      <c r="F3649" s="31"/>
      <c r="G3649" s="8"/>
      <c r="H3649" s="33"/>
      <c r="I3649" s="35"/>
    </row>
    <row r="3650" spans="1:9" ht="15.75" customHeight="1">
      <c r="A3650" s="31"/>
      <c r="B3650" s="31"/>
      <c r="C3650" s="27"/>
      <c r="D3650" s="31"/>
      <c r="E3650" s="8"/>
      <c r="F3650" s="31"/>
      <c r="G3650" s="8"/>
      <c r="H3650" s="32"/>
      <c r="I3650" s="34"/>
    </row>
    <row r="3651" spans="1:9" ht="15.75" customHeight="1">
      <c r="A3651" s="31"/>
      <c r="B3651" s="31"/>
      <c r="C3651" s="27"/>
      <c r="D3651" s="31"/>
      <c r="E3651" s="8"/>
      <c r="F3651" s="31"/>
      <c r="G3651" s="8"/>
      <c r="H3651" s="33"/>
      <c r="I3651" s="35"/>
    </row>
    <row r="3652" spans="1:9" ht="15.75" customHeight="1">
      <c r="A3652" s="31"/>
      <c r="B3652" s="31"/>
      <c r="C3652" s="27"/>
      <c r="D3652" s="31"/>
      <c r="E3652" s="8"/>
      <c r="F3652" s="31"/>
      <c r="G3652" s="8"/>
      <c r="H3652" s="32"/>
      <c r="I3652" s="34"/>
    </row>
    <row r="3653" spans="1:9" ht="15.75" customHeight="1">
      <c r="A3653" s="31"/>
      <c r="B3653" s="31"/>
      <c r="C3653" s="27"/>
      <c r="D3653" s="31"/>
      <c r="E3653" s="8"/>
      <c r="F3653" s="31"/>
      <c r="G3653" s="8"/>
      <c r="H3653" s="33"/>
      <c r="I3653" s="35"/>
    </row>
    <row r="3654" spans="1:9" ht="15.75" customHeight="1">
      <c r="A3654" s="31"/>
      <c r="B3654" s="31"/>
      <c r="C3654" s="27"/>
      <c r="D3654" s="31"/>
      <c r="E3654" s="8"/>
      <c r="F3654" s="31"/>
      <c r="G3654" s="8"/>
      <c r="H3654" s="32"/>
      <c r="I3654" s="34"/>
    </row>
    <row r="3655" spans="1:9" ht="15.75" customHeight="1">
      <c r="A3655" s="31"/>
      <c r="B3655" s="31"/>
      <c r="C3655" s="27"/>
      <c r="D3655" s="31"/>
      <c r="E3655" s="8"/>
      <c r="F3655" s="31"/>
      <c r="G3655" s="8"/>
      <c r="H3655" s="33"/>
      <c r="I3655" s="35"/>
    </row>
    <row r="3656" spans="1:9" ht="15.75" customHeight="1">
      <c r="A3656" s="31"/>
      <c r="B3656" s="31"/>
      <c r="C3656" s="27"/>
      <c r="D3656" s="31"/>
      <c r="E3656" s="8"/>
      <c r="F3656" s="31"/>
      <c r="G3656" s="8"/>
      <c r="H3656" s="32"/>
      <c r="I3656" s="34"/>
    </row>
    <row r="3657" spans="1:9" ht="15.75" customHeight="1">
      <c r="A3657" s="31"/>
      <c r="B3657" s="31"/>
      <c r="C3657" s="27"/>
      <c r="D3657" s="31"/>
      <c r="E3657" s="8"/>
      <c r="F3657" s="31"/>
      <c r="G3657" s="8"/>
      <c r="H3657" s="33"/>
      <c r="I3657" s="35"/>
    </row>
    <row r="3658" spans="1:9" ht="15.75" customHeight="1">
      <c r="A3658" s="31"/>
      <c r="B3658" s="31"/>
      <c r="C3658" s="27"/>
      <c r="D3658" s="31"/>
      <c r="E3658" s="8"/>
      <c r="F3658" s="31"/>
      <c r="G3658" s="8"/>
      <c r="H3658" s="32"/>
      <c r="I3658" s="34"/>
    </row>
    <row r="3659" spans="1:9" ht="15.75" customHeight="1">
      <c r="A3659" s="31"/>
      <c r="B3659" s="31"/>
      <c r="C3659" s="27"/>
      <c r="D3659" s="31"/>
      <c r="E3659" s="8"/>
      <c r="F3659" s="31"/>
      <c r="G3659" s="8"/>
      <c r="H3659" s="33"/>
      <c r="I3659" s="35"/>
    </row>
    <row r="3660" spans="1:9" ht="15.75" customHeight="1">
      <c r="A3660" s="31"/>
      <c r="B3660" s="31"/>
      <c r="C3660" s="27"/>
      <c r="D3660" s="31"/>
      <c r="E3660" s="8"/>
      <c r="F3660" s="31"/>
      <c r="G3660" s="8"/>
      <c r="H3660" s="32"/>
      <c r="I3660" s="34"/>
    </row>
    <row r="3661" spans="1:9" ht="15.75" customHeight="1">
      <c r="A3661" s="31"/>
      <c r="B3661" s="31"/>
      <c r="C3661" s="27"/>
      <c r="D3661" s="31"/>
      <c r="E3661" s="8"/>
      <c r="F3661" s="31"/>
      <c r="G3661" s="8"/>
      <c r="H3661" s="33"/>
      <c r="I3661" s="35"/>
    </row>
    <row r="3662" spans="1:9" ht="15.75" customHeight="1">
      <c r="A3662" s="31"/>
      <c r="B3662" s="31"/>
      <c r="C3662" s="27"/>
      <c r="D3662" s="31"/>
      <c r="E3662" s="8"/>
      <c r="F3662" s="31"/>
      <c r="G3662" s="8"/>
      <c r="H3662" s="32"/>
      <c r="I3662" s="34"/>
    </row>
    <row r="3663" spans="1:9" ht="15.75" customHeight="1">
      <c r="A3663" s="31"/>
      <c r="B3663" s="31"/>
      <c r="C3663" s="27"/>
      <c r="D3663" s="31"/>
      <c r="E3663" s="8"/>
      <c r="F3663" s="31"/>
      <c r="G3663" s="8"/>
      <c r="H3663" s="33"/>
      <c r="I3663" s="35"/>
    </row>
    <row r="3664" spans="1:9" ht="15.75" customHeight="1">
      <c r="A3664" s="31"/>
      <c r="B3664" s="31"/>
      <c r="C3664" s="27"/>
      <c r="D3664" s="31"/>
      <c r="E3664" s="8"/>
      <c r="F3664" s="31"/>
      <c r="G3664" s="8"/>
      <c r="H3664" s="32"/>
      <c r="I3664" s="34"/>
    </row>
    <row r="3665" spans="1:9" ht="15.75" customHeight="1">
      <c r="A3665" s="31"/>
      <c r="B3665" s="31"/>
      <c r="C3665" s="27"/>
      <c r="D3665" s="31"/>
      <c r="E3665" s="8"/>
      <c r="F3665" s="31"/>
      <c r="G3665" s="8"/>
      <c r="H3665" s="33"/>
      <c r="I3665" s="35"/>
    </row>
    <row r="3666" spans="1:9" ht="15.75" customHeight="1">
      <c r="A3666" s="31"/>
      <c r="B3666" s="31"/>
      <c r="C3666" s="27"/>
      <c r="D3666" s="31"/>
      <c r="E3666" s="8"/>
      <c r="F3666" s="31"/>
      <c r="G3666" s="8"/>
      <c r="H3666" s="32"/>
      <c r="I3666" s="34"/>
    </row>
    <row r="3667" spans="1:9" ht="15.75" customHeight="1">
      <c r="A3667" s="31"/>
      <c r="B3667" s="31"/>
      <c r="C3667" s="27"/>
      <c r="D3667" s="31"/>
      <c r="E3667" s="8"/>
      <c r="F3667" s="31"/>
      <c r="G3667" s="8"/>
      <c r="H3667" s="33"/>
      <c r="I3667" s="35"/>
    </row>
    <row r="3668" spans="1:9" ht="15.75" customHeight="1">
      <c r="A3668" s="31"/>
      <c r="B3668" s="31"/>
      <c r="C3668" s="27"/>
      <c r="D3668" s="31"/>
      <c r="E3668" s="8"/>
      <c r="F3668" s="31"/>
      <c r="G3668" s="8"/>
      <c r="H3668" s="32"/>
      <c r="I3668" s="34"/>
    </row>
    <row r="3669" spans="1:9" ht="15.75" customHeight="1">
      <c r="A3669" s="31"/>
      <c r="B3669" s="31"/>
      <c r="C3669" s="27"/>
      <c r="D3669" s="31"/>
      <c r="E3669" s="8"/>
      <c r="F3669" s="31"/>
      <c r="G3669" s="8"/>
      <c r="H3669" s="33"/>
      <c r="I3669" s="35"/>
    </row>
    <row r="3670" spans="1:9" ht="15.75" customHeight="1">
      <c r="A3670" s="31"/>
      <c r="B3670" s="31"/>
      <c r="C3670" s="27"/>
      <c r="D3670" s="31"/>
      <c r="E3670" s="8"/>
      <c r="F3670" s="31"/>
      <c r="G3670" s="8"/>
      <c r="H3670" s="32"/>
      <c r="I3670" s="34"/>
    </row>
    <row r="3671" spans="1:9" ht="15.75" customHeight="1">
      <c r="A3671" s="31"/>
      <c r="B3671" s="31"/>
      <c r="C3671" s="27"/>
      <c r="D3671" s="31"/>
      <c r="E3671" s="8"/>
      <c r="F3671" s="31"/>
      <c r="G3671" s="8"/>
      <c r="H3671" s="33"/>
      <c r="I3671" s="35"/>
    </row>
    <row r="3672" spans="1:9" ht="15.75" customHeight="1">
      <c r="A3672" s="31"/>
      <c r="B3672" s="31"/>
      <c r="C3672" s="27"/>
      <c r="D3672" s="31"/>
      <c r="E3672" s="8"/>
      <c r="F3672" s="31"/>
      <c r="G3672" s="8"/>
      <c r="H3672" s="32"/>
      <c r="I3672" s="34"/>
    </row>
    <row r="3673" spans="1:9" ht="15.75" customHeight="1">
      <c r="A3673" s="31"/>
      <c r="B3673" s="31"/>
      <c r="C3673" s="27"/>
      <c r="D3673" s="31"/>
      <c r="E3673" s="8"/>
      <c r="F3673" s="31"/>
      <c r="G3673" s="8"/>
      <c r="H3673" s="33"/>
      <c r="I3673" s="35"/>
    </row>
    <row r="3674" spans="1:9" ht="15.75" customHeight="1">
      <c r="A3674" s="31"/>
      <c r="B3674" s="31"/>
      <c r="C3674" s="27"/>
      <c r="D3674" s="31"/>
      <c r="E3674" s="8"/>
      <c r="F3674" s="31"/>
      <c r="G3674" s="8"/>
      <c r="H3674" s="32"/>
      <c r="I3674" s="34"/>
    </row>
    <row r="3675" spans="1:9" ht="15.75" customHeight="1">
      <c r="A3675" s="31"/>
      <c r="B3675" s="31"/>
      <c r="C3675" s="27"/>
      <c r="D3675" s="31"/>
      <c r="E3675" s="8"/>
      <c r="F3675" s="31"/>
      <c r="G3675" s="8"/>
      <c r="H3675" s="33"/>
      <c r="I3675" s="35"/>
    </row>
    <row r="3676" spans="1:9" ht="15.75" customHeight="1">
      <c r="A3676" s="31"/>
      <c r="B3676" s="31"/>
      <c r="C3676" s="27"/>
      <c r="D3676" s="31"/>
      <c r="E3676" s="8"/>
      <c r="F3676" s="31"/>
      <c r="G3676" s="8"/>
      <c r="H3676" s="32"/>
      <c r="I3676" s="34"/>
    </row>
    <row r="3677" spans="1:9" ht="15.75" customHeight="1">
      <c r="A3677" s="31"/>
      <c r="B3677" s="31"/>
      <c r="C3677" s="27"/>
      <c r="D3677" s="31"/>
      <c r="E3677" s="8"/>
      <c r="F3677" s="31"/>
      <c r="G3677" s="8"/>
      <c r="H3677" s="33"/>
      <c r="I3677" s="35"/>
    </row>
    <row r="3678" spans="1:9" ht="15.75" customHeight="1">
      <c r="A3678" s="31"/>
      <c r="B3678" s="31"/>
      <c r="C3678" s="27"/>
      <c r="D3678" s="31"/>
      <c r="E3678" s="8"/>
      <c r="F3678" s="31"/>
      <c r="G3678" s="8"/>
      <c r="H3678" s="32"/>
      <c r="I3678" s="34"/>
    </row>
    <row r="3679" spans="1:9" ht="15.75" customHeight="1">
      <c r="A3679" s="31"/>
      <c r="B3679" s="31"/>
      <c r="C3679" s="27"/>
      <c r="D3679" s="31"/>
      <c r="E3679" s="8"/>
      <c r="F3679" s="31"/>
      <c r="G3679" s="8"/>
      <c r="H3679" s="33"/>
      <c r="I3679" s="35"/>
    </row>
    <row r="3680" spans="1:9" ht="15.75" customHeight="1">
      <c r="A3680" s="31"/>
      <c r="B3680" s="31"/>
      <c r="C3680" s="27"/>
      <c r="D3680" s="31"/>
      <c r="E3680" s="8"/>
      <c r="F3680" s="31"/>
      <c r="G3680" s="8"/>
      <c r="H3680" s="32"/>
      <c r="I3680" s="34"/>
    </row>
    <row r="3681" spans="1:9" ht="15.75" customHeight="1">
      <c r="A3681" s="31"/>
      <c r="B3681" s="31"/>
      <c r="C3681" s="27"/>
      <c r="D3681" s="31"/>
      <c r="E3681" s="8"/>
      <c r="F3681" s="31"/>
      <c r="G3681" s="8"/>
      <c r="H3681" s="33"/>
      <c r="I3681" s="35"/>
    </row>
    <row r="3682" spans="1:9" ht="15.75" customHeight="1">
      <c r="A3682" s="31"/>
      <c r="B3682" s="31"/>
      <c r="C3682" s="27"/>
      <c r="D3682" s="31"/>
      <c r="E3682" s="8"/>
      <c r="F3682" s="31"/>
      <c r="G3682" s="8"/>
      <c r="H3682" s="32"/>
      <c r="I3682" s="34"/>
    </row>
    <row r="3683" spans="1:9" ht="15.75" customHeight="1">
      <c r="A3683" s="31"/>
      <c r="B3683" s="31"/>
      <c r="C3683" s="27"/>
      <c r="D3683" s="31"/>
      <c r="E3683" s="8"/>
      <c r="F3683" s="31"/>
      <c r="G3683" s="8"/>
      <c r="H3683" s="33"/>
      <c r="I3683" s="35"/>
    </row>
    <row r="3684" spans="1:9" ht="15.75" customHeight="1">
      <c r="A3684" s="31"/>
      <c r="B3684" s="31"/>
      <c r="C3684" s="27"/>
      <c r="D3684" s="31"/>
      <c r="E3684" s="8"/>
      <c r="F3684" s="31"/>
      <c r="G3684" s="8"/>
      <c r="H3684" s="32"/>
      <c r="I3684" s="34"/>
    </row>
    <row r="3685" spans="1:9" ht="15.75" customHeight="1">
      <c r="A3685" s="31"/>
      <c r="B3685" s="31"/>
      <c r="C3685" s="27"/>
      <c r="D3685" s="31"/>
      <c r="E3685" s="8"/>
      <c r="F3685" s="31"/>
      <c r="G3685" s="8"/>
      <c r="H3685" s="33"/>
      <c r="I3685" s="35"/>
    </row>
    <row r="3686" spans="1:9" ht="15.75" customHeight="1">
      <c r="A3686" s="31"/>
      <c r="B3686" s="31"/>
      <c r="C3686" s="27"/>
      <c r="D3686" s="31"/>
      <c r="E3686" s="8"/>
      <c r="F3686" s="31"/>
      <c r="G3686" s="8"/>
      <c r="H3686" s="32"/>
      <c r="I3686" s="34"/>
    </row>
    <row r="3687" spans="1:9" ht="15.75" customHeight="1">
      <c r="A3687" s="31"/>
      <c r="B3687" s="31"/>
      <c r="C3687" s="27"/>
      <c r="D3687" s="31"/>
      <c r="E3687" s="8"/>
      <c r="F3687" s="31"/>
      <c r="G3687" s="8"/>
      <c r="H3687" s="33"/>
      <c r="I3687" s="35"/>
    </row>
    <row r="3688" spans="1:9" ht="15.75" customHeight="1">
      <c r="A3688" s="31"/>
      <c r="B3688" s="31"/>
      <c r="C3688" s="27"/>
      <c r="D3688" s="31"/>
      <c r="E3688" s="8"/>
      <c r="F3688" s="31"/>
      <c r="G3688" s="8"/>
      <c r="H3688" s="32"/>
      <c r="I3688" s="34"/>
    </row>
    <row r="3689" spans="1:9" ht="15.75" customHeight="1">
      <c r="A3689" s="31"/>
      <c r="B3689" s="31"/>
      <c r="C3689" s="27"/>
      <c r="D3689" s="31"/>
      <c r="E3689" s="8"/>
      <c r="F3689" s="31"/>
      <c r="G3689" s="8"/>
      <c r="H3689" s="33"/>
      <c r="I3689" s="35"/>
    </row>
    <row r="3690" spans="1:9" ht="15.75" customHeight="1">
      <c r="A3690" s="31"/>
      <c r="B3690" s="31"/>
      <c r="C3690" s="27"/>
      <c r="D3690" s="31"/>
      <c r="E3690" s="8"/>
      <c r="F3690" s="31"/>
      <c r="G3690" s="8"/>
      <c r="H3690" s="32"/>
      <c r="I3690" s="34"/>
    </row>
    <row r="3691" spans="1:9" ht="15.75" customHeight="1">
      <c r="A3691" s="31"/>
      <c r="B3691" s="31"/>
      <c r="C3691" s="27"/>
      <c r="D3691" s="31"/>
      <c r="E3691" s="8"/>
      <c r="F3691" s="31"/>
      <c r="G3691" s="8"/>
      <c r="H3691" s="33"/>
      <c r="I3691" s="35"/>
    </row>
    <row r="3692" spans="1:9" ht="15.75" customHeight="1">
      <c r="A3692" s="31"/>
      <c r="B3692" s="31"/>
      <c r="C3692" s="27"/>
      <c r="D3692" s="31"/>
      <c r="E3692" s="8"/>
      <c r="F3692" s="31"/>
      <c r="G3692" s="8"/>
      <c r="H3692" s="32"/>
      <c r="I3692" s="34"/>
    </row>
    <row r="3693" spans="1:9" ht="15.75" customHeight="1">
      <c r="A3693" s="31"/>
      <c r="B3693" s="31"/>
      <c r="C3693" s="27"/>
      <c r="D3693" s="31"/>
      <c r="E3693" s="8"/>
      <c r="F3693" s="31"/>
      <c r="G3693" s="8"/>
      <c r="H3693" s="33"/>
      <c r="I3693" s="35"/>
    </row>
    <row r="3694" spans="1:9" ht="15.75" customHeight="1">
      <c r="A3694" s="31"/>
      <c r="B3694" s="31"/>
      <c r="C3694" s="27"/>
      <c r="D3694" s="31"/>
      <c r="E3694" s="8"/>
      <c r="F3694" s="31"/>
      <c r="G3694" s="8"/>
      <c r="H3694" s="32"/>
      <c r="I3694" s="34"/>
    </row>
    <row r="3695" spans="1:9" ht="15.75" customHeight="1">
      <c r="A3695" s="31"/>
      <c r="B3695" s="31"/>
      <c r="C3695" s="27"/>
      <c r="D3695" s="31"/>
      <c r="E3695" s="8"/>
      <c r="F3695" s="31"/>
      <c r="G3695" s="8"/>
      <c r="H3695" s="33"/>
      <c r="I3695" s="35"/>
    </row>
    <row r="3696" spans="1:9" ht="15.75" customHeight="1">
      <c r="A3696" s="31"/>
      <c r="B3696" s="31"/>
      <c r="C3696" s="27"/>
      <c r="D3696" s="31"/>
      <c r="E3696" s="8"/>
      <c r="F3696" s="31"/>
      <c r="G3696" s="8"/>
      <c r="H3696" s="32"/>
      <c r="I3696" s="34"/>
    </row>
    <row r="3697" spans="1:9" ht="15.75" customHeight="1">
      <c r="A3697" s="31"/>
      <c r="B3697" s="31"/>
      <c r="C3697" s="27"/>
      <c r="D3697" s="31"/>
      <c r="E3697" s="8"/>
      <c r="F3697" s="31"/>
      <c r="G3697" s="8"/>
      <c r="H3697" s="33"/>
      <c r="I3697" s="35"/>
    </row>
    <row r="3698" spans="1:9" ht="15.75" customHeight="1">
      <c r="A3698" s="31"/>
      <c r="B3698" s="31"/>
      <c r="C3698" s="27"/>
      <c r="D3698" s="31"/>
      <c r="E3698" s="8"/>
      <c r="F3698" s="31"/>
      <c r="G3698" s="8"/>
      <c r="H3698" s="32"/>
      <c r="I3698" s="34"/>
    </row>
    <row r="3699" spans="1:9" ht="15.75" customHeight="1">
      <c r="A3699" s="31"/>
      <c r="B3699" s="31"/>
      <c r="C3699" s="27"/>
      <c r="D3699" s="31"/>
      <c r="E3699" s="8"/>
      <c r="F3699" s="31"/>
      <c r="G3699" s="8"/>
      <c r="H3699" s="33"/>
      <c r="I3699" s="35"/>
    </row>
    <row r="3700" spans="1:9" ht="15.75" customHeight="1">
      <c r="A3700" s="31"/>
      <c r="B3700" s="31"/>
      <c r="C3700" s="27"/>
      <c r="D3700" s="31"/>
      <c r="E3700" s="8"/>
      <c r="F3700" s="31"/>
      <c r="G3700" s="8"/>
      <c r="H3700" s="32"/>
      <c r="I3700" s="34"/>
    </row>
    <row r="3701" spans="1:9" ht="15.75" customHeight="1">
      <c r="A3701" s="31"/>
      <c r="B3701" s="31"/>
      <c r="C3701" s="27"/>
      <c r="D3701" s="31"/>
      <c r="E3701" s="8"/>
      <c r="F3701" s="31"/>
      <c r="G3701" s="8"/>
      <c r="H3701" s="33"/>
      <c r="I3701" s="35"/>
    </row>
    <row r="3702" spans="1:9" ht="15.75" customHeight="1">
      <c r="A3702" s="31"/>
      <c r="B3702" s="31"/>
      <c r="C3702" s="27"/>
      <c r="D3702" s="31"/>
      <c r="E3702" s="8"/>
      <c r="F3702" s="31"/>
      <c r="G3702" s="8"/>
      <c r="H3702" s="32"/>
      <c r="I3702" s="34"/>
    </row>
    <row r="3703" spans="1:9" ht="15.75" customHeight="1">
      <c r="A3703" s="31"/>
      <c r="B3703" s="31"/>
      <c r="C3703" s="27"/>
      <c r="D3703" s="31"/>
      <c r="E3703" s="8"/>
      <c r="F3703" s="31"/>
      <c r="G3703" s="8"/>
      <c r="H3703" s="33"/>
      <c r="I3703" s="35"/>
    </row>
    <row r="3704" spans="1:9" ht="15.75" customHeight="1">
      <c r="A3704" s="31"/>
      <c r="B3704" s="31"/>
      <c r="C3704" s="27"/>
      <c r="D3704" s="31"/>
      <c r="E3704" s="8"/>
      <c r="F3704" s="31"/>
      <c r="G3704" s="8"/>
      <c r="H3704" s="32"/>
      <c r="I3704" s="34"/>
    </row>
    <row r="3705" spans="1:9" ht="15.75" customHeight="1">
      <c r="A3705" s="31"/>
      <c r="B3705" s="31"/>
      <c r="C3705" s="27"/>
      <c r="D3705" s="31"/>
      <c r="E3705" s="8"/>
      <c r="F3705" s="31"/>
      <c r="G3705" s="8"/>
      <c r="H3705" s="33"/>
      <c r="I3705" s="35"/>
    </row>
    <row r="3706" spans="1:9" ht="15.75" customHeight="1">
      <c r="A3706" s="31"/>
      <c r="B3706" s="31"/>
      <c r="C3706" s="27"/>
      <c r="D3706" s="31"/>
      <c r="E3706" s="8"/>
      <c r="F3706" s="31"/>
      <c r="G3706" s="8"/>
      <c r="H3706" s="32"/>
      <c r="I3706" s="34"/>
    </row>
    <row r="3707" spans="1:9" ht="15.75" customHeight="1">
      <c r="A3707" s="31"/>
      <c r="B3707" s="31"/>
      <c r="C3707" s="27"/>
      <c r="D3707" s="31"/>
      <c r="E3707" s="8"/>
      <c r="F3707" s="31"/>
      <c r="G3707" s="8"/>
      <c r="H3707" s="33"/>
      <c r="I3707" s="35"/>
    </row>
    <row r="3708" spans="1:9" ht="15.75" customHeight="1">
      <c r="A3708" s="31"/>
      <c r="B3708" s="31"/>
      <c r="C3708" s="27"/>
      <c r="D3708" s="31"/>
      <c r="E3708" s="8"/>
      <c r="F3708" s="31"/>
      <c r="G3708" s="8"/>
      <c r="H3708" s="32"/>
      <c r="I3708" s="34"/>
    </row>
    <row r="3709" spans="1:9" ht="15.75" customHeight="1">
      <c r="A3709" s="31"/>
      <c r="B3709" s="31"/>
      <c r="C3709" s="27"/>
      <c r="D3709" s="31"/>
      <c r="E3709" s="8"/>
      <c r="F3709" s="31"/>
      <c r="G3709" s="8"/>
      <c r="H3709" s="33"/>
      <c r="I3709" s="35"/>
    </row>
    <row r="3710" spans="1:9" ht="15.75" customHeight="1">
      <c r="A3710" s="31"/>
      <c r="B3710" s="31"/>
      <c r="C3710" s="27"/>
      <c r="D3710" s="31"/>
      <c r="E3710" s="8"/>
      <c r="F3710" s="31"/>
      <c r="G3710" s="8"/>
      <c r="H3710" s="32"/>
      <c r="I3710" s="34"/>
    </row>
    <row r="3711" spans="1:9" ht="15.75" customHeight="1">
      <c r="A3711" s="31"/>
      <c r="B3711" s="31"/>
      <c r="C3711" s="27"/>
      <c r="D3711" s="31"/>
      <c r="E3711" s="8"/>
      <c r="F3711" s="31"/>
      <c r="G3711" s="8"/>
      <c r="H3711" s="33"/>
      <c r="I3711" s="35"/>
    </row>
    <row r="3712" spans="1:9" ht="15.75" customHeight="1">
      <c r="A3712" s="31"/>
      <c r="B3712" s="31"/>
      <c r="C3712" s="27"/>
      <c r="D3712" s="31"/>
      <c r="E3712" s="8"/>
      <c r="F3712" s="31"/>
      <c r="G3712" s="8"/>
      <c r="H3712" s="32"/>
      <c r="I3712" s="34"/>
    </row>
    <row r="3713" spans="1:9" ht="15.75" customHeight="1">
      <c r="A3713" s="31"/>
      <c r="B3713" s="31"/>
      <c r="C3713" s="27"/>
      <c r="D3713" s="31"/>
      <c r="E3713" s="8"/>
      <c r="F3713" s="31"/>
      <c r="G3713" s="8"/>
      <c r="H3713" s="33"/>
      <c r="I3713" s="35"/>
    </row>
    <row r="3714" spans="1:9" ht="15.75" customHeight="1">
      <c r="A3714" s="31"/>
      <c r="B3714" s="31"/>
      <c r="C3714" s="27"/>
      <c r="D3714" s="31"/>
      <c r="E3714" s="8"/>
      <c r="F3714" s="31"/>
      <c r="G3714" s="8"/>
      <c r="H3714" s="32"/>
      <c r="I3714" s="34"/>
    </row>
    <row r="3715" spans="1:9" ht="15.75" customHeight="1">
      <c r="A3715" s="31"/>
      <c r="B3715" s="31"/>
      <c r="C3715" s="27"/>
      <c r="D3715" s="31"/>
      <c r="E3715" s="8"/>
      <c r="F3715" s="31"/>
      <c r="G3715" s="8"/>
      <c r="H3715" s="33"/>
      <c r="I3715" s="35"/>
    </row>
    <row r="3716" spans="1:9" ht="15.75" customHeight="1">
      <c r="A3716" s="31"/>
      <c r="B3716" s="31"/>
      <c r="C3716" s="27"/>
      <c r="D3716" s="31"/>
      <c r="E3716" s="8"/>
      <c r="F3716" s="31"/>
      <c r="G3716" s="8"/>
      <c r="H3716" s="32"/>
      <c r="I3716" s="34"/>
    </row>
    <row r="3717" spans="1:9" ht="15.75" customHeight="1">
      <c r="A3717" s="31"/>
      <c r="B3717" s="31"/>
      <c r="C3717" s="27"/>
      <c r="D3717" s="31"/>
      <c r="E3717" s="8"/>
      <c r="F3717" s="31"/>
      <c r="G3717" s="8"/>
      <c r="H3717" s="33"/>
      <c r="I3717" s="35"/>
    </row>
    <row r="3718" spans="1:9" ht="15.75" customHeight="1">
      <c r="A3718" s="31"/>
      <c r="B3718" s="31"/>
      <c r="C3718" s="27"/>
      <c r="D3718" s="31"/>
      <c r="E3718" s="8"/>
      <c r="F3718" s="31"/>
      <c r="G3718" s="8"/>
      <c r="H3718" s="32"/>
      <c r="I3718" s="34"/>
    </row>
    <row r="3719" spans="1:9" ht="15.75" customHeight="1">
      <c r="A3719" s="31"/>
      <c r="B3719" s="31"/>
      <c r="C3719" s="27"/>
      <c r="D3719" s="31"/>
      <c r="E3719" s="8"/>
      <c r="F3719" s="31"/>
      <c r="G3719" s="8"/>
      <c r="H3719" s="33"/>
      <c r="I3719" s="35"/>
    </row>
    <row r="3720" spans="1:9" ht="15.75" customHeight="1">
      <c r="A3720" s="31"/>
      <c r="B3720" s="31"/>
      <c r="C3720" s="27"/>
      <c r="D3720" s="31"/>
      <c r="E3720" s="8"/>
      <c r="F3720" s="31"/>
      <c r="G3720" s="8"/>
      <c r="H3720" s="32"/>
      <c r="I3720" s="34"/>
    </row>
    <row r="3721" spans="1:9" ht="15.75" customHeight="1">
      <c r="A3721" s="31"/>
      <c r="B3721" s="31"/>
      <c r="C3721" s="27"/>
      <c r="D3721" s="31"/>
      <c r="E3721" s="8"/>
      <c r="F3721" s="31"/>
      <c r="G3721" s="8"/>
      <c r="H3721" s="33"/>
      <c r="I3721" s="35"/>
    </row>
    <row r="3722" spans="1:9" ht="15.75" customHeight="1">
      <c r="A3722" s="31"/>
      <c r="B3722" s="31"/>
      <c r="C3722" s="27"/>
      <c r="D3722" s="31"/>
      <c r="E3722" s="8"/>
      <c r="F3722" s="31"/>
      <c r="G3722" s="8"/>
      <c r="H3722" s="32"/>
      <c r="I3722" s="34"/>
    </row>
    <row r="3723" spans="1:9" ht="15.75" customHeight="1">
      <c r="A3723" s="31"/>
      <c r="B3723" s="31"/>
      <c r="C3723" s="27"/>
      <c r="D3723" s="31"/>
      <c r="E3723" s="8"/>
      <c r="F3723" s="31"/>
      <c r="G3723" s="8"/>
      <c r="H3723" s="33"/>
      <c r="I3723" s="35"/>
    </row>
    <row r="3724" spans="1:9" ht="15.75" customHeight="1">
      <c r="A3724" s="31"/>
      <c r="B3724" s="31"/>
      <c r="C3724" s="27"/>
      <c r="D3724" s="31"/>
      <c r="E3724" s="8"/>
      <c r="F3724" s="31"/>
      <c r="G3724" s="8"/>
      <c r="H3724" s="32"/>
      <c r="I3724" s="34"/>
    </row>
    <row r="3725" spans="1:9" ht="15.75" customHeight="1">
      <c r="A3725" s="31"/>
      <c r="B3725" s="31"/>
      <c r="C3725" s="27"/>
      <c r="D3725" s="31"/>
      <c r="E3725" s="8"/>
      <c r="F3725" s="31"/>
      <c r="G3725" s="8"/>
      <c r="H3725" s="33"/>
      <c r="I3725" s="35"/>
    </row>
    <row r="3726" spans="1:9" ht="15.75" customHeight="1">
      <c r="A3726" s="31"/>
      <c r="B3726" s="31"/>
      <c r="C3726" s="27"/>
      <c r="D3726" s="31"/>
      <c r="E3726" s="8"/>
      <c r="F3726" s="31"/>
      <c r="G3726" s="8"/>
      <c r="H3726" s="32"/>
      <c r="I3726" s="34"/>
    </row>
    <row r="3727" spans="1:9" ht="15.75" customHeight="1">
      <c r="A3727" s="31"/>
      <c r="B3727" s="31"/>
      <c r="C3727" s="27"/>
      <c r="D3727" s="31"/>
      <c r="E3727" s="8"/>
      <c r="F3727" s="31"/>
      <c r="G3727" s="8"/>
      <c r="H3727" s="33"/>
      <c r="I3727" s="35"/>
    </row>
    <row r="3728" spans="1:9" ht="15.75" customHeight="1">
      <c r="A3728" s="31"/>
      <c r="B3728" s="31"/>
      <c r="C3728" s="27"/>
      <c r="D3728" s="31"/>
      <c r="E3728" s="8"/>
      <c r="F3728" s="31"/>
      <c r="G3728" s="8"/>
      <c r="H3728" s="32"/>
      <c r="I3728" s="34"/>
    </row>
    <row r="3729" spans="1:9" ht="15.75" customHeight="1">
      <c r="A3729" s="31"/>
      <c r="B3729" s="31"/>
      <c r="C3729" s="27"/>
      <c r="D3729" s="31"/>
      <c r="E3729" s="8"/>
      <c r="F3729" s="31"/>
      <c r="G3729" s="8"/>
      <c r="H3729" s="33"/>
      <c r="I3729" s="35"/>
    </row>
    <row r="3730" spans="1:9" ht="15.75" customHeight="1">
      <c r="A3730" s="31"/>
      <c r="B3730" s="31"/>
      <c r="C3730" s="27"/>
      <c r="D3730" s="31"/>
      <c r="E3730" s="8"/>
      <c r="F3730" s="31"/>
      <c r="G3730" s="8"/>
      <c r="H3730" s="32"/>
      <c r="I3730" s="34"/>
    </row>
    <row r="3731" spans="1:9" ht="15.75" customHeight="1">
      <c r="A3731" s="31"/>
      <c r="B3731" s="31"/>
      <c r="C3731" s="27"/>
      <c r="D3731" s="31"/>
      <c r="E3731" s="8"/>
      <c r="F3731" s="31"/>
      <c r="G3731" s="8"/>
      <c r="H3731" s="33"/>
      <c r="I3731" s="35"/>
    </row>
    <row r="3732" spans="1:9" ht="15.75" customHeight="1">
      <c r="A3732" s="31"/>
      <c r="B3732" s="31"/>
      <c r="C3732" s="27"/>
      <c r="D3732" s="31"/>
      <c r="E3732" s="8"/>
      <c r="F3732" s="31"/>
      <c r="G3732" s="8"/>
      <c r="H3732" s="32"/>
      <c r="I3732" s="34"/>
    </row>
    <row r="3733" spans="1:9" ht="15.75" customHeight="1">
      <c r="A3733" s="31"/>
      <c r="B3733" s="31"/>
      <c r="C3733" s="27"/>
      <c r="D3733" s="31"/>
      <c r="E3733" s="8"/>
      <c r="F3733" s="31"/>
      <c r="G3733" s="8"/>
      <c r="H3733" s="33"/>
      <c r="I3733" s="35"/>
    </row>
    <row r="3734" spans="1:9" ht="15.75" customHeight="1">
      <c r="A3734" s="31"/>
      <c r="B3734" s="31"/>
      <c r="C3734" s="27"/>
      <c r="D3734" s="31"/>
      <c r="E3734" s="8"/>
      <c r="F3734" s="31"/>
      <c r="G3734" s="8"/>
      <c r="H3734" s="32"/>
      <c r="I3734" s="34"/>
    </row>
    <row r="3735" spans="1:9" ht="15.75" customHeight="1">
      <c r="A3735" s="31"/>
      <c r="B3735" s="31"/>
      <c r="C3735" s="27"/>
      <c r="D3735" s="31"/>
      <c r="E3735" s="8"/>
      <c r="F3735" s="31"/>
      <c r="G3735" s="8"/>
      <c r="H3735" s="33"/>
      <c r="I3735" s="35"/>
    </row>
    <row r="3736" spans="1:9" ht="15.75" customHeight="1">
      <c r="A3736" s="31"/>
      <c r="B3736" s="31"/>
      <c r="C3736" s="27"/>
      <c r="D3736" s="31"/>
      <c r="E3736" s="8"/>
      <c r="F3736" s="31"/>
      <c r="G3736" s="8"/>
      <c r="H3736" s="32"/>
      <c r="I3736" s="34"/>
    </row>
    <row r="3737" spans="1:9" ht="15.75" customHeight="1">
      <c r="A3737" s="31"/>
      <c r="B3737" s="31"/>
      <c r="C3737" s="27"/>
      <c r="D3737" s="31"/>
      <c r="E3737" s="8"/>
      <c r="F3737" s="31"/>
      <c r="G3737" s="8"/>
      <c r="H3737" s="33"/>
      <c r="I3737" s="35"/>
    </row>
    <row r="3738" spans="1:9" ht="15.75" customHeight="1">
      <c r="A3738" s="31"/>
      <c r="B3738" s="31"/>
      <c r="C3738" s="27"/>
      <c r="D3738" s="31"/>
      <c r="E3738" s="8"/>
      <c r="F3738" s="31"/>
      <c r="G3738" s="8"/>
      <c r="H3738" s="32"/>
      <c r="I3738" s="34"/>
    </row>
    <row r="3739" spans="1:9" ht="15.75" customHeight="1">
      <c r="A3739" s="31"/>
      <c r="B3739" s="31"/>
      <c r="C3739" s="27"/>
      <c r="D3739" s="31"/>
      <c r="E3739" s="8"/>
      <c r="F3739" s="31"/>
      <c r="G3739" s="8"/>
      <c r="H3739" s="33"/>
      <c r="I3739" s="35"/>
    </row>
    <row r="3740" spans="1:9" ht="15.75" customHeight="1">
      <c r="A3740" s="31"/>
      <c r="B3740" s="31"/>
      <c r="C3740" s="27"/>
      <c r="D3740" s="31"/>
      <c r="E3740" s="8"/>
      <c r="F3740" s="31"/>
      <c r="G3740" s="8"/>
      <c r="H3740" s="32"/>
      <c r="I3740" s="34"/>
    </row>
    <row r="3741" spans="1:9" ht="15.75" customHeight="1">
      <c r="A3741" s="31"/>
      <c r="B3741" s="31"/>
      <c r="C3741" s="27"/>
      <c r="D3741" s="31"/>
      <c r="E3741" s="8"/>
      <c r="F3741" s="31"/>
      <c r="G3741" s="8"/>
      <c r="H3741" s="33"/>
      <c r="I3741" s="35"/>
    </row>
    <row r="3742" spans="1:9" ht="15.75" customHeight="1">
      <c r="A3742" s="31"/>
      <c r="B3742" s="31"/>
      <c r="C3742" s="27"/>
      <c r="D3742" s="31"/>
      <c r="E3742" s="8"/>
      <c r="F3742" s="31"/>
      <c r="G3742" s="8"/>
      <c r="H3742" s="32"/>
      <c r="I3742" s="34"/>
    </row>
    <row r="3743" spans="1:9" ht="15.75" customHeight="1">
      <c r="A3743" s="31"/>
      <c r="B3743" s="31"/>
      <c r="C3743" s="27"/>
      <c r="D3743" s="31"/>
      <c r="E3743" s="8"/>
      <c r="F3743" s="31"/>
      <c r="G3743" s="8"/>
      <c r="H3743" s="33"/>
      <c r="I3743" s="35"/>
    </row>
    <row r="3744" spans="1:9" ht="15.75" customHeight="1">
      <c r="A3744" s="31"/>
      <c r="B3744" s="31"/>
      <c r="C3744" s="27"/>
      <c r="D3744" s="31"/>
      <c r="E3744" s="8"/>
      <c r="F3744" s="31"/>
      <c r="G3744" s="8"/>
      <c r="H3744" s="32"/>
      <c r="I3744" s="34"/>
    </row>
    <row r="3745" spans="1:9" ht="15.75" customHeight="1">
      <c r="A3745" s="31"/>
      <c r="B3745" s="31"/>
      <c r="C3745" s="27"/>
      <c r="D3745" s="31"/>
      <c r="E3745" s="8"/>
      <c r="F3745" s="31"/>
      <c r="G3745" s="8"/>
      <c r="H3745" s="33"/>
      <c r="I3745" s="35"/>
    </row>
    <row r="3746" spans="1:9" ht="15.75" customHeight="1">
      <c r="A3746" s="31"/>
      <c r="B3746" s="31"/>
      <c r="C3746" s="27"/>
      <c r="D3746" s="31"/>
      <c r="E3746" s="8"/>
      <c r="F3746" s="31"/>
      <c r="G3746" s="8"/>
      <c r="H3746" s="32"/>
      <c r="I3746" s="34"/>
    </row>
    <row r="3747" spans="1:9" ht="15.75" customHeight="1">
      <c r="A3747" s="31"/>
      <c r="B3747" s="31"/>
      <c r="C3747" s="27"/>
      <c r="D3747" s="31"/>
      <c r="E3747" s="8"/>
      <c r="F3747" s="31"/>
      <c r="G3747" s="8"/>
      <c r="H3747" s="33"/>
      <c r="I3747" s="35"/>
    </row>
    <row r="3748" spans="1:9" ht="15.75" customHeight="1">
      <c r="A3748" s="31"/>
      <c r="B3748" s="31"/>
      <c r="C3748" s="27"/>
      <c r="D3748" s="31"/>
      <c r="E3748" s="8"/>
      <c r="F3748" s="31"/>
      <c r="G3748" s="8"/>
      <c r="H3748" s="32"/>
      <c r="I3748" s="34"/>
    </row>
    <row r="3749" spans="1:9" ht="15.75" customHeight="1">
      <c r="A3749" s="31"/>
      <c r="B3749" s="31"/>
      <c r="C3749" s="27"/>
      <c r="D3749" s="31"/>
      <c r="E3749" s="8"/>
      <c r="F3749" s="31"/>
      <c r="G3749" s="8"/>
      <c r="H3749" s="33"/>
      <c r="I3749" s="35"/>
    </row>
    <row r="3750" spans="1:9" ht="15.75" customHeight="1">
      <c r="A3750" s="31"/>
      <c r="B3750" s="31"/>
      <c r="C3750" s="27"/>
      <c r="D3750" s="31"/>
      <c r="E3750" s="8"/>
      <c r="F3750" s="31"/>
      <c r="G3750" s="8"/>
      <c r="H3750" s="32"/>
      <c r="I3750" s="34"/>
    </row>
    <row r="3751" spans="1:9" ht="15.75" customHeight="1">
      <c r="A3751" s="31"/>
      <c r="B3751" s="31"/>
      <c r="C3751" s="27"/>
      <c r="D3751" s="31"/>
      <c r="E3751" s="8"/>
      <c r="F3751" s="31"/>
      <c r="G3751" s="8"/>
      <c r="H3751" s="33"/>
      <c r="I3751" s="35"/>
    </row>
    <row r="3752" spans="1:9" ht="15.75" customHeight="1">
      <c r="A3752" s="31"/>
      <c r="B3752" s="31"/>
      <c r="C3752" s="27"/>
      <c r="D3752" s="31"/>
      <c r="E3752" s="8"/>
      <c r="F3752" s="31"/>
      <c r="G3752" s="8"/>
      <c r="H3752" s="32"/>
      <c r="I3752" s="34"/>
    </row>
    <row r="3753" spans="1:9" ht="15.75" customHeight="1">
      <c r="A3753" s="31"/>
      <c r="B3753" s="31"/>
      <c r="C3753" s="27"/>
      <c r="D3753" s="31"/>
      <c r="E3753" s="8"/>
      <c r="F3753" s="31"/>
      <c r="G3753" s="8"/>
      <c r="H3753" s="33"/>
      <c r="I3753" s="35"/>
    </row>
    <row r="3754" spans="1:9" ht="15.75" customHeight="1">
      <c r="A3754" s="31"/>
      <c r="B3754" s="31"/>
      <c r="C3754" s="27"/>
      <c r="D3754" s="31"/>
      <c r="E3754" s="8"/>
      <c r="F3754" s="31"/>
      <c r="G3754" s="8"/>
      <c r="H3754" s="32"/>
      <c r="I3754" s="34"/>
    </row>
    <row r="3755" spans="1:9" ht="15.75" customHeight="1">
      <c r="A3755" s="31"/>
      <c r="B3755" s="31"/>
      <c r="C3755" s="27"/>
      <c r="D3755" s="31"/>
      <c r="E3755" s="8"/>
      <c r="F3755" s="31"/>
      <c r="G3755" s="8"/>
      <c r="H3755" s="33"/>
      <c r="I3755" s="35"/>
    </row>
    <row r="3756" spans="1:9" ht="15.75" customHeight="1">
      <c r="A3756" s="31"/>
      <c r="B3756" s="31"/>
      <c r="C3756" s="27"/>
      <c r="D3756" s="31"/>
      <c r="E3756" s="8"/>
      <c r="F3756" s="31"/>
      <c r="G3756" s="8"/>
      <c r="H3756" s="32"/>
      <c r="I3756" s="34"/>
    </row>
    <row r="3757" spans="1:9" ht="15.75" customHeight="1">
      <c r="A3757" s="31"/>
      <c r="B3757" s="31"/>
      <c r="C3757" s="27"/>
      <c r="D3757" s="31"/>
      <c r="E3757" s="8"/>
      <c r="F3757" s="31"/>
      <c r="G3757" s="8"/>
      <c r="H3757" s="33"/>
      <c r="I3757" s="35"/>
    </row>
    <row r="3758" spans="1:9" ht="15.75" customHeight="1">
      <c r="A3758" s="31"/>
      <c r="B3758" s="31"/>
      <c r="C3758" s="27"/>
      <c r="D3758" s="31"/>
      <c r="E3758" s="8"/>
      <c r="F3758" s="31"/>
      <c r="G3758" s="8"/>
      <c r="H3758" s="32"/>
      <c r="I3758" s="34"/>
    </row>
    <row r="3759" spans="1:9" ht="15.75" customHeight="1">
      <c r="A3759" s="31"/>
      <c r="B3759" s="31"/>
      <c r="C3759" s="27"/>
      <c r="D3759" s="31"/>
      <c r="E3759" s="8"/>
      <c r="F3759" s="31"/>
      <c r="G3759" s="8"/>
      <c r="H3759" s="33"/>
      <c r="I3759" s="35"/>
    </row>
    <row r="3760" spans="1:9" ht="15.75" customHeight="1">
      <c r="A3760" s="31"/>
      <c r="B3760" s="31"/>
      <c r="C3760" s="27"/>
      <c r="D3760" s="31"/>
      <c r="E3760" s="8"/>
      <c r="F3760" s="31"/>
      <c r="G3760" s="8"/>
      <c r="H3760" s="32"/>
      <c r="I3760" s="34"/>
    </row>
    <row r="3761" spans="1:9" ht="15.75" customHeight="1">
      <c r="A3761" s="31"/>
      <c r="B3761" s="31"/>
      <c r="C3761" s="27"/>
      <c r="D3761" s="31"/>
      <c r="E3761" s="8"/>
      <c r="F3761" s="31"/>
      <c r="G3761" s="8"/>
      <c r="H3761" s="33"/>
      <c r="I3761" s="35"/>
    </row>
    <row r="3762" spans="1:9" ht="15.75" customHeight="1">
      <c r="A3762" s="31"/>
      <c r="B3762" s="31"/>
      <c r="C3762" s="27"/>
      <c r="D3762" s="31"/>
      <c r="E3762" s="8"/>
      <c r="F3762" s="31"/>
      <c r="G3762" s="8"/>
      <c r="H3762" s="32"/>
      <c r="I3762" s="34"/>
    </row>
    <row r="3763" spans="1:9" ht="15.75" customHeight="1">
      <c r="A3763" s="31"/>
      <c r="B3763" s="31"/>
      <c r="C3763" s="27"/>
      <c r="D3763" s="31"/>
      <c r="E3763" s="8"/>
      <c r="F3763" s="31"/>
      <c r="G3763" s="8"/>
      <c r="H3763" s="33"/>
      <c r="I3763" s="35"/>
    </row>
    <row r="3764" spans="1:9" ht="15.75" customHeight="1">
      <c r="A3764" s="31"/>
      <c r="B3764" s="31"/>
      <c r="C3764" s="27"/>
      <c r="D3764" s="31"/>
      <c r="E3764" s="8"/>
      <c r="F3764" s="31"/>
      <c r="G3764" s="8"/>
      <c r="H3764" s="32"/>
      <c r="I3764" s="34"/>
    </row>
    <row r="3765" spans="1:9" ht="15.75" customHeight="1">
      <c r="A3765" s="31"/>
      <c r="B3765" s="31"/>
      <c r="C3765" s="27"/>
      <c r="D3765" s="31"/>
      <c r="E3765" s="8"/>
      <c r="F3765" s="31"/>
      <c r="G3765" s="8"/>
      <c r="H3765" s="33"/>
      <c r="I3765" s="35"/>
    </row>
    <row r="3766" spans="1:9" ht="15.75" customHeight="1">
      <c r="A3766" s="31"/>
      <c r="B3766" s="31"/>
      <c r="C3766" s="27"/>
      <c r="D3766" s="31"/>
      <c r="E3766" s="8"/>
      <c r="F3766" s="31"/>
      <c r="G3766" s="8"/>
      <c r="H3766" s="32"/>
      <c r="I3766" s="34"/>
    </row>
    <row r="3767" spans="1:9" ht="15.75" customHeight="1">
      <c r="A3767" s="31"/>
      <c r="B3767" s="31"/>
      <c r="C3767" s="27"/>
      <c r="D3767" s="31"/>
      <c r="E3767" s="8"/>
      <c r="F3767" s="31"/>
      <c r="G3767" s="8"/>
      <c r="H3767" s="33"/>
      <c r="I3767" s="35"/>
    </row>
    <row r="3768" spans="1:9" ht="15.75" customHeight="1">
      <c r="A3768" s="31"/>
      <c r="B3768" s="31"/>
      <c r="C3768" s="27"/>
      <c r="D3768" s="31"/>
      <c r="E3768" s="8"/>
      <c r="F3768" s="31"/>
      <c r="G3768" s="8"/>
      <c r="H3768" s="32"/>
      <c r="I3768" s="34"/>
    </row>
    <row r="3769" spans="1:9" ht="15.75" customHeight="1">
      <c r="A3769" s="31"/>
      <c r="B3769" s="31"/>
      <c r="C3769" s="27"/>
      <c r="D3769" s="31"/>
      <c r="E3769" s="8"/>
      <c r="F3769" s="31"/>
      <c r="G3769" s="8"/>
      <c r="H3769" s="33"/>
      <c r="I3769" s="35"/>
    </row>
    <row r="3770" spans="1:9" ht="15.75" customHeight="1">
      <c r="A3770" s="31"/>
      <c r="B3770" s="31"/>
      <c r="C3770" s="27"/>
      <c r="D3770" s="31"/>
      <c r="E3770" s="8"/>
      <c r="F3770" s="31"/>
      <c r="G3770" s="8"/>
      <c r="H3770" s="32"/>
      <c r="I3770" s="34"/>
    </row>
    <row r="3771" spans="1:9" ht="15.75" customHeight="1">
      <c r="A3771" s="31"/>
      <c r="B3771" s="31"/>
      <c r="C3771" s="27"/>
      <c r="D3771" s="31"/>
      <c r="E3771" s="8"/>
      <c r="F3771" s="31"/>
      <c r="G3771" s="8"/>
      <c r="H3771" s="33"/>
      <c r="I3771" s="35"/>
    </row>
    <row r="3772" spans="1:9" ht="15.75" customHeight="1">
      <c r="A3772" s="31"/>
      <c r="B3772" s="31"/>
      <c r="C3772" s="27"/>
      <c r="D3772" s="31"/>
      <c r="E3772" s="8"/>
      <c r="F3772" s="31"/>
      <c r="G3772" s="8"/>
      <c r="H3772" s="32"/>
      <c r="I3772" s="34"/>
    </row>
    <row r="3773" spans="1:9" ht="15.75" customHeight="1">
      <c r="A3773" s="31"/>
      <c r="B3773" s="31"/>
      <c r="C3773" s="27"/>
      <c r="D3773" s="31"/>
      <c r="E3773" s="8"/>
      <c r="F3773" s="31"/>
      <c r="G3773" s="8"/>
      <c r="H3773" s="33"/>
      <c r="I3773" s="35"/>
    </row>
    <row r="3774" spans="1:9" ht="15.75" customHeight="1">
      <c r="A3774" s="31"/>
      <c r="B3774" s="31"/>
      <c r="C3774" s="27"/>
      <c r="D3774" s="31"/>
      <c r="E3774" s="8"/>
      <c r="F3774" s="31"/>
      <c r="G3774" s="8"/>
      <c r="H3774" s="32"/>
      <c r="I3774" s="34"/>
    </row>
    <row r="3775" spans="1:9" ht="15.75" customHeight="1">
      <c r="A3775" s="31"/>
      <c r="B3775" s="31"/>
      <c r="C3775" s="27"/>
      <c r="D3775" s="31"/>
      <c r="E3775" s="8"/>
      <c r="F3775" s="31"/>
      <c r="G3775" s="8"/>
      <c r="H3775" s="33"/>
      <c r="I3775" s="35"/>
    </row>
    <row r="3776" spans="1:9" ht="15.75" customHeight="1">
      <c r="A3776" s="31"/>
      <c r="B3776" s="31"/>
      <c r="C3776" s="27"/>
      <c r="D3776" s="31"/>
      <c r="E3776" s="8"/>
      <c r="F3776" s="31"/>
      <c r="G3776" s="8"/>
      <c r="H3776" s="32"/>
      <c r="I3776" s="34"/>
    </row>
    <row r="3777" spans="1:9" ht="15.75" customHeight="1">
      <c r="A3777" s="31"/>
      <c r="B3777" s="31"/>
      <c r="C3777" s="27"/>
      <c r="D3777" s="31"/>
      <c r="E3777" s="8"/>
      <c r="F3777" s="31"/>
      <c r="G3777" s="8"/>
      <c r="H3777" s="33"/>
      <c r="I3777" s="35"/>
    </row>
    <row r="3778" spans="1:9" ht="15.75" customHeight="1">
      <c r="A3778" s="31"/>
      <c r="B3778" s="31"/>
      <c r="C3778" s="27"/>
      <c r="D3778" s="31"/>
      <c r="E3778" s="8"/>
      <c r="F3778" s="31"/>
      <c r="G3778" s="8"/>
      <c r="H3778" s="32"/>
      <c r="I3778" s="34"/>
    </row>
    <row r="3779" spans="1:9" ht="15.75" customHeight="1">
      <c r="A3779" s="31"/>
      <c r="B3779" s="31"/>
      <c r="C3779" s="27"/>
      <c r="D3779" s="31"/>
      <c r="E3779" s="8"/>
      <c r="F3779" s="31"/>
      <c r="G3779" s="8"/>
      <c r="H3779" s="33"/>
      <c r="I3779" s="35"/>
    </row>
    <row r="3780" spans="1:9" ht="15.75" customHeight="1">
      <c r="A3780" s="31"/>
      <c r="B3780" s="31"/>
      <c r="C3780" s="27"/>
      <c r="D3780" s="31"/>
      <c r="E3780" s="8"/>
      <c r="F3780" s="31"/>
      <c r="G3780" s="8"/>
      <c r="H3780" s="32"/>
      <c r="I3780" s="34"/>
    </row>
    <row r="3781" spans="1:9" ht="15.75" customHeight="1">
      <c r="A3781" s="31"/>
      <c r="B3781" s="31"/>
      <c r="C3781" s="27"/>
      <c r="D3781" s="31"/>
      <c r="E3781" s="8"/>
      <c r="F3781" s="31"/>
      <c r="G3781" s="8"/>
      <c r="H3781" s="33"/>
      <c r="I3781" s="35"/>
    </row>
    <row r="3782" spans="1:9" ht="15.75" customHeight="1">
      <c r="A3782" s="31"/>
      <c r="B3782" s="31"/>
      <c r="C3782" s="27"/>
      <c r="D3782" s="31"/>
      <c r="E3782" s="8"/>
      <c r="F3782" s="31"/>
      <c r="G3782" s="8"/>
      <c r="H3782" s="32"/>
      <c r="I3782" s="34"/>
    </row>
    <row r="3783" spans="1:9" ht="15.75" customHeight="1">
      <c r="A3783" s="31"/>
      <c r="B3783" s="31"/>
      <c r="C3783" s="27"/>
      <c r="D3783" s="31"/>
      <c r="E3783" s="8"/>
      <c r="F3783" s="31"/>
      <c r="G3783" s="8"/>
      <c r="H3783" s="33"/>
      <c r="I3783" s="35"/>
    </row>
    <row r="3784" spans="1:9" ht="15.75" customHeight="1">
      <c r="A3784" s="31"/>
      <c r="B3784" s="31"/>
      <c r="C3784" s="27"/>
      <c r="D3784" s="31"/>
      <c r="E3784" s="8"/>
      <c r="F3784" s="31"/>
      <c r="G3784" s="8"/>
      <c r="H3784" s="32"/>
      <c r="I3784" s="34"/>
    </row>
    <row r="3785" spans="1:9" ht="15.75" customHeight="1">
      <c r="A3785" s="31"/>
      <c r="B3785" s="31"/>
      <c r="C3785" s="27"/>
      <c r="D3785" s="31"/>
      <c r="E3785" s="8"/>
      <c r="F3785" s="31"/>
      <c r="G3785" s="8"/>
      <c r="H3785" s="33"/>
      <c r="I3785" s="35"/>
    </row>
    <row r="3786" spans="1:9" ht="15.75" customHeight="1">
      <c r="A3786" s="31"/>
      <c r="B3786" s="31"/>
      <c r="C3786" s="27"/>
      <c r="D3786" s="31"/>
      <c r="E3786" s="8"/>
      <c r="F3786" s="31"/>
      <c r="G3786" s="8"/>
      <c r="H3786" s="32"/>
      <c r="I3786" s="34"/>
    </row>
    <row r="3787" spans="1:9" ht="15.75" customHeight="1">
      <c r="A3787" s="31"/>
      <c r="B3787" s="31"/>
      <c r="C3787" s="27"/>
      <c r="D3787" s="31"/>
      <c r="E3787" s="8"/>
      <c r="F3787" s="31"/>
      <c r="G3787" s="8"/>
      <c r="H3787" s="33"/>
      <c r="I3787" s="35"/>
    </row>
    <row r="3788" spans="1:9" ht="15.75" customHeight="1">
      <c r="A3788" s="31"/>
      <c r="B3788" s="31"/>
      <c r="C3788" s="27"/>
      <c r="D3788" s="31"/>
      <c r="E3788" s="8"/>
      <c r="F3788" s="31"/>
      <c r="G3788" s="8"/>
      <c r="H3788" s="32"/>
      <c r="I3788" s="34"/>
    </row>
    <row r="3789" spans="1:9" ht="15.75" customHeight="1">
      <c r="A3789" s="31"/>
      <c r="B3789" s="31"/>
      <c r="C3789" s="27"/>
      <c r="D3789" s="31"/>
      <c r="E3789" s="8"/>
      <c r="F3789" s="31"/>
      <c r="G3789" s="8"/>
      <c r="H3789" s="33"/>
      <c r="I3789" s="35"/>
    </row>
    <row r="3790" spans="1:9" ht="15.75" customHeight="1">
      <c r="A3790" s="31"/>
      <c r="B3790" s="31"/>
      <c r="C3790" s="27"/>
      <c r="D3790" s="31"/>
      <c r="E3790" s="8"/>
      <c r="F3790" s="31"/>
      <c r="G3790" s="8"/>
      <c r="H3790" s="32"/>
      <c r="I3790" s="34"/>
    </row>
    <row r="3791" spans="1:9" ht="15.75" customHeight="1">
      <c r="A3791" s="31"/>
      <c r="B3791" s="31"/>
      <c r="C3791" s="27"/>
      <c r="D3791" s="31"/>
      <c r="E3791" s="8"/>
      <c r="F3791" s="31"/>
      <c r="G3791" s="8"/>
      <c r="H3791" s="33"/>
      <c r="I3791" s="35"/>
    </row>
    <row r="3792" spans="1:9" ht="15.75" customHeight="1">
      <c r="A3792" s="31"/>
      <c r="B3792" s="31"/>
      <c r="C3792" s="27"/>
      <c r="D3792" s="31"/>
      <c r="E3792" s="8"/>
      <c r="F3792" s="31"/>
      <c r="G3792" s="8"/>
      <c r="H3792" s="32"/>
      <c r="I3792" s="34"/>
    </row>
    <row r="3793" spans="1:9" ht="15.75" customHeight="1">
      <c r="A3793" s="31"/>
      <c r="B3793" s="31"/>
      <c r="C3793" s="27"/>
      <c r="D3793" s="31"/>
      <c r="E3793" s="8"/>
      <c r="F3793" s="31"/>
      <c r="G3793" s="8"/>
      <c r="H3793" s="33"/>
      <c r="I3793" s="35"/>
    </row>
    <row r="3794" spans="1:9" ht="15.75" customHeight="1">
      <c r="A3794" s="31"/>
      <c r="B3794" s="31"/>
      <c r="C3794" s="27"/>
      <c r="D3794" s="31"/>
      <c r="E3794" s="8"/>
      <c r="F3794" s="31"/>
      <c r="G3794" s="8"/>
      <c r="H3794" s="32"/>
      <c r="I3794" s="34"/>
    </row>
    <row r="3795" spans="1:9" ht="15.75" customHeight="1">
      <c r="A3795" s="31"/>
      <c r="B3795" s="31"/>
      <c r="C3795" s="27"/>
      <c r="D3795" s="31"/>
      <c r="E3795" s="8"/>
      <c r="F3795" s="31"/>
      <c r="G3795" s="8"/>
      <c r="H3795" s="33"/>
      <c r="I3795" s="35"/>
    </row>
    <row r="3796" spans="1:9" ht="15.75" customHeight="1">
      <c r="A3796" s="31"/>
      <c r="B3796" s="31"/>
      <c r="C3796" s="27"/>
      <c r="D3796" s="31"/>
      <c r="E3796" s="8"/>
      <c r="F3796" s="31"/>
      <c r="G3796" s="8"/>
      <c r="H3796" s="32"/>
      <c r="I3796" s="34"/>
    </row>
    <row r="3797" spans="1:9" ht="15.75" customHeight="1">
      <c r="A3797" s="31"/>
      <c r="B3797" s="31"/>
      <c r="C3797" s="27"/>
      <c r="D3797" s="31"/>
      <c r="E3797" s="8"/>
      <c r="F3797" s="31"/>
      <c r="G3797" s="8"/>
      <c r="H3797" s="33"/>
      <c r="I3797" s="35"/>
    </row>
    <row r="3798" spans="1:9" ht="15.75" customHeight="1">
      <c r="A3798" s="31"/>
      <c r="B3798" s="31"/>
      <c r="C3798" s="27"/>
      <c r="D3798" s="31"/>
      <c r="E3798" s="8"/>
      <c r="F3798" s="31"/>
      <c r="G3798" s="8"/>
      <c r="H3798" s="32"/>
      <c r="I3798" s="34"/>
    </row>
    <row r="3799" spans="1:9" ht="15.75" customHeight="1">
      <c r="A3799" s="31"/>
      <c r="B3799" s="31"/>
      <c r="C3799" s="27"/>
      <c r="D3799" s="31"/>
      <c r="E3799" s="8"/>
      <c r="F3799" s="31"/>
      <c r="G3799" s="8"/>
      <c r="H3799" s="33"/>
      <c r="I3799" s="35"/>
    </row>
    <row r="3800" spans="1:9" ht="15.75" customHeight="1">
      <c r="A3800" s="31"/>
      <c r="B3800" s="31"/>
      <c r="C3800" s="27"/>
      <c r="D3800" s="31"/>
      <c r="E3800" s="8"/>
      <c r="F3800" s="31"/>
      <c r="G3800" s="8"/>
      <c r="H3800" s="32"/>
      <c r="I3800" s="34"/>
    </row>
    <row r="3801" spans="1:9" ht="15.75" customHeight="1">
      <c r="A3801" s="31"/>
      <c r="B3801" s="31"/>
      <c r="C3801" s="27"/>
      <c r="D3801" s="31"/>
      <c r="E3801" s="8"/>
      <c r="F3801" s="31"/>
      <c r="G3801" s="8"/>
      <c r="H3801" s="33"/>
      <c r="I3801" s="35"/>
    </row>
    <row r="3802" spans="1:9" ht="15.75" customHeight="1">
      <c r="A3802" s="31"/>
      <c r="B3802" s="31"/>
      <c r="C3802" s="27"/>
      <c r="D3802" s="31"/>
      <c r="E3802" s="8"/>
      <c r="F3802" s="31"/>
      <c r="G3802" s="8"/>
      <c r="H3802" s="32"/>
      <c r="I3802" s="34"/>
    </row>
    <row r="3803" spans="1:9" ht="15.75" customHeight="1">
      <c r="A3803" s="31"/>
      <c r="B3803" s="31"/>
      <c r="C3803" s="27"/>
      <c r="D3803" s="31"/>
      <c r="E3803" s="8"/>
      <c r="F3803" s="31"/>
      <c r="G3803" s="8"/>
      <c r="H3803" s="33"/>
      <c r="I3803" s="35"/>
    </row>
    <row r="3804" spans="1:9" ht="15.75" customHeight="1">
      <c r="A3804" s="31"/>
      <c r="B3804" s="31"/>
      <c r="C3804" s="27"/>
      <c r="D3804" s="31"/>
      <c r="E3804" s="8"/>
      <c r="F3804" s="31"/>
      <c r="G3804" s="8"/>
      <c r="H3804" s="32"/>
      <c r="I3804" s="34"/>
    </row>
    <row r="3805" spans="1:9" ht="15.75" customHeight="1">
      <c r="A3805" s="31"/>
      <c r="B3805" s="31"/>
      <c r="C3805" s="27"/>
      <c r="D3805" s="31"/>
      <c r="E3805" s="8"/>
      <c r="F3805" s="31"/>
      <c r="G3805" s="8"/>
      <c r="H3805" s="33"/>
      <c r="I3805" s="35"/>
    </row>
    <row r="3806" spans="1:9" ht="15.75" customHeight="1">
      <c r="A3806" s="31"/>
      <c r="B3806" s="31"/>
      <c r="C3806" s="27"/>
      <c r="D3806" s="31"/>
      <c r="E3806" s="8"/>
      <c r="F3806" s="31"/>
      <c r="G3806" s="8"/>
      <c r="H3806" s="32"/>
      <c r="I3806" s="34"/>
    </row>
    <row r="3807" spans="1:9" ht="15.75" customHeight="1">
      <c r="A3807" s="31"/>
      <c r="B3807" s="31"/>
      <c r="C3807" s="27"/>
      <c r="D3807" s="31"/>
      <c r="E3807" s="8"/>
      <c r="F3807" s="31"/>
      <c r="G3807" s="8"/>
      <c r="H3807" s="33"/>
      <c r="I3807" s="35"/>
    </row>
    <row r="3808" spans="1:9" ht="15.75" customHeight="1">
      <c r="A3808" s="31"/>
      <c r="B3808" s="31"/>
      <c r="C3808" s="27"/>
      <c r="D3808" s="31"/>
      <c r="E3808" s="8"/>
      <c r="F3808" s="31"/>
      <c r="G3808" s="8"/>
      <c r="H3808" s="32"/>
      <c r="I3808" s="34"/>
    </row>
    <row r="3809" spans="1:9" ht="15.75" customHeight="1">
      <c r="A3809" s="31"/>
      <c r="B3809" s="31"/>
      <c r="C3809" s="27"/>
      <c r="D3809" s="31"/>
      <c r="E3809" s="8"/>
      <c r="F3809" s="31"/>
      <c r="G3809" s="8"/>
      <c r="H3809" s="33"/>
      <c r="I3809" s="35"/>
    </row>
    <row r="3810" spans="1:9" ht="15.75" customHeight="1">
      <c r="A3810" s="31"/>
      <c r="B3810" s="31"/>
      <c r="C3810" s="27"/>
      <c r="D3810" s="31"/>
      <c r="E3810" s="8"/>
      <c r="F3810" s="31"/>
      <c r="G3810" s="8"/>
      <c r="H3810" s="32"/>
      <c r="I3810" s="34"/>
    </row>
    <row r="3811" spans="1:9" ht="15.75" customHeight="1">
      <c r="A3811" s="31"/>
      <c r="B3811" s="31"/>
      <c r="C3811" s="27"/>
      <c r="D3811" s="31"/>
      <c r="E3811" s="8"/>
      <c r="F3811" s="31"/>
      <c r="G3811" s="8"/>
      <c r="H3811" s="33"/>
      <c r="I3811" s="35"/>
    </row>
    <row r="3812" spans="1:9" ht="15.75" customHeight="1">
      <c r="A3812" s="31"/>
      <c r="B3812" s="31"/>
      <c r="C3812" s="27"/>
      <c r="D3812" s="31"/>
      <c r="E3812" s="8"/>
      <c r="F3812" s="31"/>
      <c r="G3812" s="8"/>
      <c r="H3812" s="32"/>
      <c r="I3812" s="34"/>
    </row>
    <row r="3813" spans="1:9" ht="15.75" customHeight="1">
      <c r="A3813" s="31"/>
      <c r="B3813" s="31"/>
      <c r="C3813" s="27"/>
      <c r="D3813" s="31"/>
      <c r="E3813" s="8"/>
      <c r="F3813" s="31"/>
      <c r="G3813" s="8"/>
      <c r="H3813" s="33"/>
      <c r="I3813" s="35"/>
    </row>
    <row r="3814" spans="1:9" ht="15.75" customHeight="1">
      <c r="A3814" s="31"/>
      <c r="B3814" s="31"/>
      <c r="C3814" s="27"/>
      <c r="D3814" s="31"/>
      <c r="E3814" s="8"/>
      <c r="F3814" s="31"/>
      <c r="G3814" s="8"/>
      <c r="H3814" s="32"/>
      <c r="I3814" s="34"/>
    </row>
    <row r="3815" spans="1:9" ht="15.75" customHeight="1">
      <c r="A3815" s="31"/>
      <c r="B3815" s="31"/>
      <c r="C3815" s="27"/>
      <c r="D3815" s="31"/>
      <c r="E3815" s="8"/>
      <c r="F3815" s="31"/>
      <c r="G3815" s="8"/>
      <c r="H3815" s="33"/>
      <c r="I3815" s="35"/>
    </row>
    <row r="3816" spans="1:9" ht="15.75" customHeight="1">
      <c r="A3816" s="31"/>
      <c r="B3816" s="31"/>
      <c r="C3816" s="27"/>
      <c r="D3816" s="31"/>
      <c r="E3816" s="8"/>
      <c r="F3816" s="31"/>
      <c r="G3816" s="8"/>
      <c r="H3816" s="32"/>
      <c r="I3816" s="34"/>
    </row>
    <row r="3817" spans="1:9" ht="15.75" customHeight="1">
      <c r="A3817" s="31"/>
      <c r="B3817" s="31"/>
      <c r="C3817" s="27"/>
      <c r="D3817" s="31"/>
      <c r="E3817" s="8"/>
      <c r="F3817" s="31"/>
      <c r="G3817" s="8"/>
      <c r="H3817" s="33"/>
      <c r="I3817" s="35"/>
    </row>
    <row r="3818" spans="1:9" ht="15.75" customHeight="1">
      <c r="A3818" s="31"/>
      <c r="B3818" s="31"/>
      <c r="C3818" s="27"/>
      <c r="D3818" s="31"/>
      <c r="E3818" s="8"/>
      <c r="F3818" s="31"/>
      <c r="G3818" s="8"/>
      <c r="H3818" s="32"/>
      <c r="I3818" s="34"/>
    </row>
    <row r="3819" spans="1:9" ht="15.75" customHeight="1">
      <c r="A3819" s="31"/>
      <c r="B3819" s="31"/>
      <c r="C3819" s="27"/>
      <c r="D3819" s="31"/>
      <c r="E3819" s="8"/>
      <c r="F3819" s="31"/>
      <c r="G3819" s="8"/>
      <c r="H3819" s="33"/>
      <c r="I3819" s="35"/>
    </row>
    <row r="3820" spans="1:9" ht="15.75" customHeight="1">
      <c r="A3820" s="31"/>
      <c r="B3820" s="31"/>
      <c r="C3820" s="27"/>
      <c r="D3820" s="31"/>
      <c r="E3820" s="8"/>
      <c r="F3820" s="31"/>
      <c r="G3820" s="8"/>
      <c r="H3820" s="32"/>
      <c r="I3820" s="34"/>
    </row>
    <row r="3821" spans="1:9" ht="15.75" customHeight="1">
      <c r="A3821" s="31"/>
      <c r="B3821" s="31"/>
      <c r="C3821" s="27"/>
      <c r="D3821" s="31"/>
      <c r="E3821" s="8"/>
      <c r="F3821" s="31"/>
      <c r="G3821" s="8"/>
      <c r="H3821" s="33"/>
      <c r="I3821" s="35"/>
    </row>
    <row r="3822" spans="1:9" ht="15.75" customHeight="1">
      <c r="A3822" s="31"/>
      <c r="B3822" s="31"/>
      <c r="C3822" s="27"/>
      <c r="D3822" s="31"/>
      <c r="E3822" s="8"/>
      <c r="F3822" s="31"/>
      <c r="G3822" s="8"/>
      <c r="H3822" s="32"/>
      <c r="I3822" s="34"/>
    </row>
    <row r="3823" spans="1:9" ht="15.75" customHeight="1">
      <c r="A3823" s="31"/>
      <c r="B3823" s="31"/>
      <c r="C3823" s="27"/>
      <c r="D3823" s="31"/>
      <c r="E3823" s="8"/>
      <c r="F3823" s="31"/>
      <c r="G3823" s="8"/>
      <c r="H3823" s="33"/>
      <c r="I3823" s="35"/>
    </row>
    <row r="3824" spans="1:9" ht="15.75" customHeight="1">
      <c r="A3824" s="31"/>
      <c r="B3824" s="31"/>
      <c r="C3824" s="27"/>
      <c r="D3824" s="31"/>
      <c r="E3824" s="8"/>
      <c r="F3824" s="31"/>
      <c r="G3824" s="8"/>
      <c r="H3824" s="32"/>
      <c r="I3824" s="34"/>
    </row>
    <row r="3825" spans="1:9" ht="15.75" customHeight="1">
      <c r="A3825" s="31"/>
      <c r="B3825" s="31"/>
      <c r="C3825" s="27"/>
      <c r="D3825" s="31"/>
      <c r="E3825" s="8"/>
      <c r="F3825" s="31"/>
      <c r="G3825" s="8"/>
      <c r="H3825" s="33"/>
      <c r="I3825" s="35"/>
    </row>
    <row r="3826" spans="1:9" ht="15.75" customHeight="1">
      <c r="A3826" s="31"/>
      <c r="B3826" s="31"/>
      <c r="C3826" s="27"/>
      <c r="D3826" s="31"/>
      <c r="E3826" s="8"/>
      <c r="F3826" s="31"/>
      <c r="G3826" s="8"/>
      <c r="H3826" s="32"/>
      <c r="I3826" s="34"/>
    </row>
    <row r="3827" spans="1:9" ht="15.75" customHeight="1">
      <c r="A3827" s="31"/>
      <c r="B3827" s="31"/>
      <c r="C3827" s="27"/>
      <c r="D3827" s="31"/>
      <c r="E3827" s="8"/>
      <c r="F3827" s="31"/>
      <c r="G3827" s="8"/>
      <c r="H3827" s="33"/>
      <c r="I3827" s="35"/>
    </row>
    <row r="3828" spans="1:9" ht="15.75" customHeight="1">
      <c r="A3828" s="31"/>
      <c r="B3828" s="31"/>
      <c r="C3828" s="27"/>
      <c r="D3828" s="31"/>
      <c r="E3828" s="8"/>
      <c r="F3828" s="31"/>
      <c r="G3828" s="8"/>
      <c r="H3828" s="32"/>
      <c r="I3828" s="34"/>
    </row>
    <row r="3829" spans="1:9" ht="15.75" customHeight="1">
      <c r="A3829" s="31"/>
      <c r="B3829" s="31"/>
      <c r="C3829" s="27"/>
      <c r="D3829" s="31"/>
      <c r="E3829" s="8"/>
      <c r="F3829" s="31"/>
      <c r="G3829" s="8"/>
      <c r="H3829" s="33"/>
      <c r="I3829" s="35"/>
    </row>
    <row r="3830" spans="1:9" ht="15.75" customHeight="1">
      <c r="A3830" s="31"/>
      <c r="B3830" s="31"/>
      <c r="C3830" s="27"/>
      <c r="D3830" s="31"/>
      <c r="E3830" s="8"/>
      <c r="F3830" s="31"/>
      <c r="G3830" s="8"/>
      <c r="H3830" s="32"/>
      <c r="I3830" s="34"/>
    </row>
    <row r="3831" spans="1:9" ht="15.75" customHeight="1">
      <c r="A3831" s="31"/>
      <c r="B3831" s="31"/>
      <c r="C3831" s="27"/>
      <c r="D3831" s="31"/>
      <c r="E3831" s="8"/>
      <c r="F3831" s="31"/>
      <c r="G3831" s="8"/>
      <c r="H3831" s="33"/>
      <c r="I3831" s="35"/>
    </row>
    <row r="3832" spans="1:9" ht="15.75" customHeight="1">
      <c r="A3832" s="31"/>
      <c r="B3832" s="31"/>
      <c r="C3832" s="27"/>
      <c r="D3832" s="31"/>
      <c r="E3832" s="8"/>
      <c r="F3832" s="31"/>
      <c r="G3832" s="8"/>
      <c r="H3832" s="32"/>
      <c r="I3832" s="34"/>
    </row>
    <row r="3833" spans="1:9" ht="15.75" customHeight="1">
      <c r="A3833" s="31"/>
      <c r="B3833" s="31"/>
      <c r="C3833" s="27"/>
      <c r="D3833" s="31"/>
      <c r="E3833" s="8"/>
      <c r="F3833" s="31"/>
      <c r="G3833" s="8"/>
      <c r="H3833" s="33"/>
      <c r="I3833" s="35"/>
    </row>
    <row r="3834" spans="1:9" ht="15.75" customHeight="1">
      <c r="A3834" s="31"/>
      <c r="B3834" s="31"/>
      <c r="C3834" s="27"/>
      <c r="D3834" s="31"/>
      <c r="E3834" s="8"/>
      <c r="F3834" s="31"/>
      <c r="G3834" s="8"/>
      <c r="H3834" s="32"/>
      <c r="I3834" s="34"/>
    </row>
    <row r="3835" spans="1:9" ht="15.75" customHeight="1">
      <c r="A3835" s="31"/>
      <c r="B3835" s="31"/>
      <c r="C3835" s="27"/>
      <c r="D3835" s="31"/>
      <c r="E3835" s="8"/>
      <c r="F3835" s="31"/>
      <c r="G3835" s="8"/>
      <c r="H3835" s="33"/>
      <c r="I3835" s="35"/>
    </row>
    <row r="3836" spans="1:9" ht="15.75" customHeight="1">
      <c r="A3836" s="31"/>
      <c r="B3836" s="31"/>
      <c r="C3836" s="27"/>
      <c r="D3836" s="31"/>
      <c r="E3836" s="8"/>
      <c r="F3836" s="31"/>
      <c r="G3836" s="8"/>
      <c r="H3836" s="32"/>
      <c r="I3836" s="34"/>
    </row>
    <row r="3837" spans="1:9" ht="15.75" customHeight="1">
      <c r="A3837" s="31"/>
      <c r="B3837" s="31"/>
      <c r="C3837" s="27"/>
      <c r="D3837" s="31"/>
      <c r="E3837" s="8"/>
      <c r="F3837" s="31"/>
      <c r="G3837" s="8"/>
      <c r="H3837" s="33"/>
      <c r="I3837" s="35"/>
    </row>
    <row r="3838" spans="1:9" ht="15.75" customHeight="1">
      <c r="A3838" s="31"/>
      <c r="B3838" s="31"/>
      <c r="C3838" s="27"/>
      <c r="D3838" s="31"/>
      <c r="E3838" s="8"/>
      <c r="F3838" s="31"/>
      <c r="G3838" s="8"/>
      <c r="H3838" s="32"/>
      <c r="I3838" s="34"/>
    </row>
    <row r="3839" spans="1:9" ht="15.75" customHeight="1">
      <c r="A3839" s="31"/>
      <c r="B3839" s="31"/>
      <c r="C3839" s="27"/>
      <c r="D3839" s="31"/>
      <c r="E3839" s="8"/>
      <c r="F3839" s="31"/>
      <c r="G3839" s="8"/>
      <c r="H3839" s="33"/>
      <c r="I3839" s="35"/>
    </row>
    <row r="3840" spans="1:9" ht="15.75" customHeight="1">
      <c r="A3840" s="31"/>
      <c r="B3840" s="31"/>
      <c r="C3840" s="27"/>
      <c r="D3840" s="31"/>
      <c r="E3840" s="8"/>
      <c r="F3840" s="31"/>
      <c r="G3840" s="8"/>
      <c r="H3840" s="32"/>
      <c r="I3840" s="34"/>
    </row>
    <row r="3841" spans="1:9" ht="15.75" customHeight="1">
      <c r="A3841" s="31"/>
      <c r="B3841" s="31"/>
      <c r="C3841" s="27"/>
      <c r="D3841" s="31"/>
      <c r="E3841" s="8"/>
      <c r="F3841" s="31"/>
      <c r="G3841" s="8"/>
      <c r="H3841" s="33"/>
      <c r="I3841" s="35"/>
    </row>
    <row r="3842" spans="1:9" ht="15.75" customHeight="1">
      <c r="A3842" s="31"/>
      <c r="B3842" s="31"/>
      <c r="C3842" s="27"/>
      <c r="D3842" s="31"/>
      <c r="E3842" s="8"/>
      <c r="F3842" s="31"/>
      <c r="G3842" s="8"/>
      <c r="H3842" s="32"/>
      <c r="I3842" s="34"/>
    </row>
    <row r="3843" spans="1:9" ht="15.75" customHeight="1">
      <c r="A3843" s="31"/>
      <c r="B3843" s="31"/>
      <c r="C3843" s="27"/>
      <c r="D3843" s="31"/>
      <c r="E3843" s="8"/>
      <c r="F3843" s="31"/>
      <c r="G3843" s="8"/>
      <c r="H3843" s="33"/>
      <c r="I3843" s="35"/>
    </row>
    <row r="3844" spans="1:9" ht="15.75" customHeight="1">
      <c r="A3844" s="31"/>
      <c r="B3844" s="31"/>
      <c r="C3844" s="27"/>
      <c r="D3844" s="31"/>
      <c r="E3844" s="8"/>
      <c r="F3844" s="31"/>
      <c r="G3844" s="8"/>
      <c r="H3844" s="32"/>
      <c r="I3844" s="34"/>
    </row>
    <row r="3845" spans="1:9" ht="15.75" customHeight="1">
      <c r="A3845" s="31"/>
      <c r="B3845" s="31"/>
      <c r="C3845" s="27"/>
      <c r="D3845" s="31"/>
      <c r="E3845" s="8"/>
      <c r="F3845" s="31"/>
      <c r="G3845" s="8"/>
      <c r="H3845" s="33"/>
      <c r="I3845" s="35"/>
    </row>
    <row r="3846" spans="1:9" ht="15.75" customHeight="1">
      <c r="A3846" s="31"/>
      <c r="B3846" s="31"/>
      <c r="C3846" s="27"/>
      <c r="D3846" s="31"/>
      <c r="E3846" s="8"/>
      <c r="F3846" s="31"/>
      <c r="G3846" s="8"/>
      <c r="H3846" s="32"/>
      <c r="I3846" s="34"/>
    </row>
    <row r="3847" spans="1:9" ht="15.75" customHeight="1">
      <c r="A3847" s="31"/>
      <c r="B3847" s="31"/>
      <c r="C3847" s="27"/>
      <c r="D3847" s="31"/>
      <c r="E3847" s="8"/>
      <c r="F3847" s="31"/>
      <c r="G3847" s="8"/>
      <c r="H3847" s="33"/>
      <c r="I3847" s="35"/>
    </row>
    <row r="3848" spans="1:9" ht="15.75" customHeight="1">
      <c r="A3848" s="31"/>
      <c r="B3848" s="31"/>
      <c r="C3848" s="27"/>
      <c r="D3848" s="31"/>
      <c r="E3848" s="8"/>
      <c r="F3848" s="31"/>
      <c r="G3848" s="8"/>
      <c r="H3848" s="32"/>
      <c r="I3848" s="34"/>
    </row>
    <row r="3849" spans="1:9" ht="15.75" customHeight="1">
      <c r="A3849" s="31"/>
      <c r="B3849" s="31"/>
      <c r="C3849" s="27"/>
      <c r="D3849" s="31"/>
      <c r="E3849" s="8"/>
      <c r="F3849" s="31"/>
      <c r="G3849" s="8"/>
      <c r="H3849" s="33"/>
      <c r="I3849" s="35"/>
    </row>
    <row r="3850" spans="1:9" ht="15.75" customHeight="1">
      <c r="A3850" s="31"/>
      <c r="B3850" s="31"/>
      <c r="C3850" s="27"/>
      <c r="D3850" s="31"/>
      <c r="E3850" s="8"/>
      <c r="F3850" s="31"/>
      <c r="G3850" s="8"/>
      <c r="H3850" s="32"/>
      <c r="I3850" s="34"/>
    </row>
    <row r="3851" spans="1:9" ht="15.75" customHeight="1">
      <c r="A3851" s="31"/>
      <c r="B3851" s="31"/>
      <c r="C3851" s="27"/>
      <c r="D3851" s="31"/>
      <c r="E3851" s="8"/>
      <c r="F3851" s="31"/>
      <c r="G3851" s="8"/>
      <c r="H3851" s="33"/>
      <c r="I3851" s="35"/>
    </row>
    <row r="3852" spans="1:9" ht="15.75" customHeight="1">
      <c r="A3852" s="31"/>
      <c r="B3852" s="31"/>
      <c r="C3852" s="27"/>
      <c r="D3852" s="31"/>
      <c r="E3852" s="8"/>
      <c r="F3852" s="31"/>
      <c r="G3852" s="8"/>
      <c r="H3852" s="32"/>
      <c r="I3852" s="34"/>
    </row>
    <row r="3853" spans="1:9" ht="15.75" customHeight="1">
      <c r="A3853" s="31"/>
      <c r="B3853" s="31"/>
      <c r="C3853" s="27"/>
      <c r="D3853" s="31"/>
      <c r="E3853" s="8"/>
      <c r="F3853" s="31"/>
      <c r="G3853" s="8"/>
      <c r="H3853" s="33"/>
      <c r="I3853" s="35"/>
    </row>
    <row r="3854" spans="1:9" ht="15.75" customHeight="1">
      <c r="A3854" s="31"/>
      <c r="B3854" s="31"/>
      <c r="C3854" s="27"/>
      <c r="D3854" s="31"/>
      <c r="E3854" s="8"/>
      <c r="F3854" s="31"/>
      <c r="G3854" s="8"/>
      <c r="H3854" s="32"/>
      <c r="I3854" s="34"/>
    </row>
    <row r="3855" spans="1:9" ht="15.75" customHeight="1">
      <c r="A3855" s="31"/>
      <c r="B3855" s="31"/>
      <c r="C3855" s="27"/>
      <c r="D3855" s="31"/>
      <c r="E3855" s="8"/>
      <c r="F3855" s="31"/>
      <c r="G3855" s="8"/>
      <c r="H3855" s="33"/>
      <c r="I3855" s="35"/>
    </row>
    <row r="3856" spans="1:9" ht="15.75" customHeight="1">
      <c r="A3856" s="31"/>
      <c r="B3856" s="31"/>
      <c r="C3856" s="27"/>
      <c r="D3856" s="31"/>
      <c r="E3856" s="8"/>
      <c r="F3856" s="31"/>
      <c r="G3856" s="8"/>
      <c r="H3856" s="32"/>
      <c r="I3856" s="34"/>
    </row>
    <row r="3857" spans="1:9" ht="15.75" customHeight="1">
      <c r="A3857" s="31"/>
      <c r="B3857" s="31"/>
      <c r="C3857" s="27"/>
      <c r="D3857" s="31"/>
      <c r="E3857" s="8"/>
      <c r="F3857" s="31"/>
      <c r="G3857" s="8"/>
      <c r="H3857" s="33"/>
      <c r="I3857" s="35"/>
    </row>
    <row r="3858" spans="1:9" ht="15.75" customHeight="1">
      <c r="A3858" s="31"/>
      <c r="B3858" s="31"/>
      <c r="C3858" s="27"/>
      <c r="D3858" s="31"/>
      <c r="E3858" s="8"/>
      <c r="F3858" s="31"/>
      <c r="G3858" s="8"/>
      <c r="H3858" s="32"/>
      <c r="I3858" s="34"/>
    </row>
    <row r="3859" spans="1:9" ht="15.75" customHeight="1">
      <c r="A3859" s="31"/>
      <c r="B3859" s="31"/>
      <c r="C3859" s="27"/>
      <c r="D3859" s="31"/>
      <c r="E3859" s="8"/>
      <c r="F3859" s="31"/>
      <c r="G3859" s="8"/>
      <c r="H3859" s="33"/>
      <c r="I3859" s="35"/>
    </row>
    <row r="3860" spans="1:9" ht="15.75" customHeight="1">
      <c r="A3860" s="31"/>
      <c r="B3860" s="31"/>
      <c r="C3860" s="27"/>
      <c r="D3860" s="31"/>
      <c r="E3860" s="8"/>
      <c r="F3860" s="31"/>
      <c r="G3860" s="8"/>
      <c r="H3860" s="32"/>
      <c r="I3860" s="34"/>
    </row>
    <row r="3861" spans="1:9" ht="15.75" customHeight="1">
      <c r="A3861" s="31"/>
      <c r="B3861" s="31"/>
      <c r="C3861" s="27"/>
      <c r="D3861" s="31"/>
      <c r="E3861" s="8"/>
      <c r="F3861" s="31"/>
      <c r="G3861" s="8"/>
      <c r="H3861" s="33"/>
      <c r="I3861" s="35"/>
    </row>
    <row r="3862" spans="1:9" ht="15.75" customHeight="1">
      <c r="A3862" s="31"/>
      <c r="B3862" s="31"/>
      <c r="C3862" s="27"/>
      <c r="D3862" s="31"/>
      <c r="E3862" s="8"/>
      <c r="F3862" s="31"/>
      <c r="G3862" s="8"/>
      <c r="H3862" s="32"/>
      <c r="I3862" s="34"/>
    </row>
    <row r="3863" spans="1:9" ht="15.75" customHeight="1">
      <c r="A3863" s="31"/>
      <c r="B3863" s="31"/>
      <c r="C3863" s="27"/>
      <c r="D3863" s="31"/>
      <c r="E3863" s="8"/>
      <c r="F3863" s="31"/>
      <c r="G3863" s="8"/>
      <c r="H3863" s="33"/>
      <c r="I3863" s="35"/>
    </row>
    <row r="3864" spans="1:9" ht="15.75" customHeight="1">
      <c r="A3864" s="31"/>
      <c r="B3864" s="31"/>
      <c r="C3864" s="27"/>
      <c r="D3864" s="31"/>
      <c r="E3864" s="8"/>
      <c r="F3864" s="31"/>
      <c r="G3864" s="8"/>
      <c r="H3864" s="32"/>
      <c r="I3864" s="34"/>
    </row>
    <row r="3865" spans="1:9" ht="15.75" customHeight="1">
      <c r="A3865" s="31"/>
      <c r="B3865" s="31"/>
      <c r="C3865" s="27"/>
      <c r="D3865" s="31"/>
      <c r="E3865" s="8"/>
      <c r="F3865" s="31"/>
      <c r="G3865" s="8"/>
      <c r="H3865" s="33"/>
      <c r="I3865" s="35"/>
    </row>
    <row r="3866" spans="1:9" ht="15.75" customHeight="1">
      <c r="A3866" s="31"/>
      <c r="B3866" s="31"/>
      <c r="C3866" s="27"/>
      <c r="D3866" s="31"/>
      <c r="E3866" s="8"/>
      <c r="F3866" s="31"/>
      <c r="G3866" s="8"/>
      <c r="H3866" s="32"/>
      <c r="I3866" s="34"/>
    </row>
    <row r="3867" spans="1:9" ht="15.75" customHeight="1">
      <c r="A3867" s="31"/>
      <c r="B3867" s="31"/>
      <c r="C3867" s="27"/>
      <c r="D3867" s="31"/>
      <c r="E3867" s="8"/>
      <c r="F3867" s="31"/>
      <c r="G3867" s="8"/>
      <c r="H3867" s="33"/>
      <c r="I3867" s="35"/>
    </row>
    <row r="3868" spans="1:9" ht="15.75" customHeight="1">
      <c r="A3868" s="31"/>
      <c r="B3868" s="31"/>
      <c r="C3868" s="27"/>
      <c r="D3868" s="31"/>
      <c r="E3868" s="8"/>
      <c r="F3868" s="31"/>
      <c r="G3868" s="8"/>
      <c r="H3868" s="32"/>
      <c r="I3868" s="34"/>
    </row>
    <row r="3869" spans="1:9" ht="15.75" customHeight="1">
      <c r="A3869" s="31"/>
      <c r="B3869" s="31"/>
      <c r="C3869" s="27"/>
      <c r="D3869" s="31"/>
      <c r="E3869" s="8"/>
      <c r="F3869" s="31"/>
      <c r="G3869" s="8"/>
      <c r="H3869" s="33"/>
      <c r="I3869" s="35"/>
    </row>
    <row r="3870" spans="1:9" ht="15.75" customHeight="1">
      <c r="A3870" s="31"/>
      <c r="B3870" s="31"/>
      <c r="C3870" s="27"/>
      <c r="D3870" s="31"/>
      <c r="E3870" s="8"/>
      <c r="F3870" s="31"/>
      <c r="G3870" s="8"/>
      <c r="H3870" s="32"/>
      <c r="I3870" s="34"/>
    </row>
    <row r="3871" spans="1:9" ht="15.75" customHeight="1">
      <c r="A3871" s="31"/>
      <c r="B3871" s="31"/>
      <c r="C3871" s="27"/>
      <c r="D3871" s="31"/>
      <c r="E3871" s="8"/>
      <c r="F3871" s="31"/>
      <c r="G3871" s="8"/>
      <c r="H3871" s="33"/>
      <c r="I3871" s="35"/>
    </row>
    <row r="3872" spans="1:9" ht="15.75" customHeight="1">
      <c r="A3872" s="31"/>
      <c r="B3872" s="31"/>
      <c r="C3872" s="27"/>
      <c r="D3872" s="31"/>
      <c r="E3872" s="8"/>
      <c r="F3872" s="31"/>
      <c r="G3872" s="8"/>
      <c r="H3872" s="32"/>
      <c r="I3872" s="34"/>
    </row>
    <row r="3873" spans="1:9" ht="15.75" customHeight="1">
      <c r="A3873" s="31"/>
      <c r="B3873" s="31"/>
      <c r="C3873" s="27"/>
      <c r="D3873" s="31"/>
      <c r="E3873" s="8"/>
      <c r="F3873" s="31"/>
      <c r="G3873" s="8"/>
      <c r="H3873" s="33"/>
      <c r="I3873" s="35"/>
    </row>
    <row r="3874" spans="1:9" ht="15.75" customHeight="1">
      <c r="A3874" s="31"/>
      <c r="B3874" s="31"/>
      <c r="C3874" s="27"/>
      <c r="D3874" s="31"/>
      <c r="E3874" s="8"/>
      <c r="F3874" s="31"/>
      <c r="G3874" s="8"/>
      <c r="H3874" s="32"/>
      <c r="I3874" s="34"/>
    </row>
    <row r="3875" spans="1:9" ht="15.75" customHeight="1">
      <c r="A3875" s="31"/>
      <c r="B3875" s="31"/>
      <c r="C3875" s="27"/>
      <c r="D3875" s="31"/>
      <c r="E3875" s="8"/>
      <c r="F3875" s="31"/>
      <c r="G3875" s="8"/>
      <c r="H3875" s="33"/>
      <c r="I3875" s="35"/>
    </row>
    <row r="3876" spans="1:9" ht="15.75" customHeight="1">
      <c r="A3876" s="31"/>
      <c r="B3876" s="31"/>
      <c r="C3876" s="27"/>
      <c r="D3876" s="31"/>
      <c r="E3876" s="8"/>
      <c r="F3876" s="31"/>
      <c r="G3876" s="8"/>
      <c r="H3876" s="32"/>
      <c r="I3876" s="34"/>
    </row>
    <row r="3877" spans="1:9" ht="15.75" customHeight="1">
      <c r="A3877" s="31"/>
      <c r="B3877" s="31"/>
      <c r="C3877" s="27"/>
      <c r="D3877" s="31"/>
      <c r="E3877" s="8"/>
      <c r="F3877" s="31"/>
      <c r="G3877" s="8"/>
      <c r="H3877" s="33"/>
      <c r="I3877" s="35"/>
    </row>
    <row r="3878" spans="1:9" ht="15.75" customHeight="1">
      <c r="A3878" s="31"/>
      <c r="B3878" s="31"/>
      <c r="C3878" s="27"/>
      <c r="D3878" s="31"/>
      <c r="E3878" s="8"/>
      <c r="F3878" s="31"/>
      <c r="G3878" s="8"/>
      <c r="H3878" s="32"/>
      <c r="I3878" s="34"/>
    </row>
    <row r="3879" spans="1:9" ht="15.75" customHeight="1">
      <c r="A3879" s="31"/>
      <c r="B3879" s="31"/>
      <c r="C3879" s="27"/>
      <c r="D3879" s="31"/>
      <c r="E3879" s="8"/>
      <c r="F3879" s="31"/>
      <c r="G3879" s="8"/>
      <c r="H3879" s="33"/>
      <c r="I3879" s="35"/>
    </row>
    <row r="3880" spans="1:9" ht="15.75" customHeight="1">
      <c r="A3880" s="31"/>
      <c r="B3880" s="31"/>
      <c r="C3880" s="27"/>
      <c r="D3880" s="31"/>
      <c r="E3880" s="8"/>
      <c r="F3880" s="31"/>
      <c r="G3880" s="8"/>
      <c r="H3880" s="32"/>
      <c r="I3880" s="34"/>
    </row>
    <row r="3881" spans="1:9" ht="15.75" customHeight="1">
      <c r="A3881" s="31"/>
      <c r="B3881" s="31"/>
      <c r="C3881" s="27"/>
      <c r="D3881" s="31"/>
      <c r="E3881" s="8"/>
      <c r="F3881" s="31"/>
      <c r="G3881" s="8"/>
      <c r="H3881" s="33"/>
      <c r="I3881" s="35"/>
    </row>
    <row r="3882" spans="1:9" ht="15.75" customHeight="1">
      <c r="A3882" s="31"/>
      <c r="B3882" s="31"/>
      <c r="C3882" s="27"/>
      <c r="D3882" s="31"/>
      <c r="E3882" s="8"/>
      <c r="F3882" s="31"/>
      <c r="G3882" s="8"/>
      <c r="H3882" s="32"/>
      <c r="I3882" s="34"/>
    </row>
    <row r="3883" spans="1:9" ht="15.75" customHeight="1">
      <c r="A3883" s="31"/>
      <c r="B3883" s="31"/>
      <c r="C3883" s="27"/>
      <c r="D3883" s="31"/>
      <c r="E3883" s="8"/>
      <c r="F3883" s="31"/>
      <c r="G3883" s="8"/>
      <c r="H3883" s="33"/>
      <c r="I3883" s="35"/>
    </row>
    <row r="3884" spans="1:9" ht="15.75" customHeight="1">
      <c r="A3884" s="31"/>
      <c r="B3884" s="31"/>
      <c r="C3884" s="27"/>
      <c r="D3884" s="31"/>
      <c r="E3884" s="8"/>
      <c r="F3884" s="31"/>
      <c r="G3884" s="8"/>
      <c r="H3884" s="32"/>
      <c r="I3884" s="34"/>
    </row>
    <row r="3885" spans="1:9" ht="15.75" customHeight="1">
      <c r="A3885" s="31"/>
      <c r="B3885" s="31"/>
      <c r="C3885" s="27"/>
      <c r="D3885" s="31"/>
      <c r="E3885" s="8"/>
      <c r="F3885" s="31"/>
      <c r="G3885" s="8"/>
      <c r="H3885" s="33"/>
      <c r="I3885" s="35"/>
    </row>
    <row r="3886" spans="1:9" ht="15.75" customHeight="1">
      <c r="A3886" s="31"/>
      <c r="B3886" s="31"/>
      <c r="C3886" s="27"/>
      <c r="D3886" s="31"/>
      <c r="E3886" s="8"/>
      <c r="F3886" s="31"/>
      <c r="G3886" s="8"/>
      <c r="H3886" s="32"/>
      <c r="I3886" s="34"/>
    </row>
    <row r="3887" spans="1:9" ht="15.75" customHeight="1">
      <c r="A3887" s="31"/>
      <c r="B3887" s="31"/>
      <c r="C3887" s="27"/>
      <c r="D3887" s="31"/>
      <c r="E3887" s="8"/>
      <c r="F3887" s="31"/>
      <c r="G3887" s="8"/>
      <c r="H3887" s="33"/>
      <c r="I3887" s="35"/>
    </row>
    <row r="3888" spans="1:9" ht="15.75" customHeight="1">
      <c r="A3888" s="31"/>
      <c r="B3888" s="31"/>
      <c r="C3888" s="27"/>
      <c r="D3888" s="31"/>
      <c r="E3888" s="8"/>
      <c r="F3888" s="31"/>
      <c r="G3888" s="8"/>
      <c r="H3888" s="32"/>
      <c r="I3888" s="34"/>
    </row>
    <row r="3889" spans="1:9" ht="15.75" customHeight="1">
      <c r="A3889" s="31"/>
      <c r="B3889" s="31"/>
      <c r="C3889" s="27"/>
      <c r="D3889" s="31"/>
      <c r="E3889" s="8"/>
      <c r="F3889" s="31"/>
      <c r="G3889" s="8"/>
      <c r="H3889" s="33"/>
      <c r="I3889" s="35"/>
    </row>
    <row r="3890" spans="1:9" ht="15.75" customHeight="1">
      <c r="A3890" s="31"/>
      <c r="B3890" s="31"/>
      <c r="C3890" s="27"/>
      <c r="D3890" s="31"/>
      <c r="E3890" s="8"/>
      <c r="F3890" s="31"/>
      <c r="G3890" s="8"/>
      <c r="H3890" s="32"/>
      <c r="I3890" s="34"/>
    </row>
    <row r="3891" spans="1:9" ht="15.75" customHeight="1">
      <c r="A3891" s="31"/>
      <c r="B3891" s="31"/>
      <c r="C3891" s="27"/>
      <c r="D3891" s="31"/>
      <c r="E3891" s="8"/>
      <c r="F3891" s="31"/>
      <c r="G3891" s="8"/>
      <c r="H3891" s="33"/>
      <c r="I3891" s="35"/>
    </row>
    <row r="3892" spans="1:9" ht="15.75" customHeight="1">
      <c r="A3892" s="31"/>
      <c r="B3892" s="31"/>
      <c r="C3892" s="27"/>
      <c r="D3892" s="31"/>
      <c r="E3892" s="8"/>
      <c r="F3892" s="31"/>
      <c r="G3892" s="8"/>
      <c r="H3892" s="32"/>
      <c r="I3892" s="34"/>
    </row>
    <row r="3893" spans="1:9" ht="15.75" customHeight="1">
      <c r="A3893" s="31"/>
      <c r="B3893" s="31"/>
      <c r="C3893" s="27"/>
      <c r="D3893" s="31"/>
      <c r="E3893" s="8"/>
      <c r="F3893" s="31"/>
      <c r="G3893" s="8"/>
      <c r="H3893" s="33"/>
      <c r="I3893" s="35"/>
    </row>
    <row r="3894" spans="1:9" ht="15.75" customHeight="1">
      <c r="A3894" s="31"/>
      <c r="B3894" s="31"/>
      <c r="C3894" s="27"/>
      <c r="D3894" s="31"/>
      <c r="E3894" s="8"/>
      <c r="F3894" s="31"/>
      <c r="G3894" s="8"/>
      <c r="H3894" s="32"/>
      <c r="I3894" s="34"/>
    </row>
    <row r="3895" spans="1:9" ht="15.75" customHeight="1">
      <c r="A3895" s="31"/>
      <c r="B3895" s="31"/>
      <c r="C3895" s="27"/>
      <c r="D3895" s="31"/>
      <c r="E3895" s="8"/>
      <c r="F3895" s="31"/>
      <c r="G3895" s="8"/>
      <c r="H3895" s="33"/>
      <c r="I3895" s="35"/>
    </row>
    <row r="3896" spans="1:9" ht="15.75" customHeight="1">
      <c r="A3896" s="31"/>
      <c r="B3896" s="31"/>
      <c r="C3896" s="27"/>
      <c r="D3896" s="31"/>
      <c r="E3896" s="8"/>
      <c r="F3896" s="31"/>
      <c r="G3896" s="8"/>
      <c r="H3896" s="32"/>
      <c r="I3896" s="34"/>
    </row>
    <row r="3897" spans="1:9" ht="15.75" customHeight="1">
      <c r="A3897" s="31"/>
      <c r="B3897" s="31"/>
      <c r="C3897" s="27"/>
      <c r="D3897" s="31"/>
      <c r="E3897" s="8"/>
      <c r="F3897" s="31"/>
      <c r="G3897" s="8"/>
      <c r="H3897" s="33"/>
      <c r="I3897" s="35"/>
    </row>
    <row r="3898" spans="1:9" ht="15.75" customHeight="1">
      <c r="A3898" s="31"/>
      <c r="B3898" s="31"/>
      <c r="C3898" s="27"/>
      <c r="D3898" s="31"/>
      <c r="E3898" s="8"/>
      <c r="F3898" s="31"/>
      <c r="G3898" s="8"/>
      <c r="H3898" s="32"/>
      <c r="I3898" s="34"/>
    </row>
    <row r="3899" spans="1:9" ht="15.75" customHeight="1">
      <c r="A3899" s="31"/>
      <c r="B3899" s="31"/>
      <c r="C3899" s="27"/>
      <c r="D3899" s="31"/>
      <c r="E3899" s="8"/>
      <c r="F3899" s="31"/>
      <c r="G3899" s="8"/>
      <c r="H3899" s="33"/>
      <c r="I3899" s="35"/>
    </row>
    <row r="3900" spans="1:9" ht="15.75" customHeight="1">
      <c r="A3900" s="31"/>
      <c r="B3900" s="31"/>
      <c r="C3900" s="27"/>
      <c r="D3900" s="31"/>
      <c r="E3900" s="8"/>
      <c r="F3900" s="31"/>
      <c r="G3900" s="8"/>
      <c r="H3900" s="32"/>
      <c r="I3900" s="34"/>
    </row>
    <row r="3901" spans="1:9" ht="15.75" customHeight="1">
      <c r="A3901" s="31"/>
      <c r="B3901" s="31"/>
      <c r="C3901" s="27"/>
      <c r="D3901" s="31"/>
      <c r="E3901" s="8"/>
      <c r="F3901" s="31"/>
      <c r="G3901" s="8"/>
      <c r="H3901" s="33"/>
      <c r="I3901" s="35"/>
    </row>
    <row r="3902" spans="1:9" ht="15.75" customHeight="1">
      <c r="A3902" s="31"/>
      <c r="B3902" s="31"/>
      <c r="C3902" s="27"/>
      <c r="D3902" s="31"/>
      <c r="E3902" s="8"/>
      <c r="F3902" s="31"/>
      <c r="G3902" s="8"/>
      <c r="H3902" s="32"/>
      <c r="I3902" s="34"/>
    </row>
    <row r="3903" spans="1:9" ht="15.75" customHeight="1">
      <c r="A3903" s="31"/>
      <c r="B3903" s="31"/>
      <c r="C3903" s="27"/>
      <c r="D3903" s="31"/>
      <c r="E3903" s="8"/>
      <c r="F3903" s="31"/>
      <c r="G3903" s="8"/>
      <c r="H3903" s="33"/>
      <c r="I3903" s="35"/>
    </row>
    <row r="3904" spans="1:9" ht="15.75" customHeight="1">
      <c r="A3904" s="31"/>
      <c r="B3904" s="31"/>
      <c r="C3904" s="27"/>
      <c r="D3904" s="31"/>
      <c r="E3904" s="8"/>
      <c r="F3904" s="31"/>
      <c r="G3904" s="8"/>
      <c r="H3904" s="32"/>
      <c r="I3904" s="34"/>
    </row>
    <row r="3905" spans="1:9" ht="15.75" customHeight="1">
      <c r="A3905" s="31"/>
      <c r="B3905" s="31"/>
      <c r="C3905" s="27"/>
      <c r="D3905" s="31"/>
      <c r="E3905" s="8"/>
      <c r="F3905" s="31"/>
      <c r="G3905" s="8"/>
      <c r="H3905" s="33"/>
      <c r="I3905" s="35"/>
    </row>
    <row r="3906" spans="1:9" ht="15.75" customHeight="1">
      <c r="A3906" s="31"/>
      <c r="B3906" s="31"/>
      <c r="C3906" s="27"/>
      <c r="D3906" s="31"/>
      <c r="E3906" s="8"/>
      <c r="F3906" s="31"/>
      <c r="G3906" s="8"/>
      <c r="H3906" s="32"/>
      <c r="I3906" s="34"/>
    </row>
    <row r="3907" spans="1:9" ht="15.75" customHeight="1">
      <c r="A3907" s="31"/>
      <c r="B3907" s="31"/>
      <c r="C3907" s="27"/>
      <c r="D3907" s="31"/>
      <c r="E3907" s="8"/>
      <c r="F3907" s="31"/>
      <c r="G3907" s="8"/>
      <c r="H3907" s="33"/>
      <c r="I3907" s="35"/>
    </row>
    <row r="3908" spans="1:9" ht="15.75" customHeight="1">
      <c r="A3908" s="31"/>
      <c r="B3908" s="31"/>
      <c r="C3908" s="27"/>
      <c r="D3908" s="31"/>
      <c r="E3908" s="8"/>
      <c r="F3908" s="31"/>
      <c r="G3908" s="8"/>
      <c r="H3908" s="32"/>
      <c r="I3908" s="34"/>
    </row>
    <row r="3909" spans="1:9" ht="15.75" customHeight="1">
      <c r="A3909" s="31"/>
      <c r="B3909" s="31"/>
      <c r="C3909" s="27"/>
      <c r="D3909" s="31"/>
      <c r="E3909" s="8"/>
      <c r="F3909" s="31"/>
      <c r="G3909" s="8"/>
      <c r="H3909" s="33"/>
      <c r="I3909" s="35"/>
    </row>
    <row r="3910" spans="1:9" ht="15.75" customHeight="1">
      <c r="A3910" s="31"/>
      <c r="B3910" s="31"/>
      <c r="C3910" s="27"/>
      <c r="D3910" s="31"/>
      <c r="E3910" s="8"/>
      <c r="F3910" s="31"/>
      <c r="G3910" s="8"/>
      <c r="H3910" s="32"/>
      <c r="I3910" s="34"/>
    </row>
    <row r="3911" spans="1:9" ht="15.75" customHeight="1">
      <c r="A3911" s="31"/>
      <c r="B3911" s="31"/>
      <c r="C3911" s="27"/>
      <c r="D3911" s="31"/>
      <c r="E3911" s="8"/>
      <c r="F3911" s="31"/>
      <c r="G3911" s="8"/>
      <c r="H3911" s="33"/>
      <c r="I3911" s="35"/>
    </row>
    <row r="3912" spans="1:9" ht="15.75" customHeight="1">
      <c r="A3912" s="31"/>
      <c r="B3912" s="31"/>
      <c r="C3912" s="27"/>
      <c r="D3912" s="31"/>
      <c r="E3912" s="8"/>
      <c r="F3912" s="31"/>
      <c r="G3912" s="8"/>
      <c r="H3912" s="32"/>
      <c r="I3912" s="34"/>
    </row>
    <row r="3913" spans="1:9" ht="15.75" customHeight="1">
      <c r="A3913" s="31"/>
      <c r="B3913" s="31"/>
      <c r="C3913" s="27"/>
      <c r="D3913" s="31"/>
      <c r="E3913" s="8"/>
      <c r="F3913" s="31"/>
      <c r="G3913" s="8"/>
      <c r="H3913" s="33"/>
      <c r="I3913" s="35"/>
    </row>
    <row r="3914" spans="1:9" ht="15.75" customHeight="1">
      <c r="A3914" s="31"/>
      <c r="B3914" s="31"/>
      <c r="C3914" s="27"/>
      <c r="D3914" s="31"/>
      <c r="E3914" s="8"/>
      <c r="F3914" s="31"/>
      <c r="G3914" s="8"/>
      <c r="H3914" s="32"/>
      <c r="I3914" s="34"/>
    </row>
    <row r="3915" spans="1:9" ht="15.75" customHeight="1">
      <c r="A3915" s="31"/>
      <c r="B3915" s="31"/>
      <c r="C3915" s="27"/>
      <c r="D3915" s="31"/>
      <c r="E3915" s="8"/>
      <c r="F3915" s="31"/>
      <c r="G3915" s="8"/>
      <c r="H3915" s="33"/>
      <c r="I3915" s="35"/>
    </row>
    <row r="3916" spans="1:9" ht="15.75" customHeight="1">
      <c r="A3916" s="31"/>
      <c r="B3916" s="31"/>
      <c r="C3916" s="27"/>
      <c r="D3916" s="31"/>
      <c r="E3916" s="8"/>
      <c r="F3916" s="31"/>
      <c r="G3916" s="8"/>
      <c r="H3916" s="32"/>
      <c r="I3916" s="34"/>
    </row>
    <row r="3917" spans="1:9" ht="15.75" customHeight="1">
      <c r="A3917" s="31"/>
      <c r="B3917" s="31"/>
      <c r="C3917" s="27"/>
      <c r="D3917" s="31"/>
      <c r="E3917" s="8"/>
      <c r="F3917" s="31"/>
      <c r="G3917" s="8"/>
      <c r="H3917" s="33"/>
      <c r="I3917" s="35"/>
    </row>
    <row r="3918" spans="1:9" ht="15.75" customHeight="1">
      <c r="A3918" s="31"/>
      <c r="B3918" s="31"/>
      <c r="C3918" s="27"/>
      <c r="D3918" s="31"/>
      <c r="E3918" s="8"/>
      <c r="F3918" s="31"/>
      <c r="G3918" s="8"/>
      <c r="H3918" s="32"/>
      <c r="I3918" s="34"/>
    </row>
    <row r="3919" spans="1:9" ht="15.75" customHeight="1">
      <c r="A3919" s="31"/>
      <c r="B3919" s="31"/>
      <c r="C3919" s="27"/>
      <c r="D3919" s="31"/>
      <c r="E3919" s="8"/>
      <c r="F3919" s="31"/>
      <c r="G3919" s="8"/>
      <c r="H3919" s="33"/>
      <c r="I3919" s="35"/>
    </row>
    <row r="3920" spans="1:9" ht="15.75" customHeight="1">
      <c r="A3920" s="31"/>
      <c r="B3920" s="31"/>
      <c r="C3920" s="27"/>
      <c r="D3920" s="31"/>
      <c r="E3920" s="8"/>
      <c r="F3920" s="31"/>
      <c r="G3920" s="8"/>
      <c r="H3920" s="32"/>
      <c r="I3920" s="34"/>
    </row>
    <row r="3921" spans="1:9" ht="15.75" customHeight="1">
      <c r="A3921" s="31"/>
      <c r="B3921" s="31"/>
      <c r="C3921" s="27"/>
      <c r="D3921" s="31"/>
      <c r="E3921" s="8"/>
      <c r="F3921" s="31"/>
      <c r="G3921" s="8"/>
      <c r="H3921" s="33"/>
      <c r="I3921" s="35"/>
    </row>
    <row r="3922" spans="1:9" ht="15.75" customHeight="1">
      <c r="A3922" s="31"/>
      <c r="B3922" s="31"/>
      <c r="C3922" s="27"/>
      <c r="D3922" s="31"/>
      <c r="E3922" s="8"/>
      <c r="F3922" s="31"/>
      <c r="G3922" s="8"/>
      <c r="H3922" s="32"/>
      <c r="I3922" s="34"/>
    </row>
    <row r="3923" spans="1:9" ht="15.75" customHeight="1">
      <c r="A3923" s="31"/>
      <c r="B3923" s="31"/>
      <c r="C3923" s="27"/>
      <c r="D3923" s="31"/>
      <c r="E3923" s="8"/>
      <c r="F3923" s="31"/>
      <c r="G3923" s="8"/>
      <c r="H3923" s="33"/>
      <c r="I3923" s="35"/>
    </row>
    <row r="3924" spans="1:9" ht="15.75" customHeight="1">
      <c r="A3924" s="31"/>
      <c r="B3924" s="31"/>
      <c r="C3924" s="27"/>
      <c r="D3924" s="31"/>
      <c r="E3924" s="8"/>
      <c r="F3924" s="31"/>
      <c r="G3924" s="8"/>
      <c r="H3924" s="32"/>
      <c r="I3924" s="34"/>
    </row>
    <row r="3925" spans="1:9" ht="15.75" customHeight="1">
      <c r="A3925" s="31"/>
      <c r="B3925" s="31"/>
      <c r="C3925" s="27"/>
      <c r="D3925" s="31"/>
      <c r="E3925" s="8"/>
      <c r="F3925" s="31"/>
      <c r="G3925" s="8"/>
      <c r="H3925" s="33"/>
      <c r="I3925" s="35"/>
    </row>
    <row r="3926" spans="1:9" ht="15.75" customHeight="1">
      <c r="A3926" s="31"/>
      <c r="B3926" s="31"/>
      <c r="C3926" s="27"/>
      <c r="D3926" s="31"/>
      <c r="E3926" s="8"/>
      <c r="F3926" s="31"/>
      <c r="G3926" s="8"/>
      <c r="H3926" s="32"/>
      <c r="I3926" s="34"/>
    </row>
    <row r="3927" spans="1:9" ht="15.75" customHeight="1">
      <c r="A3927" s="31"/>
      <c r="B3927" s="31"/>
      <c r="C3927" s="27"/>
      <c r="D3927" s="31"/>
      <c r="E3927" s="8"/>
      <c r="F3927" s="31"/>
      <c r="G3927" s="8"/>
      <c r="H3927" s="33"/>
      <c r="I3927" s="35"/>
    </row>
    <row r="3928" spans="1:9" ht="15.75" customHeight="1">
      <c r="A3928" s="31"/>
      <c r="B3928" s="31"/>
      <c r="C3928" s="27"/>
      <c r="D3928" s="31"/>
      <c r="E3928" s="8"/>
      <c r="F3928" s="31"/>
      <c r="G3928" s="8"/>
      <c r="H3928" s="32"/>
      <c r="I3928" s="34"/>
    </row>
    <row r="3929" spans="1:9" ht="15.75" customHeight="1">
      <c r="A3929" s="31"/>
      <c r="B3929" s="31"/>
      <c r="C3929" s="27"/>
      <c r="D3929" s="31"/>
      <c r="E3929" s="8"/>
      <c r="F3929" s="31"/>
      <c r="G3929" s="8"/>
      <c r="H3929" s="33"/>
      <c r="I3929" s="35"/>
    </row>
    <row r="3930" spans="1:9" ht="15.75" customHeight="1">
      <c r="A3930" s="31"/>
      <c r="B3930" s="31"/>
      <c r="C3930" s="27"/>
      <c r="D3930" s="31"/>
      <c r="E3930" s="8"/>
      <c r="F3930" s="31"/>
      <c r="G3930" s="8"/>
      <c r="H3930" s="32"/>
      <c r="I3930" s="34"/>
    </row>
    <row r="3931" spans="1:9" ht="15.75" customHeight="1">
      <c r="A3931" s="31"/>
      <c r="B3931" s="31"/>
      <c r="C3931" s="27"/>
      <c r="D3931" s="31"/>
      <c r="E3931" s="8"/>
      <c r="F3931" s="31"/>
      <c r="G3931" s="8"/>
      <c r="H3931" s="33"/>
      <c r="I3931" s="35"/>
    </row>
    <row r="3932" spans="1:9" ht="15.75" customHeight="1">
      <c r="A3932" s="31"/>
      <c r="B3932" s="31"/>
      <c r="C3932" s="27"/>
      <c r="D3932" s="31"/>
      <c r="E3932" s="8"/>
      <c r="F3932" s="31"/>
      <c r="G3932" s="8"/>
      <c r="H3932" s="32"/>
      <c r="I3932" s="34"/>
    </row>
    <row r="3933" spans="1:9" ht="15.75" customHeight="1">
      <c r="A3933" s="31"/>
      <c r="B3933" s="31"/>
      <c r="C3933" s="27"/>
      <c r="D3933" s="31"/>
      <c r="E3933" s="8"/>
      <c r="F3933" s="31"/>
      <c r="G3933" s="8"/>
      <c r="H3933" s="33"/>
      <c r="I3933" s="35"/>
    </row>
    <row r="3934" spans="1:9" ht="15.75" customHeight="1">
      <c r="A3934" s="31"/>
      <c r="B3934" s="31"/>
      <c r="C3934" s="27"/>
      <c r="D3934" s="31"/>
      <c r="E3934" s="8"/>
      <c r="F3934" s="31"/>
      <c r="G3934" s="8"/>
      <c r="H3934" s="32"/>
      <c r="I3934" s="34"/>
    </row>
    <row r="3935" spans="1:9" ht="15.75" customHeight="1">
      <c r="A3935" s="31"/>
      <c r="B3935" s="31"/>
      <c r="C3935" s="27"/>
      <c r="D3935" s="31"/>
      <c r="E3935" s="8"/>
      <c r="F3935" s="31"/>
      <c r="G3935" s="8"/>
      <c r="H3935" s="33"/>
      <c r="I3935" s="35"/>
    </row>
    <row r="3936" spans="1:9" ht="15.75" customHeight="1">
      <c r="A3936" s="31"/>
      <c r="B3936" s="31"/>
      <c r="C3936" s="27"/>
      <c r="D3936" s="31"/>
      <c r="E3936" s="8"/>
      <c r="F3936" s="31"/>
      <c r="G3936" s="8"/>
      <c r="H3936" s="32"/>
      <c r="I3936" s="34"/>
    </row>
    <row r="3937" spans="1:9" ht="15.75" customHeight="1">
      <c r="A3937" s="31"/>
      <c r="B3937" s="31"/>
      <c r="C3937" s="27"/>
      <c r="D3937" s="31"/>
      <c r="E3937" s="8"/>
      <c r="F3937" s="31"/>
      <c r="G3937" s="8"/>
      <c r="H3937" s="33"/>
      <c r="I3937" s="35"/>
    </row>
    <row r="3938" spans="1:9" ht="15.75" customHeight="1">
      <c r="A3938" s="31"/>
      <c r="B3938" s="31"/>
      <c r="C3938" s="27"/>
      <c r="D3938" s="31"/>
      <c r="E3938" s="8"/>
      <c r="F3938" s="31"/>
      <c r="G3938" s="8"/>
      <c r="H3938" s="32"/>
      <c r="I3938" s="34"/>
    </row>
    <row r="3939" spans="1:9" ht="15.75" customHeight="1">
      <c r="A3939" s="31"/>
      <c r="B3939" s="31"/>
      <c r="C3939" s="27"/>
      <c r="D3939" s="31"/>
      <c r="E3939" s="8"/>
      <c r="F3939" s="31"/>
      <c r="G3939" s="8"/>
      <c r="H3939" s="33"/>
      <c r="I3939" s="35"/>
    </row>
    <row r="3940" spans="1:9" ht="15.75" customHeight="1">
      <c r="A3940" s="31"/>
      <c r="B3940" s="31"/>
      <c r="C3940" s="27"/>
      <c r="D3940" s="31"/>
      <c r="E3940" s="8"/>
      <c r="F3940" s="31"/>
      <c r="G3940" s="8"/>
      <c r="H3940" s="32"/>
      <c r="I3940" s="34"/>
    </row>
    <row r="3941" spans="1:9" ht="15.75" customHeight="1">
      <c r="A3941" s="31"/>
      <c r="B3941" s="31"/>
      <c r="C3941" s="27"/>
      <c r="D3941" s="31"/>
      <c r="E3941" s="8"/>
      <c r="F3941" s="31"/>
      <c r="G3941" s="8"/>
      <c r="H3941" s="33"/>
      <c r="I3941" s="35"/>
    </row>
    <row r="3942" spans="1:9" ht="15.75" customHeight="1">
      <c r="A3942" s="31"/>
      <c r="B3942" s="31"/>
      <c r="C3942" s="27"/>
      <c r="D3942" s="31"/>
      <c r="E3942" s="8"/>
      <c r="F3942" s="31"/>
      <c r="G3942" s="8"/>
      <c r="H3942" s="32"/>
      <c r="I3942" s="34"/>
    </row>
    <row r="3943" spans="1:9" ht="15.75" customHeight="1">
      <c r="A3943" s="31"/>
      <c r="B3943" s="31"/>
      <c r="C3943" s="27"/>
      <c r="D3943" s="31"/>
      <c r="E3943" s="8"/>
      <c r="F3943" s="31"/>
      <c r="G3943" s="8"/>
      <c r="H3943" s="33"/>
      <c r="I3943" s="35"/>
    </row>
    <row r="3944" spans="1:9" ht="15.75" customHeight="1">
      <c r="A3944" s="31"/>
      <c r="B3944" s="31"/>
      <c r="C3944" s="27"/>
      <c r="D3944" s="31"/>
      <c r="E3944" s="8"/>
      <c r="F3944" s="31"/>
      <c r="G3944" s="8"/>
      <c r="H3944" s="32"/>
      <c r="I3944" s="34"/>
    </row>
    <row r="3945" spans="1:9" ht="15.75" customHeight="1">
      <c r="A3945" s="31"/>
      <c r="B3945" s="31"/>
      <c r="C3945" s="27"/>
      <c r="D3945" s="31"/>
      <c r="E3945" s="8"/>
      <c r="F3945" s="31"/>
      <c r="G3945" s="8"/>
      <c r="H3945" s="33"/>
      <c r="I3945" s="35"/>
    </row>
    <row r="3946" spans="1:9" ht="15.75" customHeight="1">
      <c r="A3946" s="31"/>
      <c r="B3946" s="31"/>
      <c r="C3946" s="27"/>
      <c r="D3946" s="31"/>
      <c r="E3946" s="8"/>
      <c r="F3946" s="31"/>
      <c r="G3946" s="8"/>
      <c r="H3946" s="32"/>
      <c r="I3946" s="34"/>
    </row>
    <row r="3947" spans="1:9" ht="15.75" customHeight="1">
      <c r="A3947" s="31"/>
      <c r="B3947" s="31"/>
      <c r="C3947" s="27"/>
      <c r="D3947" s="31"/>
      <c r="E3947" s="8"/>
      <c r="F3947" s="31"/>
      <c r="G3947" s="8"/>
      <c r="H3947" s="33"/>
      <c r="I3947" s="35"/>
    </row>
    <row r="3948" spans="1:9" ht="15.75" customHeight="1">
      <c r="A3948" s="31"/>
      <c r="B3948" s="31"/>
      <c r="C3948" s="27"/>
      <c r="D3948" s="31"/>
      <c r="E3948" s="8"/>
      <c r="F3948" s="31"/>
      <c r="G3948" s="8"/>
      <c r="H3948" s="32"/>
      <c r="I3948" s="34"/>
    </row>
    <row r="3949" spans="1:9" ht="15.75" customHeight="1">
      <c r="A3949" s="31"/>
      <c r="B3949" s="31"/>
      <c r="C3949" s="27"/>
      <c r="D3949" s="31"/>
      <c r="E3949" s="8"/>
      <c r="F3949" s="31"/>
      <c r="G3949" s="8"/>
      <c r="H3949" s="33"/>
      <c r="I3949" s="35"/>
    </row>
    <row r="3950" spans="1:9" ht="15.75" customHeight="1">
      <c r="A3950" s="31"/>
      <c r="B3950" s="31"/>
      <c r="C3950" s="27"/>
      <c r="D3950" s="31"/>
      <c r="E3950" s="8"/>
      <c r="F3950" s="31"/>
      <c r="G3950" s="8"/>
      <c r="H3950" s="32"/>
      <c r="I3950" s="34"/>
    </row>
    <row r="3951" spans="1:9" ht="15.75" customHeight="1">
      <c r="A3951" s="31"/>
      <c r="B3951" s="31"/>
      <c r="C3951" s="27"/>
      <c r="D3951" s="31"/>
      <c r="E3951" s="8"/>
      <c r="F3951" s="31"/>
      <c r="G3951" s="8"/>
      <c r="H3951" s="33"/>
      <c r="I3951" s="35"/>
    </row>
    <row r="3952" spans="1:9" ht="15.75" customHeight="1">
      <c r="A3952" s="31"/>
      <c r="B3952" s="31"/>
      <c r="C3952" s="27"/>
      <c r="D3952" s="31"/>
      <c r="E3952" s="8"/>
      <c r="F3952" s="31"/>
      <c r="G3952" s="8"/>
      <c r="H3952" s="32"/>
      <c r="I3952" s="34"/>
    </row>
    <row r="3953" spans="1:9" ht="15.75" customHeight="1">
      <c r="A3953" s="31"/>
      <c r="B3953" s="31"/>
      <c r="C3953" s="27"/>
      <c r="D3953" s="31"/>
      <c r="E3953" s="8"/>
      <c r="F3953" s="31"/>
      <c r="G3953" s="8"/>
      <c r="H3953" s="33"/>
      <c r="I3953" s="35"/>
    </row>
    <row r="3954" spans="1:9" ht="15.75" customHeight="1">
      <c r="A3954" s="31"/>
      <c r="B3954" s="31"/>
      <c r="C3954" s="27"/>
      <c r="D3954" s="31"/>
      <c r="E3954" s="8"/>
      <c r="F3954" s="31"/>
      <c r="G3954" s="8"/>
      <c r="H3954" s="32"/>
      <c r="I3954" s="34"/>
    </row>
    <row r="3955" spans="1:9" ht="15.75" customHeight="1">
      <c r="A3955" s="31"/>
      <c r="B3955" s="31"/>
      <c r="C3955" s="27"/>
      <c r="D3955" s="31"/>
      <c r="E3955" s="8"/>
      <c r="F3955" s="31"/>
      <c r="G3955" s="8"/>
      <c r="H3955" s="33"/>
      <c r="I3955" s="35"/>
    </row>
    <row r="3956" spans="1:9" ht="15.75" customHeight="1">
      <c r="A3956" s="31"/>
      <c r="B3956" s="31"/>
      <c r="C3956" s="27"/>
      <c r="D3956" s="31"/>
      <c r="E3956" s="8"/>
      <c r="F3956" s="31"/>
      <c r="G3956" s="8"/>
      <c r="H3956" s="32"/>
      <c r="I3956" s="34"/>
    </row>
    <row r="3957" spans="1:9" ht="15.75" customHeight="1">
      <c r="A3957" s="31"/>
      <c r="B3957" s="31"/>
      <c r="C3957" s="27"/>
      <c r="D3957" s="31"/>
      <c r="E3957" s="8"/>
      <c r="F3957" s="31"/>
      <c r="G3957" s="8"/>
      <c r="H3957" s="33"/>
      <c r="I3957" s="35"/>
    </row>
    <row r="3958" spans="1:9" ht="15.75" customHeight="1">
      <c r="A3958" s="31"/>
      <c r="B3958" s="31"/>
      <c r="C3958" s="27"/>
      <c r="D3958" s="31"/>
      <c r="E3958" s="8"/>
      <c r="F3958" s="31"/>
      <c r="G3958" s="8"/>
      <c r="H3958" s="32"/>
      <c r="I3958" s="34"/>
    </row>
    <row r="3959" spans="1:9" ht="15.75" customHeight="1">
      <c r="A3959" s="31"/>
      <c r="B3959" s="31"/>
      <c r="C3959" s="27"/>
      <c r="D3959" s="31"/>
      <c r="E3959" s="8"/>
      <c r="F3959" s="31"/>
      <c r="G3959" s="8"/>
      <c r="H3959" s="33"/>
      <c r="I3959" s="35"/>
    </row>
    <row r="3960" spans="1:9" ht="15.75" customHeight="1">
      <c r="A3960" s="31"/>
      <c r="B3960" s="31"/>
      <c r="C3960" s="27"/>
      <c r="D3960" s="31"/>
      <c r="E3960" s="8"/>
      <c r="F3960" s="31"/>
      <c r="G3960" s="8"/>
      <c r="H3960" s="32"/>
      <c r="I3960" s="34"/>
    </row>
    <row r="3961" spans="1:9" ht="15.75" customHeight="1">
      <c r="A3961" s="31"/>
      <c r="B3961" s="31"/>
      <c r="C3961" s="27"/>
      <c r="D3961" s="31"/>
      <c r="E3961" s="8"/>
      <c r="F3961" s="31"/>
      <c r="G3961" s="8"/>
      <c r="H3961" s="33"/>
      <c r="I3961" s="35"/>
    </row>
    <row r="3962" spans="1:9" ht="15.75" customHeight="1">
      <c r="A3962" s="31"/>
      <c r="B3962" s="31"/>
      <c r="C3962" s="27"/>
      <c r="D3962" s="31"/>
      <c r="E3962" s="8"/>
      <c r="F3962" s="31"/>
      <c r="G3962" s="8"/>
      <c r="H3962" s="32"/>
      <c r="I3962" s="34"/>
    </row>
    <row r="3963" spans="1:9" ht="15.75" customHeight="1">
      <c r="A3963" s="31"/>
      <c r="B3963" s="31"/>
      <c r="C3963" s="27"/>
      <c r="D3963" s="31"/>
      <c r="E3963" s="8"/>
      <c r="F3963" s="31"/>
      <c r="G3963" s="8"/>
      <c r="H3963" s="33"/>
      <c r="I3963" s="35"/>
    </row>
    <row r="3964" spans="1:9" ht="15.75" customHeight="1">
      <c r="A3964" s="31"/>
      <c r="B3964" s="31"/>
      <c r="C3964" s="27"/>
      <c r="D3964" s="31"/>
      <c r="E3964" s="8"/>
      <c r="F3964" s="31"/>
      <c r="G3964" s="8"/>
      <c r="H3964" s="32"/>
      <c r="I3964" s="34"/>
    </row>
    <row r="3965" spans="1:9" ht="15.75" customHeight="1">
      <c r="A3965" s="31"/>
      <c r="B3965" s="31"/>
      <c r="C3965" s="27"/>
      <c r="D3965" s="31"/>
      <c r="E3965" s="8"/>
      <c r="F3965" s="31"/>
      <c r="G3965" s="8"/>
      <c r="H3965" s="33"/>
      <c r="I3965" s="35"/>
    </row>
    <row r="3966" spans="1:9" ht="15.75" customHeight="1">
      <c r="A3966" s="31"/>
      <c r="B3966" s="31"/>
      <c r="C3966" s="27"/>
      <c r="D3966" s="31"/>
      <c r="E3966" s="8"/>
      <c r="F3966" s="31"/>
      <c r="G3966" s="8"/>
      <c r="H3966" s="32"/>
      <c r="I3966" s="34"/>
    </row>
    <row r="3967" spans="1:9" ht="15.75" customHeight="1">
      <c r="A3967" s="31"/>
      <c r="B3967" s="31"/>
      <c r="C3967" s="27"/>
      <c r="D3967" s="31"/>
      <c r="E3967" s="8"/>
      <c r="F3967" s="31"/>
      <c r="G3967" s="8"/>
      <c r="H3967" s="33"/>
      <c r="I3967" s="35"/>
    </row>
    <row r="3968" spans="1:9" ht="15.75" customHeight="1">
      <c r="A3968" s="31"/>
      <c r="B3968" s="31"/>
      <c r="C3968" s="27"/>
      <c r="D3968" s="31"/>
      <c r="E3968" s="8"/>
      <c r="F3968" s="31"/>
      <c r="G3968" s="8"/>
      <c r="H3968" s="32"/>
      <c r="I3968" s="34"/>
    </row>
    <row r="3969" spans="1:9" ht="15.75" customHeight="1">
      <c r="A3969" s="31"/>
      <c r="B3969" s="31"/>
      <c r="C3969" s="27"/>
      <c r="D3969" s="31"/>
      <c r="E3969" s="8"/>
      <c r="F3969" s="31"/>
      <c r="G3969" s="8"/>
      <c r="H3969" s="33"/>
      <c r="I3969" s="35"/>
    </row>
    <row r="3970" spans="1:9" ht="15.75" customHeight="1">
      <c r="A3970" s="31"/>
      <c r="B3970" s="31"/>
      <c r="C3970" s="27"/>
      <c r="D3970" s="31"/>
      <c r="E3970" s="8"/>
      <c r="F3970" s="31"/>
      <c r="G3970" s="8"/>
      <c r="H3970" s="32"/>
      <c r="I3970" s="34"/>
    </row>
    <row r="3971" spans="1:9" ht="15.75" customHeight="1">
      <c r="A3971" s="31"/>
      <c r="B3971" s="31"/>
      <c r="C3971" s="27"/>
      <c r="D3971" s="31"/>
      <c r="E3971" s="8"/>
      <c r="F3971" s="31"/>
      <c r="G3971" s="8"/>
      <c r="H3971" s="33"/>
      <c r="I3971" s="35"/>
    </row>
    <row r="3972" spans="1:9" ht="15.75" customHeight="1">
      <c r="A3972" s="31"/>
      <c r="B3972" s="31"/>
      <c r="C3972" s="27"/>
      <c r="D3972" s="31"/>
      <c r="E3972" s="8"/>
      <c r="F3972" s="31"/>
      <c r="G3972" s="8"/>
      <c r="H3972" s="32"/>
      <c r="I3972" s="34"/>
    </row>
    <row r="3973" spans="1:9" ht="15.75" customHeight="1">
      <c r="A3973" s="31"/>
      <c r="B3973" s="31"/>
      <c r="C3973" s="27"/>
      <c r="D3973" s="31"/>
      <c r="E3973" s="8"/>
      <c r="F3973" s="31"/>
      <c r="G3973" s="8"/>
      <c r="H3973" s="33"/>
      <c r="I3973" s="35"/>
    </row>
    <row r="3974" spans="1:9" ht="15.75" customHeight="1">
      <c r="A3974" s="31"/>
      <c r="B3974" s="31"/>
      <c r="C3974" s="27"/>
      <c r="D3974" s="31"/>
      <c r="E3974" s="8"/>
      <c r="F3974" s="31"/>
      <c r="G3974" s="8"/>
      <c r="H3974" s="32"/>
      <c r="I3974" s="34"/>
    </row>
    <row r="3975" spans="1:9" ht="15.75" customHeight="1">
      <c r="A3975" s="31"/>
      <c r="B3975" s="31"/>
      <c r="C3975" s="27"/>
      <c r="D3975" s="31"/>
      <c r="E3975" s="8"/>
      <c r="F3975" s="31"/>
      <c r="G3975" s="8"/>
      <c r="H3975" s="33"/>
      <c r="I3975" s="35"/>
    </row>
    <row r="3976" spans="1:9" ht="15.75" customHeight="1">
      <c r="A3976" s="31"/>
      <c r="B3976" s="31"/>
      <c r="C3976" s="27"/>
      <c r="D3976" s="31"/>
      <c r="E3976" s="8"/>
      <c r="F3976" s="31"/>
      <c r="G3976" s="8"/>
      <c r="H3976" s="32"/>
      <c r="I3976" s="34"/>
    </row>
    <row r="3977" spans="1:9" ht="15.75" customHeight="1">
      <c r="A3977" s="31"/>
      <c r="B3977" s="31"/>
      <c r="C3977" s="27"/>
      <c r="D3977" s="31"/>
      <c r="E3977" s="8"/>
      <c r="F3977" s="31"/>
      <c r="G3977" s="8"/>
      <c r="H3977" s="33"/>
      <c r="I3977" s="35"/>
    </row>
    <row r="3978" spans="1:9" ht="15.75" customHeight="1">
      <c r="A3978" s="31"/>
      <c r="B3978" s="31"/>
      <c r="C3978" s="27"/>
      <c r="D3978" s="31"/>
      <c r="E3978" s="8"/>
      <c r="F3978" s="31"/>
      <c r="G3978" s="8"/>
      <c r="H3978" s="32"/>
      <c r="I3978" s="34"/>
    </row>
    <row r="3979" spans="1:9" ht="15.75" customHeight="1">
      <c r="A3979" s="31"/>
      <c r="B3979" s="31"/>
      <c r="C3979" s="27"/>
      <c r="D3979" s="31"/>
      <c r="E3979" s="8"/>
      <c r="F3979" s="31"/>
      <c r="G3979" s="8"/>
      <c r="H3979" s="33"/>
      <c r="I3979" s="35"/>
    </row>
    <row r="3980" spans="1:9" ht="15.75" customHeight="1">
      <c r="A3980" s="31"/>
      <c r="B3980" s="31"/>
      <c r="C3980" s="27"/>
      <c r="D3980" s="31"/>
      <c r="E3980" s="8"/>
      <c r="F3980" s="31"/>
      <c r="G3980" s="8"/>
      <c r="H3980" s="32"/>
      <c r="I3980" s="34"/>
    </row>
    <row r="3981" spans="1:9" ht="15.75" customHeight="1">
      <c r="A3981" s="31"/>
      <c r="B3981" s="31"/>
      <c r="C3981" s="27"/>
      <c r="D3981" s="31"/>
      <c r="E3981" s="8"/>
      <c r="F3981" s="31"/>
      <c r="G3981" s="8"/>
      <c r="H3981" s="33"/>
      <c r="I3981" s="35"/>
    </row>
    <row r="3982" spans="1:9" ht="15.75" customHeight="1">
      <c r="A3982" s="31"/>
      <c r="B3982" s="31"/>
      <c r="C3982" s="27"/>
      <c r="D3982" s="31"/>
      <c r="E3982" s="8"/>
      <c r="F3982" s="31"/>
      <c r="G3982" s="8"/>
      <c r="H3982" s="32"/>
      <c r="I3982" s="34"/>
    </row>
    <row r="3983" spans="1:9" ht="15.75" customHeight="1">
      <c r="A3983" s="31"/>
      <c r="B3983" s="31"/>
      <c r="C3983" s="27"/>
      <c r="D3983" s="31"/>
      <c r="E3983" s="8"/>
      <c r="F3983" s="31"/>
      <c r="G3983" s="8"/>
      <c r="H3983" s="33"/>
      <c r="I3983" s="35"/>
    </row>
    <row r="3984" spans="1:9" ht="15.75" customHeight="1">
      <c r="A3984" s="31"/>
      <c r="B3984" s="31"/>
      <c r="C3984" s="27"/>
      <c r="D3984" s="31"/>
      <c r="E3984" s="8"/>
      <c r="F3984" s="31"/>
      <c r="G3984" s="8"/>
      <c r="H3984" s="32"/>
      <c r="I3984" s="34"/>
    </row>
    <row r="3985" spans="1:9" ht="15.75" customHeight="1">
      <c r="A3985" s="31"/>
      <c r="B3985" s="31"/>
      <c r="C3985" s="27"/>
      <c r="D3985" s="31"/>
      <c r="E3985" s="8"/>
      <c r="F3985" s="31"/>
      <c r="G3985" s="8"/>
      <c r="H3985" s="33"/>
      <c r="I3985" s="35"/>
    </row>
    <row r="3986" spans="1:9" ht="15.75" customHeight="1">
      <c r="A3986" s="31"/>
      <c r="B3986" s="31"/>
      <c r="C3986" s="27"/>
      <c r="D3986" s="31"/>
      <c r="E3986" s="8"/>
      <c r="F3986" s="31"/>
      <c r="G3986" s="8"/>
      <c r="H3986" s="32"/>
      <c r="I3986" s="34"/>
    </row>
    <row r="3987" spans="1:9" ht="15.75" customHeight="1">
      <c r="A3987" s="31"/>
      <c r="B3987" s="31"/>
      <c r="C3987" s="27"/>
      <c r="D3987" s="31"/>
      <c r="E3987" s="8"/>
      <c r="F3987" s="31"/>
      <c r="G3987" s="8"/>
      <c r="H3987" s="33"/>
      <c r="I3987" s="35"/>
    </row>
    <row r="3988" spans="1:9" ht="15.75" customHeight="1">
      <c r="A3988" s="31"/>
      <c r="B3988" s="31"/>
      <c r="C3988" s="27"/>
      <c r="D3988" s="31"/>
      <c r="E3988" s="8"/>
      <c r="F3988" s="31"/>
      <c r="G3988" s="8"/>
      <c r="H3988" s="32"/>
      <c r="I3988" s="34"/>
    </row>
    <row r="3989" spans="1:9" ht="15.75" customHeight="1">
      <c r="A3989" s="31"/>
      <c r="B3989" s="31"/>
      <c r="C3989" s="27"/>
      <c r="D3989" s="31"/>
      <c r="E3989" s="8"/>
      <c r="F3989" s="31"/>
      <c r="G3989" s="8"/>
      <c r="H3989" s="33"/>
      <c r="I3989" s="35"/>
    </row>
    <row r="3990" spans="1:9" ht="15.75" customHeight="1">
      <c r="A3990" s="31"/>
      <c r="B3990" s="31"/>
      <c r="C3990" s="27"/>
      <c r="D3990" s="31"/>
      <c r="E3990" s="8"/>
      <c r="F3990" s="31"/>
      <c r="G3990" s="8"/>
      <c r="H3990" s="32"/>
      <c r="I3990" s="34"/>
    </row>
    <row r="3991" spans="1:9" ht="15.75" customHeight="1">
      <c r="A3991" s="31"/>
      <c r="B3991" s="31"/>
      <c r="C3991" s="27"/>
      <c r="D3991" s="31"/>
      <c r="E3991" s="8"/>
      <c r="F3991" s="31"/>
      <c r="G3991" s="8"/>
      <c r="H3991" s="33"/>
      <c r="I3991" s="35"/>
    </row>
    <row r="3992" spans="1:9" ht="15.75" customHeight="1">
      <c r="A3992" s="31"/>
      <c r="B3992" s="31"/>
      <c r="C3992" s="27"/>
      <c r="D3992" s="31"/>
      <c r="E3992" s="8"/>
      <c r="F3992" s="31"/>
      <c r="G3992" s="8"/>
      <c r="H3992" s="32"/>
      <c r="I3992" s="34"/>
    </row>
    <row r="3993" spans="1:9" ht="15.75" customHeight="1">
      <c r="A3993" s="31"/>
      <c r="B3993" s="31"/>
      <c r="C3993" s="27"/>
      <c r="D3993" s="31"/>
      <c r="E3993" s="8"/>
      <c r="F3993" s="31"/>
      <c r="G3993" s="8"/>
      <c r="H3993" s="33"/>
      <c r="I3993" s="35"/>
    </row>
    <row r="3994" spans="1:9" ht="15.75" customHeight="1">
      <c r="A3994" s="31"/>
      <c r="B3994" s="31"/>
      <c r="C3994" s="27"/>
      <c r="D3994" s="31"/>
      <c r="E3994" s="8"/>
      <c r="F3994" s="31"/>
      <c r="G3994" s="8"/>
      <c r="H3994" s="32"/>
      <c r="I3994" s="34"/>
    </row>
    <row r="3995" spans="1:9" ht="15.75" customHeight="1">
      <c r="A3995" s="31"/>
      <c r="B3995" s="31"/>
      <c r="C3995" s="27"/>
      <c r="D3995" s="31"/>
      <c r="E3995" s="8"/>
      <c r="F3995" s="31"/>
      <c r="G3995" s="8"/>
      <c r="H3995" s="33"/>
      <c r="I3995" s="35"/>
    </row>
    <row r="3996" spans="1:9" ht="15.75" customHeight="1">
      <c r="A3996" s="31"/>
      <c r="B3996" s="31"/>
      <c r="C3996" s="27"/>
      <c r="D3996" s="31"/>
      <c r="E3996" s="8"/>
      <c r="F3996" s="31"/>
      <c r="G3996" s="8"/>
      <c r="H3996" s="32"/>
      <c r="I3996" s="34"/>
    </row>
    <row r="3997" spans="1:9" ht="15.75" customHeight="1">
      <c r="A3997" s="31"/>
      <c r="B3997" s="31"/>
      <c r="C3997" s="27"/>
      <c r="D3997" s="31"/>
      <c r="E3997" s="8"/>
      <c r="F3997" s="31"/>
      <c r="G3997" s="8"/>
      <c r="H3997" s="33"/>
      <c r="I3997" s="35"/>
    </row>
    <row r="3998" spans="1:9" ht="15.75" customHeight="1">
      <c r="A3998" s="31"/>
      <c r="B3998" s="31"/>
      <c r="C3998" s="27"/>
      <c r="D3998" s="31"/>
      <c r="E3998" s="8"/>
      <c r="F3998" s="31"/>
      <c r="G3998" s="8"/>
      <c r="H3998" s="32"/>
      <c r="I3998" s="34"/>
    </row>
    <row r="3999" spans="1:9" ht="15.75" customHeight="1">
      <c r="A3999" s="31"/>
      <c r="B3999" s="31"/>
      <c r="C3999" s="27"/>
      <c r="D3999" s="31"/>
      <c r="E3999" s="8"/>
      <c r="F3999" s="31"/>
      <c r="G3999" s="8"/>
      <c r="H3999" s="33"/>
      <c r="I3999" s="35"/>
    </row>
    <row r="4000" spans="1:9" ht="15.75" customHeight="1">
      <c r="A4000" s="31"/>
      <c r="B4000" s="31"/>
      <c r="C4000" s="27"/>
      <c r="D4000" s="31"/>
      <c r="E4000" s="8"/>
      <c r="F4000" s="31"/>
      <c r="G4000" s="8"/>
      <c r="H4000" s="32"/>
      <c r="I4000" s="34"/>
    </row>
    <row r="4001" spans="1:9" ht="15.75" customHeight="1">
      <c r="A4001" s="31"/>
      <c r="B4001" s="31"/>
      <c r="C4001" s="27"/>
      <c r="D4001" s="31"/>
      <c r="E4001" s="8"/>
      <c r="F4001" s="31"/>
      <c r="G4001" s="8"/>
      <c r="H4001" s="33"/>
      <c r="I4001" s="35"/>
    </row>
    <row r="4002" spans="1:9" ht="15.75" customHeight="1">
      <c r="A4002" s="31"/>
      <c r="B4002" s="31"/>
      <c r="C4002" s="27"/>
      <c r="D4002" s="31"/>
      <c r="E4002" s="8"/>
      <c r="F4002" s="31"/>
      <c r="G4002" s="8"/>
      <c r="H4002" s="32"/>
      <c r="I4002" s="34"/>
    </row>
    <row r="4003" spans="1:9" ht="15.75" customHeight="1">
      <c r="A4003" s="31"/>
      <c r="B4003" s="31"/>
      <c r="C4003" s="27"/>
      <c r="D4003" s="31"/>
      <c r="E4003" s="8"/>
      <c r="F4003" s="31"/>
      <c r="G4003" s="8"/>
      <c r="H4003" s="33"/>
      <c r="I4003" s="35"/>
    </row>
    <row r="4004" spans="1:9" ht="15.75" customHeight="1">
      <c r="A4004" s="31"/>
      <c r="B4004" s="31"/>
      <c r="C4004" s="27"/>
      <c r="D4004" s="31"/>
      <c r="E4004" s="8"/>
      <c r="F4004" s="31"/>
      <c r="G4004" s="8"/>
      <c r="H4004" s="32"/>
      <c r="I4004" s="34"/>
    </row>
    <row r="4005" spans="1:9" ht="15.75" customHeight="1">
      <c r="A4005" s="31"/>
      <c r="B4005" s="31"/>
      <c r="C4005" s="27"/>
      <c r="D4005" s="31"/>
      <c r="E4005" s="8"/>
      <c r="F4005" s="31"/>
      <c r="G4005" s="8"/>
      <c r="H4005" s="33"/>
      <c r="I4005" s="35"/>
    </row>
    <row r="4006" spans="1:9" ht="15.75" customHeight="1">
      <c r="A4006" s="31"/>
      <c r="B4006" s="31"/>
      <c r="C4006" s="27"/>
      <c r="D4006" s="31"/>
      <c r="E4006" s="8"/>
      <c r="F4006" s="31"/>
      <c r="G4006" s="8"/>
      <c r="H4006" s="32"/>
      <c r="I4006" s="34"/>
    </row>
    <row r="4007" spans="1:9" ht="15.75" customHeight="1">
      <c r="A4007" s="31"/>
      <c r="B4007" s="31"/>
      <c r="C4007" s="27"/>
      <c r="D4007" s="31"/>
      <c r="E4007" s="8"/>
      <c r="F4007" s="31"/>
      <c r="G4007" s="8"/>
      <c r="H4007" s="33"/>
      <c r="I4007" s="35"/>
    </row>
    <row r="4008" spans="1:9" ht="15.75" customHeight="1">
      <c r="A4008" s="31"/>
      <c r="B4008" s="31"/>
      <c r="C4008" s="27"/>
      <c r="D4008" s="31"/>
      <c r="E4008" s="8"/>
      <c r="F4008" s="31"/>
      <c r="G4008" s="8"/>
      <c r="H4008" s="32"/>
      <c r="I4008" s="34"/>
    </row>
    <row r="4009" spans="1:9" ht="15.75" customHeight="1">
      <c r="A4009" s="31"/>
      <c r="B4009" s="31"/>
      <c r="C4009" s="27"/>
      <c r="D4009" s="31"/>
      <c r="E4009" s="8"/>
      <c r="F4009" s="31"/>
      <c r="G4009" s="8"/>
      <c r="H4009" s="33"/>
      <c r="I4009" s="35"/>
    </row>
    <row r="4010" spans="1:9" ht="15.75" customHeight="1">
      <c r="A4010" s="31"/>
      <c r="B4010" s="31"/>
      <c r="C4010" s="27"/>
      <c r="D4010" s="31"/>
      <c r="E4010" s="8"/>
      <c r="F4010" s="31"/>
      <c r="G4010" s="8"/>
      <c r="H4010" s="32"/>
      <c r="I4010" s="34"/>
    </row>
    <row r="4011" spans="1:9" ht="15.75" customHeight="1">
      <c r="A4011" s="31"/>
      <c r="B4011" s="31"/>
      <c r="C4011" s="27"/>
      <c r="D4011" s="31"/>
      <c r="E4011" s="8"/>
      <c r="F4011" s="31"/>
      <c r="G4011" s="8"/>
      <c r="H4011" s="33"/>
      <c r="I4011" s="35"/>
    </row>
    <row r="4012" spans="1:9" ht="15.75" customHeight="1">
      <c r="A4012" s="31"/>
      <c r="B4012" s="31"/>
      <c r="C4012" s="27"/>
      <c r="D4012" s="31"/>
      <c r="E4012" s="8"/>
      <c r="F4012" s="31"/>
      <c r="G4012" s="8"/>
      <c r="H4012" s="32"/>
      <c r="I4012" s="34"/>
    </row>
    <row r="4013" spans="1:9" ht="15.75" customHeight="1">
      <c r="A4013" s="31"/>
      <c r="B4013" s="31"/>
      <c r="C4013" s="27"/>
      <c r="D4013" s="31"/>
      <c r="E4013" s="8"/>
      <c r="F4013" s="31"/>
      <c r="G4013" s="8"/>
      <c r="H4013" s="33"/>
      <c r="I4013" s="35"/>
    </row>
    <row r="4014" spans="1:9" ht="15.75" customHeight="1">
      <c r="A4014" s="31"/>
      <c r="B4014" s="31"/>
      <c r="C4014" s="27"/>
      <c r="D4014" s="31"/>
      <c r="E4014" s="8"/>
      <c r="F4014" s="31"/>
      <c r="G4014" s="8"/>
      <c r="H4014" s="32"/>
      <c r="I4014" s="34"/>
    </row>
    <row r="4015" spans="1:9" ht="15.75" customHeight="1">
      <c r="A4015" s="31"/>
      <c r="B4015" s="31"/>
      <c r="C4015" s="27"/>
      <c r="D4015" s="31"/>
      <c r="E4015" s="8"/>
      <c r="F4015" s="31"/>
      <c r="G4015" s="8"/>
      <c r="H4015" s="33"/>
      <c r="I4015" s="35"/>
    </row>
    <row r="4016" spans="1:9" ht="15.75" customHeight="1">
      <c r="A4016" s="31"/>
      <c r="B4016" s="31"/>
      <c r="C4016" s="27"/>
      <c r="D4016" s="31"/>
      <c r="E4016" s="8"/>
      <c r="F4016" s="31"/>
      <c r="G4016" s="8"/>
      <c r="H4016" s="32"/>
      <c r="I4016" s="34"/>
    </row>
    <row r="4017" spans="1:9" ht="15.75" customHeight="1">
      <c r="A4017" s="31"/>
      <c r="B4017" s="31"/>
      <c r="C4017" s="27"/>
      <c r="D4017" s="31"/>
      <c r="E4017" s="8"/>
      <c r="F4017" s="31"/>
      <c r="G4017" s="8"/>
      <c r="H4017" s="33"/>
      <c r="I4017" s="35"/>
    </row>
    <row r="4018" spans="1:9" ht="15.75" customHeight="1">
      <c r="A4018" s="31"/>
      <c r="B4018" s="31"/>
      <c r="C4018" s="27"/>
      <c r="D4018" s="31"/>
      <c r="E4018" s="8"/>
      <c r="F4018" s="31"/>
      <c r="G4018" s="8"/>
      <c r="H4018" s="32"/>
      <c r="I4018" s="34"/>
    </row>
    <row r="4019" spans="1:9" ht="15.75" customHeight="1">
      <c r="A4019" s="31"/>
      <c r="B4019" s="31"/>
      <c r="C4019" s="27"/>
      <c r="D4019" s="31"/>
      <c r="E4019" s="8"/>
      <c r="F4019" s="31"/>
      <c r="G4019" s="8"/>
      <c r="H4019" s="33"/>
      <c r="I4019" s="35"/>
    </row>
    <row r="4020" spans="1:9" ht="15.75" customHeight="1">
      <c r="A4020" s="31"/>
      <c r="B4020" s="31"/>
      <c r="C4020" s="27"/>
      <c r="D4020" s="31"/>
      <c r="E4020" s="8"/>
      <c r="F4020" s="31"/>
      <c r="G4020" s="8"/>
      <c r="H4020" s="32"/>
      <c r="I4020" s="34"/>
    </row>
    <row r="4021" spans="1:9" ht="15.75" customHeight="1">
      <c r="A4021" s="31"/>
      <c r="B4021" s="31"/>
      <c r="C4021" s="27"/>
      <c r="D4021" s="31"/>
      <c r="E4021" s="8"/>
      <c r="F4021" s="31"/>
      <c r="G4021" s="8"/>
      <c r="H4021" s="33"/>
      <c r="I4021" s="35"/>
    </row>
    <row r="4022" spans="1:9" ht="15.75" customHeight="1">
      <c r="A4022" s="31"/>
      <c r="B4022" s="31"/>
      <c r="C4022" s="27"/>
      <c r="D4022" s="31"/>
      <c r="E4022" s="8"/>
      <c r="F4022" s="31"/>
      <c r="G4022" s="8"/>
      <c r="H4022" s="32"/>
      <c r="I4022" s="34"/>
    </row>
    <row r="4023" spans="1:9" ht="15.75" customHeight="1">
      <c r="A4023" s="31"/>
      <c r="B4023" s="31"/>
      <c r="C4023" s="27"/>
      <c r="D4023" s="31"/>
      <c r="E4023" s="8"/>
      <c r="F4023" s="31"/>
      <c r="G4023" s="8"/>
      <c r="H4023" s="33"/>
      <c r="I4023" s="35"/>
    </row>
    <row r="4024" spans="1:9" ht="15.75" customHeight="1">
      <c r="A4024" s="31"/>
      <c r="B4024" s="31"/>
      <c r="C4024" s="27"/>
      <c r="D4024" s="31"/>
      <c r="E4024" s="8"/>
      <c r="F4024" s="31"/>
      <c r="G4024" s="8"/>
      <c r="H4024" s="32"/>
      <c r="I4024" s="34"/>
    </row>
    <row r="4025" spans="1:9" ht="15.75" customHeight="1">
      <c r="A4025" s="31"/>
      <c r="B4025" s="31"/>
      <c r="C4025" s="27"/>
      <c r="D4025" s="31"/>
      <c r="E4025" s="8"/>
      <c r="F4025" s="31"/>
      <c r="G4025" s="8"/>
      <c r="H4025" s="33"/>
      <c r="I4025" s="35"/>
    </row>
    <row r="4026" spans="1:9" ht="15.75" customHeight="1">
      <c r="A4026" s="31"/>
      <c r="B4026" s="31"/>
      <c r="C4026" s="27"/>
      <c r="D4026" s="31"/>
      <c r="E4026" s="8"/>
      <c r="F4026" s="31"/>
      <c r="G4026" s="8"/>
      <c r="H4026" s="32"/>
      <c r="I4026" s="34"/>
    </row>
    <row r="4027" spans="1:9" ht="15.75" customHeight="1">
      <c r="A4027" s="31"/>
      <c r="B4027" s="31"/>
      <c r="C4027" s="27"/>
      <c r="D4027" s="31"/>
      <c r="E4027" s="8"/>
      <c r="F4027" s="31"/>
      <c r="G4027" s="8"/>
      <c r="H4027" s="33"/>
      <c r="I4027" s="35"/>
    </row>
    <row r="4028" spans="1:9" ht="15.75" customHeight="1">
      <c r="A4028" s="31"/>
      <c r="B4028" s="31"/>
      <c r="C4028" s="27"/>
      <c r="D4028" s="31"/>
      <c r="E4028" s="8"/>
      <c r="F4028" s="31"/>
      <c r="G4028" s="8"/>
      <c r="H4028" s="32"/>
      <c r="I4028" s="34"/>
    </row>
    <row r="4029" spans="1:9" ht="15.75" customHeight="1">
      <c r="A4029" s="31"/>
      <c r="B4029" s="31"/>
      <c r="C4029" s="27"/>
      <c r="D4029" s="31"/>
      <c r="E4029" s="8"/>
      <c r="F4029" s="31"/>
      <c r="G4029" s="8"/>
      <c r="H4029" s="33"/>
      <c r="I4029" s="35"/>
    </row>
    <row r="4030" spans="1:9" ht="15.75" customHeight="1">
      <c r="A4030" s="31"/>
      <c r="B4030" s="31"/>
      <c r="C4030" s="27"/>
      <c r="D4030" s="31"/>
      <c r="E4030" s="8"/>
      <c r="F4030" s="31"/>
      <c r="G4030" s="8"/>
      <c r="H4030" s="32"/>
      <c r="I4030" s="34"/>
    </row>
    <row r="4031" spans="1:9" ht="15.75" customHeight="1">
      <c r="A4031" s="31"/>
      <c r="B4031" s="31"/>
      <c r="C4031" s="27"/>
      <c r="D4031" s="31"/>
      <c r="E4031" s="8"/>
      <c r="F4031" s="31"/>
      <c r="G4031" s="8"/>
      <c r="H4031" s="33"/>
      <c r="I4031" s="35"/>
    </row>
    <row r="4032" spans="1:9" ht="15.75" customHeight="1">
      <c r="A4032" s="31"/>
      <c r="B4032" s="31"/>
      <c r="C4032" s="27"/>
      <c r="D4032" s="31"/>
      <c r="E4032" s="8"/>
      <c r="F4032" s="31"/>
      <c r="G4032" s="8"/>
      <c r="H4032" s="32"/>
      <c r="I4032" s="34"/>
    </row>
    <row r="4033" spans="1:9" ht="15.75" customHeight="1">
      <c r="A4033" s="31"/>
      <c r="B4033" s="31"/>
      <c r="C4033" s="27"/>
      <c r="D4033" s="31"/>
      <c r="E4033" s="8"/>
      <c r="F4033" s="31"/>
      <c r="G4033" s="8"/>
      <c r="H4033" s="33"/>
      <c r="I4033" s="35"/>
    </row>
    <row r="4034" spans="1:9" ht="15.75" customHeight="1">
      <c r="A4034" s="31"/>
      <c r="B4034" s="31"/>
      <c r="C4034" s="27"/>
      <c r="D4034" s="31"/>
      <c r="E4034" s="8"/>
      <c r="F4034" s="31"/>
      <c r="G4034" s="8"/>
      <c r="H4034" s="32"/>
      <c r="I4034" s="34"/>
    </row>
    <row r="4035" spans="1:9" ht="15.75" customHeight="1">
      <c r="A4035" s="31"/>
      <c r="B4035" s="31"/>
      <c r="C4035" s="27"/>
      <c r="D4035" s="31"/>
      <c r="E4035" s="8"/>
      <c r="F4035" s="31"/>
      <c r="G4035" s="8"/>
      <c r="H4035" s="33"/>
      <c r="I4035" s="35"/>
    </row>
    <row r="4036" spans="1:9" ht="15.75" customHeight="1">
      <c r="A4036" s="31"/>
      <c r="B4036" s="31"/>
      <c r="C4036" s="27"/>
      <c r="D4036" s="31"/>
      <c r="E4036" s="8"/>
      <c r="F4036" s="31"/>
      <c r="G4036" s="8"/>
      <c r="H4036" s="32"/>
      <c r="I4036" s="34"/>
    </row>
    <row r="4037" spans="1:9" ht="15.75" customHeight="1">
      <c r="A4037" s="31"/>
      <c r="B4037" s="31"/>
      <c r="C4037" s="27"/>
      <c r="D4037" s="31"/>
      <c r="E4037" s="8"/>
      <c r="F4037" s="31"/>
      <c r="G4037" s="8"/>
      <c r="H4037" s="33"/>
      <c r="I4037" s="35"/>
    </row>
    <row r="4038" spans="1:9" ht="15.75" customHeight="1">
      <c r="A4038" s="31"/>
      <c r="B4038" s="31"/>
      <c r="C4038" s="27"/>
      <c r="D4038" s="31"/>
      <c r="E4038" s="8"/>
      <c r="F4038" s="31"/>
      <c r="G4038" s="8"/>
      <c r="H4038" s="32"/>
      <c r="I4038" s="34"/>
    </row>
    <row r="4039" spans="1:9" ht="15.75" customHeight="1">
      <c r="A4039" s="31"/>
      <c r="B4039" s="31"/>
      <c r="C4039" s="27"/>
      <c r="D4039" s="31"/>
      <c r="E4039" s="8"/>
      <c r="F4039" s="31"/>
      <c r="G4039" s="8"/>
      <c r="H4039" s="33"/>
      <c r="I4039" s="35"/>
    </row>
    <row r="4040" spans="1:9" ht="15.75" customHeight="1">
      <c r="A4040" s="31"/>
      <c r="B4040" s="31"/>
      <c r="C4040" s="27"/>
      <c r="D4040" s="31"/>
      <c r="E4040" s="8"/>
      <c r="F4040" s="31"/>
      <c r="G4040" s="8"/>
      <c r="H4040" s="32"/>
      <c r="I4040" s="34"/>
    </row>
    <row r="4041" spans="1:9" ht="15.75" customHeight="1">
      <c r="A4041" s="31"/>
      <c r="B4041" s="31"/>
      <c r="C4041" s="27"/>
      <c r="D4041" s="31"/>
      <c r="E4041" s="8"/>
      <c r="F4041" s="31"/>
      <c r="G4041" s="8"/>
      <c r="H4041" s="33"/>
      <c r="I4041" s="35"/>
    </row>
    <row r="4042" spans="1:9" ht="15.75" customHeight="1">
      <c r="A4042" s="31"/>
      <c r="B4042" s="31"/>
      <c r="C4042" s="27"/>
      <c r="D4042" s="31"/>
      <c r="E4042" s="8"/>
      <c r="F4042" s="31"/>
      <c r="G4042" s="8"/>
      <c r="H4042" s="32"/>
      <c r="I4042" s="34"/>
    </row>
    <row r="4043" spans="1:9" ht="15.75" customHeight="1">
      <c r="A4043" s="31"/>
      <c r="B4043" s="31"/>
      <c r="C4043" s="27"/>
      <c r="D4043" s="31"/>
      <c r="E4043" s="8"/>
      <c r="F4043" s="31"/>
      <c r="G4043" s="8"/>
      <c r="H4043" s="33"/>
      <c r="I4043" s="35"/>
    </row>
    <row r="4044" spans="1:9" ht="15.75" customHeight="1">
      <c r="A4044" s="31"/>
      <c r="B4044" s="31"/>
      <c r="C4044" s="27"/>
      <c r="D4044" s="31"/>
      <c r="E4044" s="8"/>
      <c r="F4044" s="31"/>
      <c r="G4044" s="8"/>
      <c r="H4044" s="32"/>
      <c r="I4044" s="34"/>
    </row>
    <row r="4045" spans="1:9" ht="15.75" customHeight="1">
      <c r="A4045" s="31"/>
      <c r="B4045" s="31"/>
      <c r="C4045" s="27"/>
      <c r="D4045" s="31"/>
      <c r="E4045" s="8"/>
      <c r="F4045" s="31"/>
      <c r="G4045" s="8"/>
      <c r="H4045" s="33"/>
      <c r="I4045" s="35"/>
    </row>
    <row r="4046" spans="1:9" ht="15.75" customHeight="1">
      <c r="A4046" s="31"/>
      <c r="B4046" s="31"/>
      <c r="C4046" s="27"/>
      <c r="D4046" s="31"/>
      <c r="E4046" s="8"/>
      <c r="F4046" s="31"/>
      <c r="G4046" s="8"/>
      <c r="H4046" s="32"/>
      <c r="I4046" s="34"/>
    </row>
    <row r="4047" spans="1:9" ht="15.75" customHeight="1">
      <c r="A4047" s="31"/>
      <c r="B4047" s="31"/>
      <c r="C4047" s="27"/>
      <c r="D4047" s="31"/>
      <c r="E4047" s="8"/>
      <c r="F4047" s="31"/>
      <c r="G4047" s="8"/>
      <c r="H4047" s="33"/>
      <c r="I4047" s="35"/>
    </row>
    <row r="4048" spans="1:9" ht="15.75" customHeight="1">
      <c r="A4048" s="31"/>
      <c r="B4048" s="31"/>
      <c r="C4048" s="27"/>
      <c r="D4048" s="31"/>
      <c r="E4048" s="8"/>
      <c r="F4048" s="31"/>
      <c r="G4048" s="8"/>
      <c r="H4048" s="32"/>
      <c r="I4048" s="34"/>
    </row>
    <row r="4049" spans="1:9" ht="15.75" customHeight="1">
      <c r="A4049" s="31"/>
      <c r="B4049" s="31"/>
      <c r="C4049" s="27"/>
      <c r="D4049" s="31"/>
      <c r="E4049" s="8"/>
      <c r="F4049" s="31"/>
      <c r="G4049" s="8"/>
      <c r="H4049" s="33"/>
      <c r="I4049" s="35"/>
    </row>
    <row r="4050" spans="1:9" ht="15.75" customHeight="1">
      <c r="A4050" s="31"/>
      <c r="B4050" s="31"/>
      <c r="C4050" s="27"/>
      <c r="D4050" s="31"/>
      <c r="E4050" s="8"/>
      <c r="F4050" s="31"/>
      <c r="G4050" s="8"/>
      <c r="H4050" s="32"/>
      <c r="I4050" s="34"/>
    </row>
    <row r="4051" spans="1:9" ht="15.75" customHeight="1">
      <c r="A4051" s="31"/>
      <c r="B4051" s="31"/>
      <c r="C4051" s="27"/>
      <c r="D4051" s="31"/>
      <c r="E4051" s="8"/>
      <c r="F4051" s="31"/>
      <c r="G4051" s="8"/>
      <c r="H4051" s="33"/>
      <c r="I4051" s="35"/>
    </row>
    <row r="4052" spans="1:9" ht="15.75" customHeight="1">
      <c r="A4052" s="31"/>
      <c r="B4052" s="31"/>
      <c r="C4052" s="27"/>
      <c r="D4052" s="31"/>
      <c r="E4052" s="8"/>
      <c r="F4052" s="31"/>
      <c r="G4052" s="8"/>
      <c r="H4052" s="32"/>
      <c r="I4052" s="34"/>
    </row>
    <row r="4053" spans="1:9" ht="15.75" customHeight="1">
      <c r="A4053" s="31"/>
      <c r="B4053" s="31"/>
      <c r="C4053" s="27"/>
      <c r="D4053" s="31"/>
      <c r="E4053" s="8"/>
      <c r="F4053" s="31"/>
      <c r="G4053" s="8"/>
      <c r="H4053" s="33"/>
      <c r="I4053" s="35"/>
    </row>
    <row r="4054" spans="1:9" ht="15.75" customHeight="1">
      <c r="A4054" s="31"/>
      <c r="B4054" s="31"/>
      <c r="C4054" s="27"/>
      <c r="D4054" s="31"/>
      <c r="E4054" s="8"/>
      <c r="F4054" s="31"/>
      <c r="G4054" s="8"/>
      <c r="H4054" s="32"/>
      <c r="I4054" s="34"/>
    </row>
    <row r="4055" spans="1:9" ht="15.75" customHeight="1">
      <c r="A4055" s="31"/>
      <c r="B4055" s="31"/>
      <c r="C4055" s="27"/>
      <c r="D4055" s="31"/>
      <c r="E4055" s="8"/>
      <c r="F4055" s="31"/>
      <c r="G4055" s="8"/>
      <c r="H4055" s="33"/>
      <c r="I4055" s="35"/>
    </row>
    <row r="4056" spans="1:9" ht="15.75" customHeight="1">
      <c r="A4056" s="31"/>
      <c r="B4056" s="31"/>
      <c r="C4056" s="27"/>
      <c r="D4056" s="31"/>
      <c r="E4056" s="8"/>
      <c r="F4056" s="31"/>
      <c r="G4056" s="8"/>
      <c r="H4056" s="32"/>
      <c r="I4056" s="34"/>
    </row>
    <row r="4057" spans="1:9" ht="15.75" customHeight="1">
      <c r="A4057" s="31"/>
      <c r="B4057" s="31"/>
      <c r="C4057" s="27"/>
      <c r="D4057" s="31"/>
      <c r="E4057" s="8"/>
      <c r="F4057" s="31"/>
      <c r="G4057" s="8"/>
      <c r="H4057" s="33"/>
      <c r="I4057" s="35"/>
    </row>
    <row r="4058" spans="1:9" ht="15.75" customHeight="1">
      <c r="A4058" s="31"/>
      <c r="B4058" s="31"/>
      <c r="C4058" s="27"/>
      <c r="D4058" s="31"/>
      <c r="E4058" s="8"/>
      <c r="F4058" s="31"/>
      <c r="G4058" s="8"/>
      <c r="H4058" s="32"/>
      <c r="I4058" s="34"/>
    </row>
    <row r="4059" spans="1:9" ht="15.75" customHeight="1">
      <c r="A4059" s="31"/>
      <c r="B4059" s="31"/>
      <c r="C4059" s="27"/>
      <c r="D4059" s="31"/>
      <c r="E4059" s="8"/>
      <c r="F4059" s="31"/>
      <c r="G4059" s="8"/>
      <c r="H4059" s="33"/>
      <c r="I4059" s="35"/>
    </row>
    <row r="4060" spans="1:9" ht="15.75" customHeight="1">
      <c r="A4060" s="31"/>
      <c r="B4060" s="31"/>
      <c r="C4060" s="27"/>
      <c r="D4060" s="31"/>
      <c r="E4060" s="8"/>
      <c r="F4060" s="31"/>
      <c r="G4060" s="8"/>
      <c r="H4060" s="32"/>
      <c r="I4060" s="34"/>
    </row>
    <row r="4061" spans="1:9" ht="15.75" customHeight="1">
      <c r="A4061" s="31"/>
      <c r="B4061" s="31"/>
      <c r="C4061" s="27"/>
      <c r="D4061" s="31"/>
      <c r="E4061" s="8"/>
      <c r="F4061" s="31"/>
      <c r="G4061" s="8"/>
      <c r="H4061" s="33"/>
      <c r="I4061" s="35"/>
    </row>
    <row r="4062" spans="1:9" ht="15.75" customHeight="1">
      <c r="A4062" s="31"/>
      <c r="B4062" s="31"/>
      <c r="C4062" s="27"/>
      <c r="D4062" s="31"/>
      <c r="E4062" s="8"/>
      <c r="F4062" s="31"/>
      <c r="G4062" s="8"/>
      <c r="H4062" s="32"/>
      <c r="I4062" s="34"/>
    </row>
    <row r="4063" spans="1:9" ht="15.75" customHeight="1">
      <c r="A4063" s="31"/>
      <c r="B4063" s="31"/>
      <c r="C4063" s="27"/>
      <c r="D4063" s="31"/>
      <c r="E4063" s="8"/>
      <c r="F4063" s="31"/>
      <c r="G4063" s="8"/>
      <c r="H4063" s="33"/>
      <c r="I4063" s="35"/>
    </row>
    <row r="4064" spans="1:9" ht="15.75" customHeight="1">
      <c r="A4064" s="31"/>
      <c r="B4064" s="31"/>
      <c r="C4064" s="27"/>
      <c r="D4064" s="31"/>
      <c r="E4064" s="8"/>
      <c r="F4064" s="31"/>
      <c r="G4064" s="8"/>
      <c r="H4064" s="32"/>
      <c r="I4064" s="34"/>
    </row>
    <row r="4065" spans="1:9" ht="15.75" customHeight="1">
      <c r="A4065" s="31"/>
      <c r="B4065" s="31"/>
      <c r="C4065" s="27"/>
      <c r="D4065" s="31"/>
      <c r="E4065" s="8"/>
      <c r="F4065" s="31"/>
      <c r="G4065" s="8"/>
      <c r="H4065" s="33"/>
      <c r="I4065" s="35"/>
    </row>
    <row r="4066" spans="1:9" ht="15.75" customHeight="1">
      <c r="A4066" s="31"/>
      <c r="B4066" s="31"/>
      <c r="C4066" s="27"/>
      <c r="D4066" s="31"/>
      <c r="E4066" s="8"/>
      <c r="F4066" s="31"/>
      <c r="G4066" s="8"/>
      <c r="H4066" s="32"/>
      <c r="I4066" s="34"/>
    </row>
    <row r="4067" spans="1:9" ht="15.75" customHeight="1">
      <c r="A4067" s="31"/>
      <c r="B4067" s="31"/>
      <c r="C4067" s="27"/>
      <c r="D4067" s="31"/>
      <c r="E4067" s="8"/>
      <c r="F4067" s="31"/>
      <c r="G4067" s="8"/>
      <c r="H4067" s="33"/>
      <c r="I4067" s="35"/>
    </row>
    <row r="4068" spans="1:9" ht="15.75" customHeight="1">
      <c r="A4068" s="31"/>
      <c r="B4068" s="31"/>
      <c r="C4068" s="27"/>
      <c r="D4068" s="31"/>
      <c r="E4068" s="8"/>
      <c r="F4068" s="31"/>
      <c r="G4068" s="8"/>
      <c r="H4068" s="32"/>
      <c r="I4068" s="34"/>
    </row>
    <row r="4069" spans="1:9" ht="15.75" customHeight="1">
      <c r="A4069" s="31"/>
      <c r="B4069" s="31"/>
      <c r="C4069" s="27"/>
      <c r="D4069" s="31"/>
      <c r="E4069" s="8"/>
      <c r="F4069" s="31"/>
      <c r="G4069" s="8"/>
      <c r="H4069" s="33"/>
      <c r="I4069" s="35"/>
    </row>
    <row r="4070" spans="1:9" ht="15.75" customHeight="1">
      <c r="A4070" s="31"/>
      <c r="B4070" s="31"/>
      <c r="C4070" s="27"/>
      <c r="D4070" s="31"/>
      <c r="E4070" s="8"/>
      <c r="F4070" s="31"/>
      <c r="G4070" s="8"/>
      <c r="H4070" s="32"/>
      <c r="I4070" s="34"/>
    </row>
    <row r="4071" spans="1:9" ht="15.75" customHeight="1">
      <c r="A4071" s="31"/>
      <c r="B4071" s="31"/>
      <c r="C4071" s="27"/>
      <c r="D4071" s="31"/>
      <c r="E4071" s="8"/>
      <c r="F4071" s="31"/>
      <c r="G4071" s="8"/>
      <c r="H4071" s="33"/>
      <c r="I4071" s="35"/>
    </row>
    <row r="4072" spans="1:9" ht="15.75" customHeight="1">
      <c r="A4072" s="31"/>
      <c r="B4072" s="31"/>
      <c r="C4072" s="27"/>
      <c r="D4072" s="31"/>
      <c r="E4072" s="8"/>
      <c r="F4072" s="31"/>
      <c r="G4072" s="8"/>
      <c r="H4072" s="32"/>
      <c r="I4072" s="34"/>
    </row>
    <row r="4073" spans="1:9" ht="15.75" customHeight="1">
      <c r="A4073" s="31"/>
      <c r="B4073" s="31"/>
      <c r="C4073" s="27"/>
      <c r="D4073" s="31"/>
      <c r="E4073" s="8"/>
      <c r="F4073" s="31"/>
      <c r="G4073" s="8"/>
      <c r="H4073" s="33"/>
      <c r="I4073" s="35"/>
    </row>
    <row r="4074" spans="1:9" ht="15.75" customHeight="1">
      <c r="A4074" s="31"/>
      <c r="B4074" s="31"/>
      <c r="C4074" s="27"/>
      <c r="D4074" s="31"/>
      <c r="E4074" s="8"/>
      <c r="F4074" s="31"/>
      <c r="G4074" s="8"/>
      <c r="H4074" s="32"/>
      <c r="I4074" s="34"/>
    </row>
    <row r="4075" spans="1:9" ht="15.75" customHeight="1">
      <c r="A4075" s="31"/>
      <c r="B4075" s="31"/>
      <c r="C4075" s="27"/>
      <c r="D4075" s="31"/>
      <c r="E4075" s="8"/>
      <c r="F4075" s="31"/>
      <c r="G4075" s="8"/>
      <c r="H4075" s="33"/>
      <c r="I4075" s="35"/>
    </row>
    <row r="4076" spans="1:9" ht="15.75" customHeight="1">
      <c r="A4076" s="31"/>
      <c r="B4076" s="31"/>
      <c r="C4076" s="27"/>
      <c r="D4076" s="31"/>
      <c r="E4076" s="8"/>
      <c r="F4076" s="31"/>
      <c r="G4076" s="8"/>
      <c r="H4076" s="32"/>
      <c r="I4076" s="34"/>
    </row>
    <row r="4077" spans="1:9" ht="15.75" customHeight="1">
      <c r="A4077" s="31"/>
      <c r="B4077" s="31"/>
      <c r="C4077" s="27"/>
      <c r="D4077" s="31"/>
      <c r="E4077" s="8"/>
      <c r="F4077" s="31"/>
      <c r="G4077" s="8"/>
      <c r="H4077" s="33"/>
      <c r="I4077" s="35"/>
    </row>
    <row r="4078" spans="1:9" ht="15.75" customHeight="1">
      <c r="A4078" s="31"/>
      <c r="B4078" s="31"/>
      <c r="C4078" s="27"/>
      <c r="D4078" s="31"/>
      <c r="E4078" s="8"/>
      <c r="F4078" s="31"/>
      <c r="G4078" s="8"/>
      <c r="H4078" s="32"/>
      <c r="I4078" s="34"/>
    </row>
    <row r="4079" spans="1:9" ht="15.75" customHeight="1">
      <c r="A4079" s="31"/>
      <c r="B4079" s="31"/>
      <c r="C4079" s="27"/>
      <c r="D4079" s="31"/>
      <c r="E4079" s="8"/>
      <c r="F4079" s="31"/>
      <c r="G4079" s="8"/>
      <c r="H4079" s="33"/>
      <c r="I4079" s="35"/>
    </row>
    <row r="4080" spans="1:9" ht="15.75" customHeight="1">
      <c r="A4080" s="31"/>
      <c r="B4080" s="31"/>
      <c r="C4080" s="27"/>
      <c r="D4080" s="31"/>
      <c r="E4080" s="8"/>
      <c r="F4080" s="31"/>
      <c r="G4080" s="8"/>
      <c r="H4080" s="32"/>
      <c r="I4080" s="34"/>
    </row>
    <row r="4081" spans="1:9" ht="15.75" customHeight="1">
      <c r="A4081" s="31"/>
      <c r="B4081" s="31"/>
      <c r="C4081" s="27"/>
      <c r="D4081" s="31"/>
      <c r="E4081" s="8"/>
      <c r="F4081" s="31"/>
      <c r="G4081" s="8"/>
      <c r="H4081" s="33"/>
      <c r="I4081" s="35"/>
    </row>
    <row r="4082" spans="1:9" ht="15.75" customHeight="1">
      <c r="A4082" s="31"/>
      <c r="B4082" s="31"/>
      <c r="C4082" s="27"/>
      <c r="D4082" s="31"/>
      <c r="E4082" s="8"/>
      <c r="F4082" s="31"/>
      <c r="G4082" s="8"/>
      <c r="H4082" s="32"/>
      <c r="I4082" s="34"/>
    </row>
    <row r="4083" spans="1:9" ht="15.75" customHeight="1">
      <c r="A4083" s="31"/>
      <c r="B4083" s="31"/>
      <c r="C4083" s="27"/>
      <c r="D4083" s="31"/>
      <c r="E4083" s="8"/>
      <c r="F4083" s="31"/>
      <c r="G4083" s="8"/>
      <c r="H4083" s="33"/>
      <c r="I4083" s="35"/>
    </row>
    <row r="4084" spans="1:9" ht="15.75" customHeight="1">
      <c r="A4084" s="31"/>
      <c r="B4084" s="31"/>
      <c r="C4084" s="27"/>
      <c r="D4084" s="31"/>
      <c r="E4084" s="8"/>
      <c r="F4084" s="31"/>
      <c r="G4084" s="8"/>
      <c r="H4084" s="32"/>
      <c r="I4084" s="34"/>
    </row>
    <row r="4085" spans="1:9" ht="15.75" customHeight="1">
      <c r="A4085" s="31"/>
      <c r="B4085" s="31"/>
      <c r="C4085" s="27"/>
      <c r="D4085" s="31"/>
      <c r="E4085" s="8"/>
      <c r="F4085" s="31"/>
      <c r="G4085" s="8"/>
      <c r="H4085" s="33"/>
      <c r="I4085" s="35"/>
    </row>
    <row r="4086" spans="1:9" ht="15.75" customHeight="1">
      <c r="A4086" s="31"/>
      <c r="B4086" s="31"/>
      <c r="C4086" s="27"/>
      <c r="D4086" s="31"/>
      <c r="E4086" s="8"/>
      <c r="F4086" s="31"/>
      <c r="G4086" s="8"/>
      <c r="H4086" s="32"/>
      <c r="I4086" s="34"/>
    </row>
    <row r="4087" spans="1:9" ht="15.75" customHeight="1">
      <c r="A4087" s="31"/>
      <c r="B4087" s="31"/>
      <c r="C4087" s="27"/>
      <c r="D4087" s="31"/>
      <c r="E4087" s="8"/>
      <c r="F4087" s="31"/>
      <c r="G4087" s="8"/>
      <c r="H4087" s="33"/>
      <c r="I4087" s="35"/>
    </row>
    <row r="4088" spans="1:9" ht="15.75" customHeight="1">
      <c r="A4088" s="31"/>
      <c r="B4088" s="31"/>
      <c r="C4088" s="27"/>
      <c r="D4088" s="31"/>
      <c r="E4088" s="8"/>
      <c r="F4088" s="31"/>
      <c r="G4088" s="8"/>
      <c r="H4088" s="32"/>
      <c r="I4088" s="34"/>
    </row>
    <row r="4089" spans="1:9" ht="15.75" customHeight="1">
      <c r="A4089" s="31"/>
      <c r="B4089" s="31"/>
      <c r="C4089" s="27"/>
      <c r="D4089" s="31"/>
      <c r="E4089" s="8"/>
      <c r="F4089" s="31"/>
      <c r="G4089" s="8"/>
      <c r="H4089" s="33"/>
      <c r="I4089" s="35"/>
    </row>
    <row r="4090" spans="1:9" ht="15.75" customHeight="1">
      <c r="A4090" s="31"/>
      <c r="B4090" s="31"/>
      <c r="C4090" s="27"/>
      <c r="D4090" s="31"/>
      <c r="E4090" s="8"/>
      <c r="F4090" s="31"/>
      <c r="G4090" s="8"/>
      <c r="H4090" s="32"/>
      <c r="I4090" s="34"/>
    </row>
    <row r="4091" spans="1:9" ht="15.75" customHeight="1">
      <c r="A4091" s="31"/>
      <c r="B4091" s="31"/>
      <c r="C4091" s="27"/>
      <c r="D4091" s="31"/>
      <c r="E4091" s="8"/>
      <c r="F4091" s="31"/>
      <c r="G4091" s="8"/>
      <c r="H4091" s="33"/>
      <c r="I4091" s="35"/>
    </row>
    <row r="4092" spans="1:9" ht="15.75" customHeight="1">
      <c r="A4092" s="31"/>
      <c r="B4092" s="31"/>
      <c r="C4092" s="27"/>
      <c r="D4092" s="31"/>
      <c r="E4092" s="8"/>
      <c r="F4092" s="31"/>
      <c r="G4092" s="8"/>
      <c r="H4092" s="32"/>
      <c r="I4092" s="34"/>
    </row>
    <row r="4093" spans="1:9" ht="15.75" customHeight="1">
      <c r="A4093" s="31"/>
      <c r="B4093" s="31"/>
      <c r="C4093" s="27"/>
      <c r="D4093" s="31"/>
      <c r="E4093" s="8"/>
      <c r="F4093" s="31"/>
      <c r="G4093" s="8"/>
      <c r="H4093" s="33"/>
      <c r="I4093" s="35"/>
    </row>
    <row r="4094" spans="1:9" ht="15.75" customHeight="1">
      <c r="A4094" s="31"/>
      <c r="B4094" s="31"/>
      <c r="C4094" s="27"/>
      <c r="D4094" s="31"/>
      <c r="E4094" s="8"/>
      <c r="F4094" s="31"/>
      <c r="G4094" s="8"/>
      <c r="H4094" s="32"/>
      <c r="I4094" s="34"/>
    </row>
    <row r="4095" spans="1:9" ht="15.75" customHeight="1">
      <c r="A4095" s="31"/>
      <c r="B4095" s="31"/>
      <c r="C4095" s="27"/>
      <c r="D4095" s="31"/>
      <c r="E4095" s="8"/>
      <c r="F4095" s="31"/>
      <c r="G4095" s="8"/>
      <c r="H4095" s="33"/>
      <c r="I4095" s="35"/>
    </row>
    <row r="4096" spans="1:9" ht="15.75" customHeight="1">
      <c r="A4096" s="31"/>
      <c r="B4096" s="31"/>
      <c r="C4096" s="27"/>
      <c r="D4096" s="31"/>
      <c r="E4096" s="8"/>
      <c r="F4096" s="31"/>
      <c r="G4096" s="8"/>
      <c r="H4096" s="32"/>
      <c r="I4096" s="34"/>
    </row>
    <row r="4097" spans="1:9" ht="15.75" customHeight="1">
      <c r="A4097" s="31"/>
      <c r="B4097" s="31"/>
      <c r="C4097" s="27"/>
      <c r="D4097" s="31"/>
      <c r="E4097" s="8"/>
      <c r="F4097" s="31"/>
      <c r="G4097" s="8"/>
      <c r="H4097" s="33"/>
      <c r="I4097" s="35"/>
    </row>
    <row r="4098" spans="1:9" ht="15.75" customHeight="1">
      <c r="A4098" s="31"/>
      <c r="B4098" s="31"/>
      <c r="C4098" s="27"/>
      <c r="D4098" s="31"/>
      <c r="E4098" s="8"/>
      <c r="F4098" s="31"/>
      <c r="G4098" s="8"/>
      <c r="H4098" s="32"/>
      <c r="I4098" s="34"/>
    </row>
    <row r="4099" spans="1:9" ht="15.75" customHeight="1">
      <c r="A4099" s="31"/>
      <c r="B4099" s="31"/>
      <c r="C4099" s="27"/>
      <c r="D4099" s="31"/>
      <c r="E4099" s="8"/>
      <c r="F4099" s="31"/>
      <c r="G4099" s="8"/>
      <c r="H4099" s="33"/>
      <c r="I4099" s="35"/>
    </row>
    <row r="4100" spans="1:9" ht="15.75" customHeight="1">
      <c r="A4100" s="31"/>
      <c r="B4100" s="31"/>
      <c r="C4100" s="27"/>
      <c r="D4100" s="31"/>
      <c r="E4100" s="8"/>
      <c r="F4100" s="31"/>
      <c r="G4100" s="8"/>
      <c r="H4100" s="32"/>
      <c r="I4100" s="34"/>
    </row>
    <row r="4101" spans="1:9" ht="15.75" customHeight="1">
      <c r="A4101" s="31"/>
      <c r="B4101" s="31"/>
      <c r="C4101" s="27"/>
      <c r="D4101" s="31"/>
      <c r="E4101" s="8"/>
      <c r="F4101" s="31"/>
      <c r="G4101" s="8"/>
      <c r="H4101" s="33"/>
      <c r="I4101" s="35"/>
    </row>
    <row r="4102" spans="1:9" ht="15.75" customHeight="1">
      <c r="A4102" s="31"/>
      <c r="B4102" s="31"/>
      <c r="C4102" s="27"/>
      <c r="D4102" s="31"/>
      <c r="E4102" s="8"/>
      <c r="F4102" s="31"/>
      <c r="G4102" s="8"/>
      <c r="H4102" s="32"/>
      <c r="I4102" s="34"/>
    </row>
    <row r="4103" spans="1:9" ht="15.75" customHeight="1">
      <c r="A4103" s="31"/>
      <c r="B4103" s="31"/>
      <c r="C4103" s="27"/>
      <c r="D4103" s="31"/>
      <c r="E4103" s="8"/>
      <c r="F4103" s="31"/>
      <c r="G4103" s="8"/>
      <c r="H4103" s="33"/>
      <c r="I4103" s="35"/>
    </row>
    <row r="4104" spans="1:9" ht="15.75" customHeight="1">
      <c r="A4104" s="31"/>
      <c r="B4104" s="31"/>
      <c r="C4104" s="27"/>
      <c r="D4104" s="31"/>
      <c r="E4104" s="8"/>
      <c r="F4104" s="31"/>
      <c r="G4104" s="8"/>
      <c r="H4104" s="32"/>
      <c r="I4104" s="34"/>
    </row>
    <row r="4105" spans="1:9" ht="15.75" customHeight="1">
      <c r="A4105" s="31"/>
      <c r="B4105" s="31"/>
      <c r="C4105" s="27"/>
      <c r="D4105" s="31"/>
      <c r="E4105" s="8"/>
      <c r="F4105" s="31"/>
      <c r="G4105" s="8"/>
      <c r="H4105" s="33"/>
      <c r="I4105" s="35"/>
    </row>
    <row r="4106" spans="1:9" ht="15.75" customHeight="1">
      <c r="A4106" s="31"/>
      <c r="B4106" s="31"/>
      <c r="C4106" s="27"/>
      <c r="D4106" s="31"/>
      <c r="E4106" s="8"/>
      <c r="F4106" s="31"/>
      <c r="G4106" s="8"/>
      <c r="H4106" s="32"/>
      <c r="I4106" s="34"/>
    </row>
    <row r="4107" spans="1:9" ht="15.75" customHeight="1">
      <c r="A4107" s="31"/>
      <c r="B4107" s="31"/>
      <c r="C4107" s="27"/>
      <c r="D4107" s="31"/>
      <c r="E4107" s="8"/>
      <c r="F4107" s="31"/>
      <c r="G4107" s="8"/>
      <c r="H4107" s="33"/>
      <c r="I4107" s="35"/>
    </row>
    <row r="4108" spans="1:9" ht="15.75" customHeight="1">
      <c r="A4108" s="31"/>
      <c r="B4108" s="31"/>
      <c r="C4108" s="27"/>
      <c r="D4108" s="31"/>
      <c r="E4108" s="8"/>
      <c r="F4108" s="31"/>
      <c r="G4108" s="8"/>
      <c r="H4108" s="32"/>
      <c r="I4108" s="34"/>
    </row>
    <row r="4109" spans="1:9" ht="15.75" customHeight="1">
      <c r="A4109" s="31"/>
      <c r="B4109" s="31"/>
      <c r="C4109" s="27"/>
      <c r="D4109" s="31"/>
      <c r="E4109" s="8"/>
      <c r="F4109" s="31"/>
      <c r="G4109" s="8"/>
      <c r="H4109" s="33"/>
      <c r="I4109" s="35"/>
    </row>
    <row r="4110" spans="1:9" ht="15.75" customHeight="1">
      <c r="A4110" s="31"/>
      <c r="B4110" s="31"/>
      <c r="C4110" s="27"/>
      <c r="D4110" s="31"/>
      <c r="E4110" s="8"/>
      <c r="F4110" s="31"/>
      <c r="G4110" s="8"/>
      <c r="H4110" s="32"/>
      <c r="I4110" s="34"/>
    </row>
    <row r="4111" spans="1:9" ht="15.75" customHeight="1">
      <c r="A4111" s="31"/>
      <c r="B4111" s="31"/>
      <c r="C4111" s="27"/>
      <c r="D4111" s="31"/>
      <c r="E4111" s="8"/>
      <c r="F4111" s="31"/>
      <c r="G4111" s="8"/>
      <c r="H4111" s="33"/>
      <c r="I4111" s="35"/>
    </row>
    <row r="4112" spans="1:9" ht="15.75" customHeight="1">
      <c r="A4112" s="31"/>
      <c r="B4112" s="31"/>
      <c r="C4112" s="27"/>
      <c r="D4112" s="31"/>
      <c r="E4112" s="8"/>
      <c r="F4112" s="31"/>
      <c r="G4112" s="8"/>
      <c r="H4112" s="32"/>
      <c r="I4112" s="34"/>
    </row>
    <row r="4113" spans="1:9" ht="15.75" customHeight="1">
      <c r="A4113" s="31"/>
      <c r="B4113" s="31"/>
      <c r="C4113" s="27"/>
      <c r="D4113" s="31"/>
      <c r="E4113" s="8"/>
      <c r="F4113" s="31"/>
      <c r="G4113" s="8"/>
      <c r="H4113" s="33"/>
      <c r="I4113" s="35"/>
    </row>
    <row r="4114" spans="1:9" ht="15.75" customHeight="1">
      <c r="A4114" s="31"/>
      <c r="B4114" s="31"/>
      <c r="C4114" s="27"/>
      <c r="D4114" s="31"/>
      <c r="E4114" s="8"/>
      <c r="F4114" s="31"/>
      <c r="G4114" s="8"/>
      <c r="H4114" s="32"/>
      <c r="I4114" s="34"/>
    </row>
    <row r="4115" spans="1:9" ht="15.75" customHeight="1">
      <c r="A4115" s="31"/>
      <c r="B4115" s="31"/>
      <c r="C4115" s="27"/>
      <c r="D4115" s="31"/>
      <c r="E4115" s="8"/>
      <c r="F4115" s="31"/>
      <c r="G4115" s="8"/>
      <c r="H4115" s="33"/>
      <c r="I4115" s="35"/>
    </row>
    <row r="4116" spans="1:9" ht="15.75" customHeight="1">
      <c r="A4116" s="31"/>
      <c r="B4116" s="31"/>
      <c r="C4116" s="27"/>
      <c r="D4116" s="31"/>
      <c r="E4116" s="8"/>
      <c r="F4116" s="31"/>
      <c r="G4116" s="8"/>
      <c r="H4116" s="32"/>
      <c r="I4116" s="34"/>
    </row>
    <row r="4117" spans="1:9" ht="15.75" customHeight="1">
      <c r="A4117" s="31"/>
      <c r="B4117" s="31"/>
      <c r="C4117" s="27"/>
      <c r="D4117" s="31"/>
      <c r="E4117" s="8"/>
      <c r="F4117" s="31"/>
      <c r="G4117" s="8"/>
      <c r="H4117" s="33"/>
      <c r="I4117" s="35"/>
    </row>
    <row r="4118" spans="1:9" ht="15.75" customHeight="1">
      <c r="A4118" s="31"/>
      <c r="B4118" s="31"/>
      <c r="C4118" s="27"/>
      <c r="D4118" s="31"/>
      <c r="E4118" s="8"/>
      <c r="F4118" s="31"/>
      <c r="G4118" s="8"/>
      <c r="H4118" s="32"/>
      <c r="I4118" s="34"/>
    </row>
    <row r="4119" spans="1:9" ht="15.75" customHeight="1">
      <c r="A4119" s="31"/>
      <c r="B4119" s="31"/>
      <c r="C4119" s="27"/>
      <c r="D4119" s="31"/>
      <c r="E4119" s="8"/>
      <c r="F4119" s="31"/>
      <c r="G4119" s="8"/>
      <c r="H4119" s="33"/>
      <c r="I4119" s="35"/>
    </row>
    <row r="4120" spans="1:9" ht="15.75" customHeight="1">
      <c r="A4120" s="31"/>
      <c r="B4120" s="31"/>
      <c r="C4120" s="27"/>
      <c r="D4120" s="31"/>
      <c r="E4120" s="8"/>
      <c r="F4120" s="31"/>
      <c r="G4120" s="8"/>
      <c r="H4120" s="32"/>
      <c r="I4120" s="34"/>
    </row>
    <row r="4121" spans="1:9" ht="15.75" customHeight="1">
      <c r="A4121" s="31"/>
      <c r="B4121" s="31"/>
      <c r="C4121" s="27"/>
      <c r="D4121" s="31"/>
      <c r="E4121" s="8"/>
      <c r="F4121" s="31"/>
      <c r="G4121" s="8"/>
      <c r="H4121" s="33"/>
      <c r="I4121" s="35"/>
    </row>
    <row r="4122" spans="1:9" ht="15.75" customHeight="1">
      <c r="A4122" s="31"/>
      <c r="B4122" s="31"/>
      <c r="C4122" s="27"/>
      <c r="D4122" s="31"/>
      <c r="E4122" s="8"/>
      <c r="F4122" s="31"/>
      <c r="G4122" s="8"/>
      <c r="H4122" s="32"/>
      <c r="I4122" s="34"/>
    </row>
    <row r="4123" spans="1:9" ht="15.75" customHeight="1">
      <c r="A4123" s="31"/>
      <c r="B4123" s="31"/>
      <c r="C4123" s="27"/>
      <c r="D4123" s="31"/>
      <c r="E4123" s="8"/>
      <c r="F4123" s="31"/>
      <c r="G4123" s="8"/>
      <c r="H4123" s="33"/>
      <c r="I4123" s="35"/>
    </row>
    <row r="4124" spans="1:9" ht="15.75" customHeight="1">
      <c r="A4124" s="31"/>
      <c r="B4124" s="31"/>
      <c r="C4124" s="27"/>
      <c r="D4124" s="31"/>
      <c r="E4124" s="8"/>
      <c r="F4124" s="31"/>
      <c r="G4124" s="8"/>
      <c r="H4124" s="32"/>
      <c r="I4124" s="34"/>
    </row>
    <row r="4125" spans="1:9" ht="15.75" customHeight="1">
      <c r="A4125" s="31"/>
      <c r="B4125" s="31"/>
      <c r="C4125" s="27"/>
      <c r="D4125" s="31"/>
      <c r="E4125" s="8"/>
      <c r="F4125" s="31"/>
      <c r="G4125" s="8"/>
      <c r="H4125" s="33"/>
      <c r="I4125" s="35"/>
    </row>
    <row r="4126" spans="1:9" ht="15.75" customHeight="1">
      <c r="A4126" s="31"/>
      <c r="B4126" s="31"/>
      <c r="C4126" s="27"/>
      <c r="D4126" s="31"/>
      <c r="E4126" s="8"/>
      <c r="F4126" s="31"/>
      <c r="G4126" s="8"/>
      <c r="H4126" s="32"/>
      <c r="I4126" s="34"/>
    </row>
    <row r="4127" spans="1:9" ht="15.75" customHeight="1">
      <c r="A4127" s="31"/>
      <c r="B4127" s="31"/>
      <c r="C4127" s="27"/>
      <c r="D4127" s="31"/>
      <c r="E4127" s="8"/>
      <c r="F4127" s="31"/>
      <c r="G4127" s="8"/>
      <c r="H4127" s="33"/>
      <c r="I4127" s="35"/>
    </row>
    <row r="4128" spans="1:9" ht="15.75" customHeight="1">
      <c r="A4128" s="31"/>
      <c r="B4128" s="31"/>
      <c r="C4128" s="27"/>
      <c r="D4128" s="31"/>
      <c r="E4128" s="8"/>
      <c r="F4128" s="31"/>
      <c r="G4128" s="8"/>
      <c r="H4128" s="32"/>
      <c r="I4128" s="34"/>
    </row>
    <row r="4129" spans="1:9" ht="15.75" customHeight="1">
      <c r="A4129" s="31"/>
      <c r="B4129" s="31"/>
      <c r="C4129" s="27"/>
      <c r="D4129" s="31"/>
      <c r="E4129" s="8"/>
      <c r="F4129" s="31"/>
      <c r="G4129" s="8"/>
      <c r="H4129" s="33"/>
      <c r="I4129" s="35"/>
    </row>
    <row r="4130" spans="1:9" ht="15.75" customHeight="1">
      <c r="A4130" s="31"/>
      <c r="B4130" s="31"/>
      <c r="C4130" s="27"/>
      <c r="D4130" s="31"/>
      <c r="E4130" s="8"/>
      <c r="F4130" s="31"/>
      <c r="G4130" s="8"/>
      <c r="H4130" s="32"/>
      <c r="I4130" s="34"/>
    </row>
    <row r="4131" spans="1:9" ht="15.75" customHeight="1">
      <c r="A4131" s="31"/>
      <c r="B4131" s="31"/>
      <c r="C4131" s="27"/>
      <c r="D4131" s="31"/>
      <c r="E4131" s="8"/>
      <c r="F4131" s="31"/>
      <c r="G4131" s="8"/>
      <c r="H4131" s="33"/>
      <c r="I4131" s="35"/>
    </row>
    <row r="4132" spans="1:9" ht="15.75" customHeight="1">
      <c r="A4132" s="31"/>
      <c r="B4132" s="31"/>
      <c r="C4132" s="27"/>
      <c r="D4132" s="31"/>
      <c r="E4132" s="8"/>
      <c r="F4132" s="31"/>
      <c r="G4132" s="8"/>
      <c r="H4132" s="32"/>
      <c r="I4132" s="34"/>
    </row>
    <row r="4133" spans="1:9" ht="15.75" customHeight="1">
      <c r="A4133" s="31"/>
      <c r="B4133" s="31"/>
      <c r="C4133" s="27"/>
      <c r="D4133" s="31"/>
      <c r="E4133" s="8"/>
      <c r="F4133" s="31"/>
      <c r="G4133" s="8"/>
      <c r="H4133" s="33"/>
      <c r="I4133" s="35"/>
    </row>
    <row r="4134" spans="1:9" ht="15.75" customHeight="1">
      <c r="A4134" s="31"/>
      <c r="B4134" s="31"/>
      <c r="C4134" s="27"/>
      <c r="D4134" s="31"/>
      <c r="E4134" s="8"/>
      <c r="F4134" s="31"/>
      <c r="G4134" s="8"/>
      <c r="H4134" s="32"/>
      <c r="I4134" s="34"/>
    </row>
    <row r="4135" spans="1:9" ht="15.75" customHeight="1">
      <c r="A4135" s="31"/>
      <c r="B4135" s="31"/>
      <c r="C4135" s="27"/>
      <c r="D4135" s="31"/>
      <c r="E4135" s="8"/>
      <c r="F4135" s="31"/>
      <c r="G4135" s="8"/>
      <c r="H4135" s="33"/>
      <c r="I4135" s="35"/>
    </row>
    <row r="4136" spans="1:9" ht="15.75" customHeight="1">
      <c r="A4136" s="31"/>
      <c r="B4136" s="31"/>
      <c r="C4136" s="27"/>
      <c r="D4136" s="31"/>
      <c r="E4136" s="8"/>
      <c r="F4136" s="31"/>
      <c r="G4136" s="8"/>
      <c r="H4136" s="32"/>
      <c r="I4136" s="34"/>
    </row>
    <row r="4137" spans="1:9" ht="15.75" customHeight="1">
      <c r="A4137" s="31"/>
      <c r="B4137" s="31"/>
      <c r="C4137" s="27"/>
      <c r="D4137" s="31"/>
      <c r="E4137" s="8"/>
      <c r="F4137" s="31"/>
      <c r="G4137" s="8"/>
      <c r="H4137" s="33"/>
      <c r="I4137" s="35"/>
    </row>
    <row r="4138" spans="1:9" ht="15.75" customHeight="1">
      <c r="A4138" s="31"/>
      <c r="B4138" s="31"/>
      <c r="C4138" s="27"/>
      <c r="D4138" s="31"/>
      <c r="E4138" s="8"/>
      <c r="F4138" s="31"/>
      <c r="G4138" s="8"/>
      <c r="H4138" s="32"/>
      <c r="I4138" s="34"/>
    </row>
    <row r="4139" spans="1:9" ht="15.75" customHeight="1">
      <c r="A4139" s="31"/>
      <c r="B4139" s="31"/>
      <c r="C4139" s="27"/>
      <c r="D4139" s="31"/>
      <c r="E4139" s="8"/>
      <c r="F4139" s="31"/>
      <c r="G4139" s="8"/>
      <c r="H4139" s="33"/>
      <c r="I4139" s="35"/>
    </row>
    <row r="4140" spans="1:9" ht="15.75" customHeight="1">
      <c r="A4140" s="31"/>
      <c r="B4140" s="31"/>
      <c r="C4140" s="27"/>
      <c r="D4140" s="31"/>
      <c r="E4140" s="8"/>
      <c r="F4140" s="31"/>
      <c r="G4140" s="8"/>
      <c r="H4140" s="32"/>
      <c r="I4140" s="34"/>
    </row>
    <row r="4141" spans="1:9" ht="15.75" customHeight="1">
      <c r="A4141" s="31"/>
      <c r="B4141" s="31"/>
      <c r="C4141" s="27"/>
      <c r="D4141" s="31"/>
      <c r="E4141" s="8"/>
      <c r="F4141" s="31"/>
      <c r="G4141" s="8"/>
      <c r="H4141" s="33"/>
      <c r="I4141" s="35"/>
    </row>
    <row r="4142" spans="1:9" ht="15.75" customHeight="1">
      <c r="A4142" s="31"/>
      <c r="B4142" s="31"/>
      <c r="C4142" s="27"/>
      <c r="D4142" s="31"/>
      <c r="E4142" s="8"/>
      <c r="F4142" s="31"/>
      <c r="G4142" s="8"/>
      <c r="H4142" s="32"/>
      <c r="I4142" s="34"/>
    </row>
    <row r="4143" spans="1:9" ht="15.75" customHeight="1">
      <c r="A4143" s="31"/>
      <c r="B4143" s="31"/>
      <c r="C4143" s="27"/>
      <c r="D4143" s="31"/>
      <c r="E4143" s="8"/>
      <c r="F4143" s="31"/>
      <c r="G4143" s="8"/>
      <c r="H4143" s="33"/>
      <c r="I4143" s="35"/>
    </row>
    <row r="4144" spans="1:9" ht="15.75" customHeight="1">
      <c r="A4144" s="31"/>
      <c r="B4144" s="31"/>
      <c r="C4144" s="27"/>
      <c r="D4144" s="31"/>
      <c r="E4144" s="8"/>
      <c r="F4144" s="31"/>
      <c r="G4144" s="8"/>
      <c r="H4144" s="32"/>
      <c r="I4144" s="34"/>
    </row>
    <row r="4145" spans="1:9" ht="15.75" customHeight="1">
      <c r="A4145" s="31"/>
      <c r="B4145" s="31"/>
      <c r="C4145" s="27"/>
      <c r="D4145" s="31"/>
      <c r="E4145" s="8"/>
      <c r="F4145" s="31"/>
      <c r="G4145" s="8"/>
      <c r="H4145" s="33"/>
      <c r="I4145" s="35"/>
    </row>
    <row r="4146" spans="1:9" ht="15.75" customHeight="1">
      <c r="A4146" s="31"/>
      <c r="B4146" s="31"/>
      <c r="C4146" s="27"/>
      <c r="D4146" s="31"/>
      <c r="E4146" s="8"/>
      <c r="F4146" s="31"/>
      <c r="G4146" s="8"/>
      <c r="H4146" s="32"/>
      <c r="I4146" s="34"/>
    </row>
    <row r="4147" spans="1:9" ht="15.75" customHeight="1">
      <c r="A4147" s="31"/>
      <c r="B4147" s="31"/>
      <c r="C4147" s="27"/>
      <c r="D4147" s="31"/>
      <c r="E4147" s="8"/>
      <c r="F4147" s="31"/>
      <c r="G4147" s="8"/>
      <c r="H4147" s="33"/>
      <c r="I4147" s="35"/>
    </row>
    <row r="4148" spans="1:9" ht="15.75" customHeight="1">
      <c r="A4148" s="31"/>
      <c r="B4148" s="31"/>
      <c r="C4148" s="27"/>
      <c r="D4148" s="31"/>
      <c r="E4148" s="8"/>
      <c r="F4148" s="31"/>
      <c r="G4148" s="8"/>
      <c r="H4148" s="32"/>
      <c r="I4148" s="34"/>
    </row>
    <row r="4149" spans="1:9" ht="15.75" customHeight="1">
      <c r="A4149" s="31"/>
      <c r="B4149" s="31"/>
      <c r="C4149" s="27"/>
      <c r="D4149" s="31"/>
      <c r="E4149" s="8"/>
      <c r="F4149" s="31"/>
      <c r="G4149" s="8"/>
      <c r="H4149" s="33"/>
      <c r="I4149" s="35"/>
    </row>
    <row r="4150" spans="1:9" ht="15.75" customHeight="1">
      <c r="A4150" s="31"/>
      <c r="B4150" s="31"/>
      <c r="C4150" s="27"/>
      <c r="D4150" s="31"/>
      <c r="E4150" s="8"/>
      <c r="F4150" s="31"/>
      <c r="G4150" s="8"/>
      <c r="H4150" s="32"/>
      <c r="I4150" s="34"/>
    </row>
    <row r="4151" spans="1:9" ht="15.75" customHeight="1">
      <c r="A4151" s="31"/>
      <c r="B4151" s="31"/>
      <c r="C4151" s="27"/>
      <c r="D4151" s="31"/>
      <c r="E4151" s="8"/>
      <c r="F4151" s="31"/>
      <c r="G4151" s="8"/>
      <c r="H4151" s="33"/>
      <c r="I4151" s="35"/>
    </row>
    <row r="4152" spans="1:9" ht="15.75" customHeight="1">
      <c r="A4152" s="31"/>
      <c r="B4152" s="31"/>
      <c r="C4152" s="27"/>
      <c r="D4152" s="31"/>
      <c r="E4152" s="8"/>
      <c r="F4152" s="31"/>
      <c r="G4152" s="8"/>
      <c r="H4152" s="32"/>
      <c r="I4152" s="34"/>
    </row>
    <row r="4153" spans="1:9" ht="15.75" customHeight="1">
      <c r="A4153" s="31"/>
      <c r="B4153" s="31"/>
      <c r="C4153" s="27"/>
      <c r="D4153" s="31"/>
      <c r="E4153" s="8"/>
      <c r="F4153" s="31"/>
      <c r="G4153" s="8"/>
      <c r="H4153" s="33"/>
      <c r="I4153" s="35"/>
    </row>
    <row r="4154" spans="1:9" ht="15.75" customHeight="1">
      <c r="A4154" s="31"/>
      <c r="B4154" s="31"/>
      <c r="C4154" s="27"/>
      <c r="D4154" s="31"/>
      <c r="E4154" s="8"/>
      <c r="F4154" s="31"/>
      <c r="G4154" s="8"/>
      <c r="H4154" s="32"/>
      <c r="I4154" s="34"/>
    </row>
    <row r="4155" spans="1:9" ht="15.75" customHeight="1">
      <c r="A4155" s="31"/>
      <c r="B4155" s="31"/>
      <c r="C4155" s="27"/>
      <c r="D4155" s="31"/>
      <c r="E4155" s="8"/>
      <c r="F4155" s="31"/>
      <c r="G4155" s="8"/>
      <c r="H4155" s="33"/>
      <c r="I4155" s="35"/>
    </row>
    <row r="4156" spans="1:9" ht="15.75" customHeight="1">
      <c r="A4156" s="31"/>
      <c r="B4156" s="31"/>
      <c r="C4156" s="27"/>
      <c r="D4156" s="31"/>
      <c r="E4156" s="8"/>
      <c r="F4156" s="31"/>
      <c r="G4156" s="8"/>
      <c r="H4156" s="32"/>
      <c r="I4156" s="34"/>
    </row>
    <row r="4157" spans="1:9" ht="15.75" customHeight="1">
      <c r="A4157" s="31"/>
      <c r="B4157" s="31"/>
      <c r="C4157" s="27"/>
      <c r="D4157" s="31"/>
      <c r="E4157" s="8"/>
      <c r="F4157" s="31"/>
      <c r="G4157" s="8"/>
      <c r="H4157" s="33"/>
      <c r="I4157" s="35"/>
    </row>
    <row r="4158" spans="1:9" ht="15.75" customHeight="1">
      <c r="A4158" s="31"/>
      <c r="B4158" s="31"/>
      <c r="C4158" s="27"/>
      <c r="D4158" s="31"/>
      <c r="E4158" s="8"/>
      <c r="F4158" s="31"/>
      <c r="G4158" s="8"/>
      <c r="H4158" s="32"/>
      <c r="I4158" s="34"/>
    </row>
    <row r="4159" spans="1:9" ht="15.75" customHeight="1">
      <c r="A4159" s="31"/>
      <c r="B4159" s="31"/>
      <c r="C4159" s="27"/>
      <c r="D4159" s="31"/>
      <c r="E4159" s="8"/>
      <c r="F4159" s="31"/>
      <c r="G4159" s="8"/>
      <c r="H4159" s="33"/>
      <c r="I4159" s="35"/>
    </row>
    <row r="4160" spans="1:9" ht="15.75" customHeight="1">
      <c r="A4160" s="31"/>
      <c r="B4160" s="31"/>
      <c r="C4160" s="27"/>
      <c r="D4160" s="31"/>
      <c r="E4160" s="8"/>
      <c r="F4160" s="31"/>
      <c r="G4160" s="8"/>
      <c r="H4160" s="32"/>
      <c r="I4160" s="34"/>
    </row>
    <row r="4161" spans="1:9" ht="15.75" customHeight="1">
      <c r="A4161" s="31"/>
      <c r="B4161" s="31"/>
      <c r="C4161" s="27"/>
      <c r="D4161" s="31"/>
      <c r="E4161" s="8"/>
      <c r="F4161" s="31"/>
      <c r="G4161" s="8"/>
      <c r="H4161" s="33"/>
      <c r="I4161" s="35"/>
    </row>
    <row r="4162" spans="1:9" ht="15.75" customHeight="1">
      <c r="A4162" s="31"/>
      <c r="B4162" s="31"/>
      <c r="C4162" s="27"/>
      <c r="D4162" s="31"/>
      <c r="E4162" s="8"/>
      <c r="F4162" s="31"/>
      <c r="G4162" s="8"/>
      <c r="H4162" s="32"/>
      <c r="I4162" s="34"/>
    </row>
    <row r="4163" spans="1:9" ht="15.75" customHeight="1">
      <c r="A4163" s="31"/>
      <c r="B4163" s="31"/>
      <c r="C4163" s="27"/>
      <c r="D4163" s="31"/>
      <c r="E4163" s="8"/>
      <c r="F4163" s="31"/>
      <c r="G4163" s="8"/>
      <c r="H4163" s="33"/>
      <c r="I4163" s="35"/>
    </row>
    <row r="4164" spans="1:9" ht="15.75" customHeight="1">
      <c r="A4164" s="31"/>
      <c r="B4164" s="31"/>
      <c r="C4164" s="27"/>
      <c r="D4164" s="31"/>
      <c r="E4164" s="8"/>
      <c r="F4164" s="31"/>
      <c r="G4164" s="8"/>
      <c r="H4164" s="32"/>
      <c r="I4164" s="34"/>
    </row>
    <row r="4165" spans="1:9" ht="15.75" customHeight="1">
      <c r="A4165" s="31"/>
      <c r="B4165" s="31"/>
      <c r="C4165" s="27"/>
      <c r="D4165" s="31"/>
      <c r="E4165" s="8"/>
      <c r="F4165" s="31"/>
      <c r="G4165" s="8"/>
      <c r="H4165" s="33"/>
      <c r="I4165" s="35"/>
    </row>
    <row r="4166" spans="1:9" ht="15.75" customHeight="1">
      <c r="A4166" s="31"/>
      <c r="B4166" s="31"/>
      <c r="C4166" s="27"/>
      <c r="D4166" s="31"/>
      <c r="E4166" s="8"/>
      <c r="F4166" s="31"/>
      <c r="G4166" s="8"/>
      <c r="H4166" s="32"/>
      <c r="I4166" s="34"/>
    </row>
    <row r="4167" spans="1:9" ht="15.75" customHeight="1">
      <c r="A4167" s="31"/>
      <c r="B4167" s="31"/>
      <c r="C4167" s="27"/>
      <c r="D4167" s="31"/>
      <c r="E4167" s="8"/>
      <c r="F4167" s="31"/>
      <c r="G4167" s="8"/>
      <c r="H4167" s="33"/>
      <c r="I4167" s="35"/>
    </row>
    <row r="4168" spans="1:9" ht="15.75" customHeight="1">
      <c r="A4168" s="31"/>
      <c r="B4168" s="31"/>
      <c r="C4168" s="27"/>
      <c r="D4168" s="31"/>
      <c r="E4168" s="8"/>
      <c r="F4168" s="31"/>
      <c r="G4168" s="8"/>
      <c r="H4168" s="32"/>
      <c r="I4168" s="34"/>
    </row>
    <row r="4169" spans="1:9" ht="15.75" customHeight="1">
      <c r="A4169" s="31"/>
      <c r="B4169" s="31"/>
      <c r="C4169" s="27"/>
      <c r="D4169" s="31"/>
      <c r="E4169" s="8"/>
      <c r="F4169" s="31"/>
      <c r="G4169" s="8"/>
      <c r="H4169" s="33"/>
      <c r="I4169" s="35"/>
    </row>
    <row r="4170" spans="1:9" ht="15.75" customHeight="1">
      <c r="A4170" s="31"/>
      <c r="B4170" s="31"/>
      <c r="C4170" s="27"/>
      <c r="D4170" s="31"/>
      <c r="E4170" s="8"/>
      <c r="F4170" s="31"/>
      <c r="G4170" s="8"/>
      <c r="H4170" s="32"/>
      <c r="I4170" s="34"/>
    </row>
    <row r="4171" spans="1:9" ht="15.75" customHeight="1">
      <c r="A4171" s="31"/>
      <c r="B4171" s="31"/>
      <c r="C4171" s="27"/>
      <c r="D4171" s="31"/>
      <c r="E4171" s="8"/>
      <c r="F4171" s="31"/>
      <c r="G4171" s="8"/>
      <c r="H4171" s="33"/>
      <c r="I4171" s="35"/>
    </row>
    <row r="4172" spans="1:9" ht="15.75" customHeight="1">
      <c r="A4172" s="31"/>
      <c r="B4172" s="31"/>
      <c r="C4172" s="27"/>
      <c r="D4172" s="31"/>
      <c r="E4172" s="8"/>
      <c r="F4172" s="31"/>
      <c r="G4172" s="8"/>
      <c r="H4172" s="32"/>
      <c r="I4172" s="34"/>
    </row>
    <row r="4173" spans="1:9" ht="15.75" customHeight="1">
      <c r="A4173" s="31"/>
      <c r="B4173" s="31"/>
      <c r="C4173" s="27"/>
      <c r="D4173" s="31"/>
      <c r="E4173" s="8"/>
      <c r="F4173" s="31"/>
      <c r="G4173" s="8"/>
      <c r="H4173" s="33"/>
      <c r="I4173" s="35"/>
    </row>
    <row r="4174" spans="1:9" ht="15.75" customHeight="1">
      <c r="A4174" s="31"/>
      <c r="B4174" s="31"/>
      <c r="C4174" s="27"/>
      <c r="D4174" s="31"/>
      <c r="E4174" s="8"/>
      <c r="F4174" s="31"/>
      <c r="G4174" s="8"/>
      <c r="H4174" s="32"/>
      <c r="I4174" s="34"/>
    </row>
    <row r="4175" spans="1:9" ht="15.75" customHeight="1">
      <c r="A4175" s="31"/>
      <c r="B4175" s="31"/>
      <c r="C4175" s="27"/>
      <c r="D4175" s="31"/>
      <c r="E4175" s="8"/>
      <c r="F4175" s="31"/>
      <c r="G4175" s="8"/>
      <c r="H4175" s="33"/>
      <c r="I4175" s="35"/>
    </row>
    <row r="4176" spans="1:9" ht="15.75" customHeight="1">
      <c r="A4176" s="31"/>
      <c r="B4176" s="31"/>
      <c r="C4176" s="27"/>
      <c r="D4176" s="31"/>
      <c r="E4176" s="8"/>
      <c r="F4176" s="31"/>
      <c r="G4176" s="8"/>
      <c r="H4176" s="32"/>
      <c r="I4176" s="34"/>
    </row>
    <row r="4177" spans="1:9" ht="15.75" customHeight="1">
      <c r="A4177" s="31"/>
      <c r="B4177" s="31"/>
      <c r="C4177" s="27"/>
      <c r="D4177" s="31"/>
      <c r="E4177" s="8"/>
      <c r="F4177" s="31"/>
      <c r="G4177" s="8"/>
      <c r="H4177" s="33"/>
      <c r="I4177" s="35"/>
    </row>
    <row r="4178" spans="1:9" ht="15.75" customHeight="1">
      <c r="A4178" s="31"/>
      <c r="B4178" s="31"/>
      <c r="C4178" s="27"/>
      <c r="D4178" s="31"/>
      <c r="E4178" s="8"/>
      <c r="F4178" s="31"/>
      <c r="G4178" s="8"/>
      <c r="H4178" s="32"/>
      <c r="I4178" s="34"/>
    </row>
    <row r="4179" spans="1:9" ht="15.75" customHeight="1">
      <c r="A4179" s="31"/>
      <c r="B4179" s="31"/>
      <c r="C4179" s="27"/>
      <c r="D4179" s="31"/>
      <c r="E4179" s="8"/>
      <c r="F4179" s="31"/>
      <c r="G4179" s="8"/>
      <c r="H4179" s="33"/>
      <c r="I4179" s="35"/>
    </row>
    <row r="4180" spans="1:9" ht="15.75" customHeight="1">
      <c r="A4180" s="31"/>
      <c r="B4180" s="31"/>
      <c r="C4180" s="27"/>
      <c r="D4180" s="31"/>
      <c r="E4180" s="8"/>
      <c r="F4180" s="31"/>
      <c r="G4180" s="8"/>
      <c r="H4180" s="32"/>
      <c r="I4180" s="34"/>
    </row>
    <row r="4181" spans="1:9" ht="15.75" customHeight="1">
      <c r="A4181" s="31"/>
      <c r="B4181" s="31"/>
      <c r="C4181" s="27"/>
      <c r="D4181" s="31"/>
      <c r="E4181" s="8"/>
      <c r="F4181" s="31"/>
      <c r="G4181" s="8"/>
      <c r="H4181" s="33"/>
      <c r="I4181" s="35"/>
    </row>
    <row r="4182" spans="1:9" ht="15.75" customHeight="1">
      <c r="A4182" s="31"/>
      <c r="B4182" s="31"/>
      <c r="C4182" s="27"/>
      <c r="D4182" s="31"/>
      <c r="E4182" s="8"/>
      <c r="F4182" s="31"/>
      <c r="G4182" s="8"/>
      <c r="H4182" s="32"/>
      <c r="I4182" s="34"/>
    </row>
    <row r="4183" spans="1:9" ht="15.75" customHeight="1">
      <c r="A4183" s="31"/>
      <c r="B4183" s="31"/>
      <c r="C4183" s="27"/>
      <c r="D4183" s="31"/>
      <c r="E4183" s="8"/>
      <c r="F4183" s="31"/>
      <c r="G4183" s="8"/>
      <c r="H4183" s="33"/>
      <c r="I4183" s="35"/>
    </row>
    <row r="4184" spans="1:9" ht="15.75" customHeight="1">
      <c r="A4184" s="31"/>
      <c r="B4184" s="31"/>
      <c r="C4184" s="27"/>
      <c r="D4184" s="31"/>
      <c r="E4184" s="8"/>
      <c r="F4184" s="31"/>
      <c r="G4184" s="8"/>
      <c r="H4184" s="32"/>
      <c r="I4184" s="34"/>
    </row>
    <row r="4185" spans="1:9" ht="15.75" customHeight="1">
      <c r="A4185" s="31"/>
      <c r="B4185" s="31"/>
      <c r="C4185" s="27"/>
      <c r="D4185" s="31"/>
      <c r="E4185" s="8"/>
      <c r="F4185" s="31"/>
      <c r="G4185" s="8"/>
      <c r="H4185" s="33"/>
      <c r="I4185" s="35"/>
    </row>
    <row r="4186" spans="1:9" ht="15.75" customHeight="1">
      <c r="A4186" s="31"/>
      <c r="B4186" s="31"/>
      <c r="C4186" s="27"/>
      <c r="D4186" s="31"/>
      <c r="E4186" s="8"/>
      <c r="F4186" s="31"/>
      <c r="G4186" s="8"/>
      <c r="H4186" s="32"/>
      <c r="I4186" s="34"/>
    </row>
    <row r="4187" spans="1:9" ht="15.75" customHeight="1">
      <c r="A4187" s="31"/>
      <c r="B4187" s="31"/>
      <c r="C4187" s="27"/>
      <c r="D4187" s="31"/>
      <c r="E4187" s="8"/>
      <c r="F4187" s="31"/>
      <c r="G4187" s="8"/>
      <c r="H4187" s="33"/>
      <c r="I4187" s="35"/>
    </row>
    <row r="4188" spans="1:9" ht="15.75" customHeight="1">
      <c r="A4188" s="31"/>
      <c r="B4188" s="31"/>
      <c r="C4188" s="27"/>
      <c r="D4188" s="31"/>
      <c r="E4188" s="8"/>
      <c r="F4188" s="31"/>
      <c r="G4188" s="8"/>
      <c r="H4188" s="32"/>
      <c r="I4188" s="34"/>
    </row>
    <row r="4189" spans="1:9" ht="15.75" customHeight="1">
      <c r="A4189" s="31"/>
      <c r="B4189" s="31"/>
      <c r="C4189" s="27"/>
      <c r="D4189" s="31"/>
      <c r="E4189" s="8"/>
      <c r="F4189" s="31"/>
      <c r="G4189" s="8"/>
      <c r="H4189" s="33"/>
      <c r="I4189" s="35"/>
    </row>
    <row r="4190" spans="1:9" ht="15.75" customHeight="1">
      <c r="A4190" s="31"/>
      <c r="B4190" s="31"/>
      <c r="C4190" s="27"/>
      <c r="D4190" s="31"/>
      <c r="E4190" s="8"/>
      <c r="F4190" s="31"/>
      <c r="G4190" s="8"/>
      <c r="H4190" s="32"/>
      <c r="I4190" s="34"/>
    </row>
    <row r="4191" spans="1:9" ht="15.75" customHeight="1">
      <c r="A4191" s="31"/>
      <c r="B4191" s="31"/>
      <c r="C4191" s="27"/>
      <c r="D4191" s="31"/>
      <c r="E4191" s="8"/>
      <c r="F4191" s="31"/>
      <c r="G4191" s="8"/>
      <c r="H4191" s="33"/>
      <c r="I4191" s="35"/>
    </row>
    <row r="4192" spans="1:9" ht="15.75" customHeight="1">
      <c r="A4192" s="31"/>
      <c r="B4192" s="31"/>
      <c r="C4192" s="27"/>
      <c r="D4192" s="31"/>
      <c r="E4192" s="8"/>
      <c r="F4192" s="31"/>
      <c r="G4192" s="8"/>
      <c r="H4192" s="32"/>
      <c r="I4192" s="34"/>
    </row>
    <row r="4193" spans="1:9" ht="15.75" customHeight="1">
      <c r="A4193" s="31"/>
      <c r="B4193" s="31"/>
      <c r="C4193" s="27"/>
      <c r="D4193" s="31"/>
      <c r="E4193" s="8"/>
      <c r="F4193" s="31"/>
      <c r="G4193" s="8"/>
      <c r="H4193" s="33"/>
      <c r="I4193" s="35"/>
    </row>
    <row r="4194" spans="1:9" ht="15.75" customHeight="1">
      <c r="A4194" s="31"/>
      <c r="B4194" s="31"/>
      <c r="C4194" s="27"/>
      <c r="D4194" s="31"/>
      <c r="E4194" s="8"/>
      <c r="F4194" s="31"/>
      <c r="G4194" s="8"/>
      <c r="H4194" s="32"/>
      <c r="I4194" s="34"/>
    </row>
    <row r="4195" spans="1:9" ht="15.75" customHeight="1">
      <c r="A4195" s="31"/>
      <c r="B4195" s="31"/>
      <c r="C4195" s="27"/>
      <c r="D4195" s="31"/>
      <c r="E4195" s="8"/>
      <c r="F4195" s="31"/>
      <c r="G4195" s="8"/>
      <c r="H4195" s="33"/>
      <c r="I4195" s="35"/>
    </row>
    <row r="4196" spans="1:9" ht="15.75" customHeight="1">
      <c r="A4196" s="31"/>
      <c r="B4196" s="31"/>
      <c r="C4196" s="27"/>
      <c r="D4196" s="31"/>
      <c r="E4196" s="8"/>
      <c r="F4196" s="31"/>
      <c r="G4196" s="8"/>
      <c r="H4196" s="32"/>
      <c r="I4196" s="34"/>
    </row>
    <row r="4197" spans="1:9" ht="15.75" customHeight="1">
      <c r="A4197" s="31"/>
      <c r="B4197" s="31"/>
      <c r="C4197" s="27"/>
      <c r="D4197" s="31"/>
      <c r="E4197" s="8"/>
      <c r="F4197" s="31"/>
      <c r="G4197" s="8"/>
      <c r="H4197" s="33"/>
      <c r="I4197" s="35"/>
    </row>
    <row r="4198" spans="1:9" ht="15.75" customHeight="1">
      <c r="A4198" s="31"/>
      <c r="B4198" s="31"/>
      <c r="C4198" s="27"/>
      <c r="D4198" s="31"/>
      <c r="E4198" s="8"/>
      <c r="F4198" s="31"/>
      <c r="G4198" s="8"/>
      <c r="H4198" s="32"/>
      <c r="I4198" s="34"/>
    </row>
    <row r="4199" spans="1:9" ht="15.75" customHeight="1">
      <c r="A4199" s="31"/>
      <c r="B4199" s="31"/>
      <c r="C4199" s="27"/>
      <c r="D4199" s="31"/>
      <c r="E4199" s="8"/>
      <c r="F4199" s="31"/>
      <c r="G4199" s="8"/>
      <c r="H4199" s="33"/>
      <c r="I4199" s="35"/>
    </row>
    <row r="4200" spans="1:9" ht="15.75" customHeight="1">
      <c r="A4200" s="31"/>
      <c r="B4200" s="31"/>
      <c r="C4200" s="27"/>
      <c r="D4200" s="31"/>
      <c r="E4200" s="8"/>
      <c r="F4200" s="31"/>
      <c r="G4200" s="8"/>
      <c r="H4200" s="32"/>
      <c r="I4200" s="34"/>
    </row>
    <row r="4201" spans="1:9" ht="15.75" customHeight="1">
      <c r="A4201" s="31"/>
      <c r="B4201" s="31"/>
      <c r="C4201" s="27"/>
      <c r="D4201" s="31"/>
      <c r="E4201" s="8"/>
      <c r="F4201" s="31"/>
      <c r="G4201" s="8"/>
      <c r="H4201" s="33"/>
      <c r="I4201" s="35"/>
    </row>
    <row r="4202" spans="1:9" ht="15.75" customHeight="1">
      <c r="A4202" s="31"/>
      <c r="B4202" s="31"/>
      <c r="C4202" s="27"/>
      <c r="D4202" s="31"/>
      <c r="E4202" s="8"/>
      <c r="F4202" s="31"/>
      <c r="G4202" s="8"/>
      <c r="H4202" s="32"/>
      <c r="I4202" s="34"/>
    </row>
    <row r="4203" spans="1:9" ht="15.75" customHeight="1">
      <c r="A4203" s="31"/>
      <c r="B4203" s="31"/>
      <c r="C4203" s="27"/>
      <c r="D4203" s="31"/>
      <c r="E4203" s="8"/>
      <c r="F4203" s="31"/>
      <c r="G4203" s="8"/>
      <c r="H4203" s="33"/>
      <c r="I4203" s="35"/>
    </row>
    <row r="4204" spans="1:9" ht="15.75" customHeight="1">
      <c r="A4204" s="31"/>
      <c r="B4204" s="31"/>
      <c r="C4204" s="27"/>
      <c r="D4204" s="31"/>
      <c r="E4204" s="8"/>
      <c r="F4204" s="31"/>
      <c r="G4204" s="8"/>
      <c r="H4204" s="32"/>
      <c r="I4204" s="34"/>
    </row>
    <row r="4205" spans="1:9" ht="15.75" customHeight="1">
      <c r="A4205" s="31"/>
      <c r="B4205" s="31"/>
      <c r="C4205" s="27"/>
      <c r="D4205" s="31"/>
      <c r="E4205" s="8"/>
      <c r="F4205" s="31"/>
      <c r="G4205" s="8"/>
      <c r="H4205" s="33"/>
      <c r="I4205" s="35"/>
    </row>
    <row r="4206" spans="1:9" ht="15.75" customHeight="1">
      <c r="A4206" s="31"/>
      <c r="B4206" s="31"/>
      <c r="C4206" s="27"/>
      <c r="D4206" s="31"/>
      <c r="E4206" s="8"/>
      <c r="F4206" s="31"/>
      <c r="G4206" s="8"/>
      <c r="H4206" s="32"/>
      <c r="I4206" s="34"/>
    </row>
    <row r="4207" spans="1:9" ht="15.75" customHeight="1">
      <c r="A4207" s="31"/>
      <c r="B4207" s="31"/>
      <c r="C4207" s="27"/>
      <c r="D4207" s="31"/>
      <c r="E4207" s="8"/>
      <c r="F4207" s="31"/>
      <c r="G4207" s="8"/>
      <c r="H4207" s="33"/>
      <c r="I4207" s="35"/>
    </row>
    <row r="4208" spans="1:9" ht="15.75" customHeight="1">
      <c r="A4208" s="31"/>
      <c r="B4208" s="31"/>
      <c r="C4208" s="27"/>
      <c r="D4208" s="31"/>
      <c r="E4208" s="8"/>
      <c r="F4208" s="31"/>
      <c r="G4208" s="8"/>
      <c r="H4208" s="32"/>
      <c r="I4208" s="34"/>
    </row>
    <row r="4209" spans="1:9" ht="15.75" customHeight="1">
      <c r="A4209" s="31"/>
      <c r="B4209" s="31"/>
      <c r="C4209" s="27"/>
      <c r="D4209" s="31"/>
      <c r="E4209" s="8"/>
      <c r="F4209" s="31"/>
      <c r="G4209" s="8"/>
      <c r="H4209" s="33"/>
      <c r="I4209" s="35"/>
    </row>
    <row r="4210" spans="1:9" ht="15.75" customHeight="1">
      <c r="A4210" s="31"/>
      <c r="B4210" s="31"/>
      <c r="C4210" s="27"/>
      <c r="D4210" s="31"/>
      <c r="E4210" s="8"/>
      <c r="F4210" s="31"/>
      <c r="G4210" s="8"/>
      <c r="H4210" s="32"/>
      <c r="I4210" s="34"/>
    </row>
    <row r="4211" spans="1:9" ht="15.75" customHeight="1">
      <c r="A4211" s="31"/>
      <c r="B4211" s="31"/>
      <c r="C4211" s="27"/>
      <c r="D4211" s="31"/>
      <c r="E4211" s="8"/>
      <c r="F4211" s="31"/>
      <c r="G4211" s="8"/>
      <c r="H4211" s="33"/>
      <c r="I4211" s="35"/>
    </row>
    <row r="4212" spans="1:9" ht="15.75" customHeight="1">
      <c r="A4212" s="31"/>
      <c r="B4212" s="31"/>
      <c r="C4212" s="27"/>
      <c r="D4212" s="31"/>
      <c r="E4212" s="8"/>
      <c r="F4212" s="31"/>
      <c r="G4212" s="8"/>
      <c r="H4212" s="32"/>
      <c r="I4212" s="34"/>
    </row>
    <row r="4213" spans="1:9" ht="15.75" customHeight="1">
      <c r="A4213" s="31"/>
      <c r="B4213" s="31"/>
      <c r="C4213" s="27"/>
      <c r="D4213" s="31"/>
      <c r="E4213" s="8"/>
      <c r="F4213" s="31"/>
      <c r="G4213" s="8"/>
      <c r="H4213" s="33"/>
      <c r="I4213" s="35"/>
    </row>
    <row r="4214" spans="1:9" ht="15.75" customHeight="1">
      <c r="A4214" s="31"/>
      <c r="B4214" s="31"/>
      <c r="C4214" s="27"/>
      <c r="D4214" s="31"/>
      <c r="E4214" s="8"/>
      <c r="F4214" s="31"/>
      <c r="G4214" s="8"/>
      <c r="H4214" s="32"/>
      <c r="I4214" s="34"/>
    </row>
    <row r="4215" spans="1:9" ht="15.75" customHeight="1">
      <c r="A4215" s="31"/>
      <c r="B4215" s="31"/>
      <c r="C4215" s="27"/>
      <c r="D4215" s="31"/>
      <c r="E4215" s="8"/>
      <c r="F4215" s="31"/>
      <c r="G4215" s="8"/>
      <c r="H4215" s="33"/>
      <c r="I4215" s="35"/>
    </row>
    <row r="4216" spans="1:9" ht="15.75" customHeight="1">
      <c r="A4216" s="31"/>
      <c r="B4216" s="31"/>
      <c r="C4216" s="27"/>
      <c r="D4216" s="31"/>
      <c r="E4216" s="8"/>
      <c r="F4216" s="31"/>
      <c r="G4216" s="8"/>
      <c r="H4216" s="32"/>
      <c r="I4216" s="34"/>
    </row>
    <row r="4217" spans="1:9" ht="15.75" customHeight="1">
      <c r="A4217" s="31"/>
      <c r="B4217" s="31"/>
      <c r="C4217" s="27"/>
      <c r="D4217" s="31"/>
      <c r="E4217" s="8"/>
      <c r="F4217" s="31"/>
      <c r="G4217" s="8"/>
      <c r="H4217" s="33"/>
      <c r="I4217" s="35"/>
    </row>
    <row r="4218" spans="1:9" ht="15.75" customHeight="1">
      <c r="A4218" s="31"/>
      <c r="B4218" s="31"/>
      <c r="C4218" s="27"/>
      <c r="D4218" s="31"/>
      <c r="E4218" s="8"/>
      <c r="F4218" s="31"/>
      <c r="G4218" s="8"/>
      <c r="H4218" s="32"/>
      <c r="I4218" s="34"/>
    </row>
    <row r="4219" spans="1:9" ht="15.75" customHeight="1">
      <c r="A4219" s="31"/>
      <c r="B4219" s="31"/>
      <c r="C4219" s="27"/>
      <c r="D4219" s="31"/>
      <c r="E4219" s="8"/>
      <c r="F4219" s="31"/>
      <c r="G4219" s="8"/>
      <c r="H4219" s="33"/>
      <c r="I4219" s="35"/>
    </row>
    <row r="4220" spans="1:9" ht="15.75" customHeight="1">
      <c r="A4220" s="31"/>
      <c r="B4220" s="31"/>
      <c r="C4220" s="27"/>
      <c r="D4220" s="31"/>
      <c r="E4220" s="8"/>
      <c r="F4220" s="31"/>
      <c r="G4220" s="8"/>
      <c r="H4220" s="32"/>
      <c r="I4220" s="34"/>
    </row>
    <row r="4221" spans="1:9" ht="15.75" customHeight="1">
      <c r="A4221" s="31"/>
      <c r="B4221" s="31"/>
      <c r="C4221" s="27"/>
      <c r="D4221" s="31"/>
      <c r="E4221" s="8"/>
      <c r="F4221" s="31"/>
      <c r="G4221" s="8"/>
      <c r="H4221" s="33"/>
      <c r="I4221" s="35"/>
    </row>
    <row r="4222" spans="1:9" ht="15.75" customHeight="1">
      <c r="A4222" s="31"/>
      <c r="B4222" s="31"/>
      <c r="C4222" s="27"/>
      <c r="D4222" s="31"/>
      <c r="E4222" s="8"/>
      <c r="F4222" s="31"/>
      <c r="G4222" s="8"/>
      <c r="H4222" s="32"/>
      <c r="I4222" s="34"/>
    </row>
    <row r="4223" spans="1:9" ht="15.75" customHeight="1">
      <c r="A4223" s="31"/>
      <c r="B4223" s="31"/>
      <c r="C4223" s="27"/>
      <c r="D4223" s="31"/>
      <c r="E4223" s="8"/>
      <c r="F4223" s="31"/>
      <c r="G4223" s="8"/>
      <c r="H4223" s="33"/>
      <c r="I4223" s="35"/>
    </row>
    <row r="4224" spans="1:9" ht="15.75" customHeight="1">
      <c r="A4224" s="31"/>
      <c r="B4224" s="31"/>
      <c r="C4224" s="27"/>
      <c r="D4224" s="31"/>
      <c r="E4224" s="8"/>
      <c r="F4224" s="31"/>
      <c r="G4224" s="8"/>
      <c r="H4224" s="32"/>
      <c r="I4224" s="34"/>
    </row>
    <row r="4225" spans="1:9" ht="15.75" customHeight="1">
      <c r="A4225" s="31"/>
      <c r="B4225" s="31"/>
      <c r="C4225" s="27"/>
      <c r="D4225" s="31"/>
      <c r="E4225" s="8"/>
      <c r="F4225" s="31"/>
      <c r="G4225" s="8"/>
      <c r="H4225" s="33"/>
      <c r="I4225" s="35"/>
    </row>
    <row r="4226" spans="1:9" ht="15.75" customHeight="1">
      <c r="A4226" s="31"/>
      <c r="B4226" s="31"/>
      <c r="C4226" s="27"/>
      <c r="D4226" s="31"/>
      <c r="E4226" s="8"/>
      <c r="F4226" s="31"/>
      <c r="G4226" s="8"/>
      <c r="H4226" s="32"/>
      <c r="I4226" s="34"/>
    </row>
    <row r="4227" spans="1:9" ht="15.75" customHeight="1">
      <c r="A4227" s="31"/>
      <c r="B4227" s="31"/>
      <c r="C4227" s="27"/>
      <c r="D4227" s="31"/>
      <c r="E4227" s="8"/>
      <c r="F4227" s="31"/>
      <c r="G4227" s="8"/>
      <c r="H4227" s="33"/>
      <c r="I4227" s="35"/>
    </row>
    <row r="4228" spans="1:9" ht="15.75" customHeight="1">
      <c r="A4228" s="31"/>
      <c r="B4228" s="31"/>
      <c r="C4228" s="27"/>
      <c r="D4228" s="31"/>
      <c r="E4228" s="8"/>
      <c r="F4228" s="31"/>
      <c r="G4228" s="8"/>
      <c r="H4228" s="32"/>
      <c r="I4228" s="34"/>
    </row>
    <row r="4229" spans="1:9" ht="15.75" customHeight="1">
      <c r="A4229" s="31"/>
      <c r="B4229" s="31"/>
      <c r="C4229" s="27"/>
      <c r="D4229" s="31"/>
      <c r="E4229" s="8"/>
      <c r="F4229" s="31"/>
      <c r="G4229" s="8"/>
      <c r="H4229" s="33"/>
      <c r="I4229" s="35"/>
    </row>
    <row r="4230" spans="1:9" ht="15.75" customHeight="1">
      <c r="A4230" s="31"/>
      <c r="B4230" s="31"/>
      <c r="C4230" s="27"/>
      <c r="D4230" s="31"/>
      <c r="E4230" s="8"/>
      <c r="F4230" s="31"/>
      <c r="G4230" s="8"/>
      <c r="H4230" s="32"/>
      <c r="I4230" s="34"/>
    </row>
    <row r="4231" spans="1:9" ht="15.75" customHeight="1">
      <c r="A4231" s="31"/>
      <c r="B4231" s="31"/>
      <c r="C4231" s="27"/>
      <c r="D4231" s="31"/>
      <c r="E4231" s="8"/>
      <c r="F4231" s="31"/>
      <c r="G4231" s="8"/>
      <c r="H4231" s="33"/>
      <c r="I4231" s="35"/>
    </row>
    <row r="4232" spans="1:9" ht="15.75" customHeight="1">
      <c r="A4232" s="31"/>
      <c r="B4232" s="31"/>
      <c r="C4232" s="27"/>
      <c r="D4232" s="31"/>
      <c r="E4232" s="8"/>
      <c r="F4232" s="31"/>
      <c r="G4232" s="8"/>
      <c r="H4232" s="32"/>
      <c r="I4232" s="34"/>
    </row>
    <row r="4233" spans="1:9" ht="15.75" customHeight="1">
      <c r="A4233" s="31"/>
      <c r="B4233" s="31"/>
      <c r="C4233" s="27"/>
      <c r="D4233" s="31"/>
      <c r="E4233" s="8"/>
      <c r="F4233" s="31"/>
      <c r="G4233" s="8"/>
      <c r="H4233" s="33"/>
      <c r="I4233" s="35"/>
    </row>
    <row r="4234" spans="1:9" ht="15.75" customHeight="1">
      <c r="A4234" s="31"/>
      <c r="B4234" s="31"/>
      <c r="C4234" s="27"/>
      <c r="D4234" s="31"/>
      <c r="E4234" s="8"/>
      <c r="F4234" s="31"/>
      <c r="G4234" s="8"/>
      <c r="H4234" s="32"/>
      <c r="I4234" s="34"/>
    </row>
    <row r="4235" spans="1:9" ht="15.75" customHeight="1">
      <c r="A4235" s="31"/>
      <c r="B4235" s="31"/>
      <c r="C4235" s="27"/>
      <c r="D4235" s="31"/>
      <c r="E4235" s="8"/>
      <c r="F4235" s="31"/>
      <c r="G4235" s="8"/>
      <c r="H4235" s="33"/>
      <c r="I4235" s="35"/>
    </row>
    <row r="4236" spans="1:9" ht="15.75" customHeight="1">
      <c r="A4236" s="31"/>
      <c r="B4236" s="31"/>
      <c r="C4236" s="27"/>
      <c r="D4236" s="31"/>
      <c r="E4236" s="8"/>
      <c r="F4236" s="31"/>
      <c r="G4236" s="8"/>
      <c r="H4236" s="32"/>
      <c r="I4236" s="34"/>
    </row>
    <row r="4237" spans="1:9" ht="15.75" customHeight="1">
      <c r="A4237" s="31"/>
      <c r="B4237" s="31"/>
      <c r="C4237" s="27"/>
      <c r="D4237" s="31"/>
      <c r="E4237" s="8"/>
      <c r="F4237" s="31"/>
      <c r="G4237" s="8"/>
      <c r="H4237" s="33"/>
      <c r="I4237" s="35"/>
    </row>
    <row r="4238" spans="1:9" ht="15.75" customHeight="1">
      <c r="A4238" s="31"/>
      <c r="B4238" s="31"/>
      <c r="C4238" s="27"/>
      <c r="D4238" s="31"/>
      <c r="E4238" s="8"/>
      <c r="F4238" s="31"/>
      <c r="G4238" s="8"/>
      <c r="H4238" s="32"/>
      <c r="I4238" s="34"/>
    </row>
    <row r="4239" spans="1:9" ht="15.75" customHeight="1">
      <c r="A4239" s="31"/>
      <c r="B4239" s="31"/>
      <c r="C4239" s="27"/>
      <c r="D4239" s="31"/>
      <c r="E4239" s="8"/>
      <c r="F4239" s="31"/>
      <c r="G4239" s="8"/>
      <c r="H4239" s="33"/>
      <c r="I4239" s="35"/>
    </row>
    <row r="4240" spans="1:9" ht="15.75" customHeight="1">
      <c r="A4240" s="31"/>
      <c r="B4240" s="31"/>
      <c r="C4240" s="27"/>
      <c r="D4240" s="31"/>
      <c r="E4240" s="8"/>
      <c r="F4240" s="31"/>
      <c r="G4240" s="8"/>
      <c r="H4240" s="32"/>
      <c r="I4240" s="34"/>
    </row>
    <row r="4241" spans="1:9" ht="15.75" customHeight="1">
      <c r="A4241" s="31"/>
      <c r="B4241" s="31"/>
      <c r="C4241" s="27"/>
      <c r="D4241" s="31"/>
      <c r="E4241" s="8"/>
      <c r="F4241" s="31"/>
      <c r="G4241" s="8"/>
      <c r="H4241" s="33"/>
      <c r="I4241" s="35"/>
    </row>
    <row r="4242" spans="1:9" ht="15.75" customHeight="1">
      <c r="A4242" s="31"/>
      <c r="B4242" s="31"/>
      <c r="C4242" s="27"/>
      <c r="D4242" s="31"/>
      <c r="E4242" s="8"/>
      <c r="F4242" s="31"/>
      <c r="G4242" s="8"/>
      <c r="H4242" s="32"/>
      <c r="I4242" s="34"/>
    </row>
    <row r="4243" spans="1:9" ht="15.75" customHeight="1">
      <c r="A4243" s="31"/>
      <c r="B4243" s="31"/>
      <c r="C4243" s="27"/>
      <c r="D4243" s="31"/>
      <c r="E4243" s="8"/>
      <c r="F4243" s="31"/>
      <c r="G4243" s="8"/>
      <c r="H4243" s="33"/>
      <c r="I4243" s="35"/>
    </row>
    <row r="4244" spans="1:9" ht="15.75" customHeight="1">
      <c r="A4244" s="31"/>
      <c r="B4244" s="31"/>
      <c r="C4244" s="27"/>
      <c r="D4244" s="31"/>
      <c r="E4244" s="8"/>
      <c r="F4244" s="31"/>
      <c r="G4244" s="8"/>
      <c r="H4244" s="32"/>
      <c r="I4244" s="34"/>
    </row>
    <row r="4245" spans="1:9" ht="15.75" customHeight="1">
      <c r="A4245" s="31"/>
      <c r="B4245" s="31"/>
      <c r="C4245" s="27"/>
      <c r="D4245" s="31"/>
      <c r="E4245" s="8"/>
      <c r="F4245" s="31"/>
      <c r="G4245" s="8"/>
      <c r="H4245" s="33"/>
      <c r="I4245" s="35"/>
    </row>
    <row r="4246" spans="1:9" ht="15.75" customHeight="1">
      <c r="A4246" s="31"/>
      <c r="B4246" s="31"/>
      <c r="C4246" s="27"/>
      <c r="D4246" s="31"/>
      <c r="E4246" s="8"/>
      <c r="F4246" s="31"/>
      <c r="G4246" s="8"/>
      <c r="H4246" s="32"/>
      <c r="I4246" s="34"/>
    </row>
    <row r="4247" spans="1:9" ht="15.75" customHeight="1">
      <c r="A4247" s="31"/>
      <c r="B4247" s="31"/>
      <c r="C4247" s="27"/>
      <c r="D4247" s="31"/>
      <c r="E4247" s="8"/>
      <c r="F4247" s="31"/>
      <c r="G4247" s="8"/>
      <c r="H4247" s="33"/>
      <c r="I4247" s="35"/>
    </row>
    <row r="4248" spans="1:9" ht="15.75" customHeight="1">
      <c r="A4248" s="31"/>
      <c r="B4248" s="31"/>
      <c r="C4248" s="27"/>
      <c r="D4248" s="31"/>
      <c r="E4248" s="8"/>
      <c r="F4248" s="31"/>
      <c r="G4248" s="8"/>
      <c r="H4248" s="32"/>
      <c r="I4248" s="34"/>
    </row>
    <row r="4249" spans="1:9" ht="15.75" customHeight="1">
      <c r="A4249" s="31"/>
      <c r="B4249" s="31"/>
      <c r="C4249" s="27"/>
      <c r="D4249" s="31"/>
      <c r="E4249" s="8"/>
      <c r="F4249" s="31"/>
      <c r="G4249" s="8"/>
      <c r="H4249" s="33"/>
      <c r="I4249" s="35"/>
    </row>
    <row r="4250" spans="1:9" ht="15.75" customHeight="1">
      <c r="A4250" s="31"/>
      <c r="B4250" s="31"/>
      <c r="C4250" s="27"/>
      <c r="D4250" s="31"/>
      <c r="E4250" s="8"/>
      <c r="F4250" s="31"/>
      <c r="G4250" s="8"/>
      <c r="H4250" s="32"/>
      <c r="I4250" s="34"/>
    </row>
    <row r="4251" spans="1:9" ht="15.75" customHeight="1">
      <c r="A4251" s="31"/>
      <c r="B4251" s="31"/>
      <c r="C4251" s="27"/>
      <c r="D4251" s="31"/>
      <c r="E4251" s="8"/>
      <c r="F4251" s="31"/>
      <c r="G4251" s="8"/>
      <c r="H4251" s="33"/>
      <c r="I4251" s="35"/>
    </row>
    <row r="4252" spans="1:9" ht="15.75" customHeight="1">
      <c r="A4252" s="31"/>
      <c r="B4252" s="31"/>
      <c r="C4252" s="27"/>
      <c r="D4252" s="31"/>
      <c r="E4252" s="8"/>
      <c r="F4252" s="31"/>
      <c r="G4252" s="8"/>
      <c r="H4252" s="32"/>
      <c r="I4252" s="34"/>
    </row>
    <row r="4253" spans="1:9" ht="15.75" customHeight="1">
      <c r="A4253" s="31"/>
      <c r="B4253" s="31"/>
      <c r="C4253" s="27"/>
      <c r="D4253" s="31"/>
      <c r="E4253" s="8"/>
      <c r="F4253" s="31"/>
      <c r="G4253" s="8"/>
      <c r="H4253" s="33"/>
      <c r="I4253" s="35"/>
    </row>
    <row r="4254" spans="1:9" ht="15.75" customHeight="1">
      <c r="A4254" s="31"/>
      <c r="B4254" s="31"/>
      <c r="C4254" s="27"/>
      <c r="D4254" s="31"/>
      <c r="E4254" s="8"/>
      <c r="F4254" s="31"/>
      <c r="G4254" s="8"/>
      <c r="H4254" s="32"/>
      <c r="I4254" s="34"/>
    </row>
    <row r="4255" spans="1:9" ht="15.75" customHeight="1">
      <c r="A4255" s="31"/>
      <c r="B4255" s="31"/>
      <c r="C4255" s="27"/>
      <c r="D4255" s="31"/>
      <c r="E4255" s="8"/>
      <c r="F4255" s="31"/>
      <c r="G4255" s="8"/>
      <c r="H4255" s="33"/>
      <c r="I4255" s="35"/>
    </row>
    <row r="4256" spans="1:9" ht="15.75" customHeight="1">
      <c r="A4256" s="31"/>
      <c r="B4256" s="31"/>
      <c r="C4256" s="27"/>
      <c r="D4256" s="31"/>
      <c r="E4256" s="8"/>
      <c r="F4256" s="31"/>
      <c r="G4256" s="8"/>
      <c r="H4256" s="32"/>
      <c r="I4256" s="34"/>
    </row>
    <row r="4257" spans="1:9" ht="15.75" customHeight="1">
      <c r="A4257" s="31"/>
      <c r="B4257" s="31"/>
      <c r="C4257" s="27"/>
      <c r="D4257" s="31"/>
      <c r="E4257" s="8"/>
      <c r="F4257" s="31"/>
      <c r="G4257" s="8"/>
      <c r="H4257" s="33"/>
      <c r="I4257" s="35"/>
    </row>
    <row r="4258" spans="1:9" ht="15.75" customHeight="1">
      <c r="A4258" s="31"/>
      <c r="B4258" s="31"/>
      <c r="C4258" s="27"/>
      <c r="D4258" s="31"/>
      <c r="E4258" s="8"/>
      <c r="F4258" s="31"/>
      <c r="G4258" s="8"/>
      <c r="H4258" s="32"/>
      <c r="I4258" s="34"/>
    </row>
    <row r="4259" spans="1:9" ht="15.75" customHeight="1">
      <c r="A4259" s="31"/>
      <c r="B4259" s="31"/>
      <c r="C4259" s="27"/>
      <c r="D4259" s="31"/>
      <c r="E4259" s="8"/>
      <c r="F4259" s="31"/>
      <c r="G4259" s="8"/>
      <c r="H4259" s="33"/>
      <c r="I4259" s="35"/>
    </row>
    <row r="4260" spans="1:9" ht="15.75" customHeight="1">
      <c r="A4260" s="31"/>
      <c r="B4260" s="31"/>
      <c r="C4260" s="27"/>
      <c r="D4260" s="31"/>
      <c r="E4260" s="8"/>
      <c r="F4260" s="31"/>
      <c r="G4260" s="8"/>
      <c r="H4260" s="32"/>
      <c r="I4260" s="34"/>
    </row>
    <row r="4261" spans="1:9" ht="15.75" customHeight="1">
      <c r="A4261" s="31"/>
      <c r="B4261" s="31"/>
      <c r="C4261" s="27"/>
      <c r="D4261" s="31"/>
      <c r="E4261" s="8"/>
      <c r="F4261" s="31"/>
      <c r="G4261" s="8"/>
      <c r="H4261" s="33"/>
      <c r="I4261" s="35"/>
    </row>
    <row r="4262" spans="1:9" ht="15.75" customHeight="1">
      <c r="A4262" s="31"/>
      <c r="B4262" s="31"/>
      <c r="C4262" s="27"/>
      <c r="D4262" s="31"/>
      <c r="E4262" s="8"/>
      <c r="F4262" s="31"/>
      <c r="G4262" s="8"/>
      <c r="H4262" s="32"/>
      <c r="I4262" s="34"/>
    </row>
    <row r="4263" spans="1:9" ht="15.75" customHeight="1">
      <c r="A4263" s="31"/>
      <c r="B4263" s="31"/>
      <c r="C4263" s="27"/>
      <c r="D4263" s="31"/>
      <c r="E4263" s="8"/>
      <c r="F4263" s="31"/>
      <c r="G4263" s="8"/>
      <c r="H4263" s="33"/>
      <c r="I4263" s="35"/>
    </row>
    <row r="4264" spans="1:9" ht="15.75" customHeight="1">
      <c r="A4264" s="31"/>
      <c r="B4264" s="31"/>
      <c r="C4264" s="27"/>
      <c r="D4264" s="31"/>
      <c r="E4264" s="8"/>
      <c r="F4264" s="31"/>
      <c r="G4264" s="8"/>
      <c r="H4264" s="32"/>
      <c r="I4264" s="34"/>
    </row>
    <row r="4265" spans="1:9" ht="15.75" customHeight="1">
      <c r="A4265" s="31"/>
      <c r="B4265" s="31"/>
      <c r="C4265" s="27"/>
      <c r="D4265" s="31"/>
      <c r="E4265" s="8"/>
      <c r="F4265" s="31"/>
      <c r="G4265" s="8"/>
      <c r="H4265" s="33"/>
      <c r="I4265" s="35"/>
    </row>
    <row r="4266" spans="1:9" ht="15.75" customHeight="1">
      <c r="A4266" s="31"/>
      <c r="B4266" s="31"/>
      <c r="C4266" s="27"/>
      <c r="D4266" s="31"/>
      <c r="E4266" s="8"/>
      <c r="F4266" s="31"/>
      <c r="G4266" s="8"/>
      <c r="H4266" s="32"/>
      <c r="I4266" s="34"/>
    </row>
    <row r="4267" spans="1:9" ht="15.75" customHeight="1">
      <c r="A4267" s="31"/>
      <c r="B4267" s="31"/>
      <c r="C4267" s="27"/>
      <c r="D4267" s="31"/>
      <c r="E4267" s="8"/>
      <c r="F4267" s="31"/>
      <c r="G4267" s="8"/>
      <c r="H4267" s="33"/>
      <c r="I4267" s="35"/>
    </row>
    <row r="4268" spans="1:9" ht="15.75" customHeight="1">
      <c r="A4268" s="31"/>
      <c r="B4268" s="31"/>
      <c r="C4268" s="27"/>
      <c r="D4268" s="31"/>
      <c r="E4268" s="8"/>
      <c r="F4268" s="31"/>
      <c r="G4268" s="8"/>
      <c r="H4268" s="32"/>
      <c r="I4268" s="34"/>
    </row>
    <row r="4269" spans="1:9" ht="15.75" customHeight="1">
      <c r="A4269" s="31"/>
      <c r="B4269" s="31"/>
      <c r="C4269" s="27"/>
      <c r="D4269" s="31"/>
      <c r="E4269" s="8"/>
      <c r="F4269" s="31"/>
      <c r="G4269" s="8"/>
      <c r="H4269" s="33"/>
      <c r="I4269" s="35"/>
    </row>
    <row r="4270" spans="1:9" ht="15.75" customHeight="1">
      <c r="A4270" s="31"/>
      <c r="B4270" s="31"/>
      <c r="C4270" s="27"/>
      <c r="D4270" s="31"/>
      <c r="E4270" s="8"/>
      <c r="F4270" s="31"/>
      <c r="G4270" s="8"/>
      <c r="H4270" s="32"/>
      <c r="I4270" s="34"/>
    </row>
    <row r="4271" spans="1:9" ht="15.75" customHeight="1">
      <c r="A4271" s="31"/>
      <c r="B4271" s="31"/>
      <c r="C4271" s="27"/>
      <c r="D4271" s="31"/>
      <c r="E4271" s="8"/>
      <c r="F4271" s="31"/>
      <c r="G4271" s="8"/>
      <c r="H4271" s="33"/>
      <c r="I4271" s="35"/>
    </row>
    <row r="4272" spans="1:9" ht="15.75" customHeight="1">
      <c r="A4272" s="31"/>
      <c r="B4272" s="31"/>
      <c r="C4272" s="27"/>
      <c r="D4272" s="31"/>
      <c r="E4272" s="8"/>
      <c r="F4272" s="31"/>
      <c r="G4272" s="8"/>
      <c r="H4272" s="32"/>
      <c r="I4272" s="34"/>
    </row>
    <row r="4273" spans="1:9" ht="15.75" customHeight="1">
      <c r="A4273" s="31"/>
      <c r="B4273" s="31"/>
      <c r="C4273" s="27"/>
      <c r="D4273" s="31"/>
      <c r="E4273" s="8"/>
      <c r="F4273" s="31"/>
      <c r="G4273" s="8"/>
      <c r="H4273" s="33"/>
      <c r="I4273" s="35"/>
    </row>
    <row r="4274" spans="1:9" ht="15.75" customHeight="1">
      <c r="A4274" s="31"/>
      <c r="B4274" s="31"/>
      <c r="C4274" s="27"/>
      <c r="D4274" s="31"/>
      <c r="E4274" s="8"/>
      <c r="F4274" s="31"/>
      <c r="G4274" s="8"/>
      <c r="H4274" s="32"/>
      <c r="I4274" s="34"/>
    </row>
    <row r="4275" spans="1:9" ht="15.75" customHeight="1">
      <c r="A4275" s="31"/>
      <c r="B4275" s="31"/>
      <c r="C4275" s="27"/>
      <c r="D4275" s="31"/>
      <c r="E4275" s="8"/>
      <c r="F4275" s="31"/>
      <c r="G4275" s="8"/>
      <c r="H4275" s="33"/>
      <c r="I4275" s="35"/>
    </row>
    <row r="4276" spans="1:9" ht="15.75" customHeight="1">
      <c r="A4276" s="31"/>
      <c r="B4276" s="31"/>
      <c r="C4276" s="27"/>
      <c r="D4276" s="31"/>
      <c r="E4276" s="8"/>
      <c r="F4276" s="31"/>
      <c r="G4276" s="8"/>
      <c r="H4276" s="32"/>
      <c r="I4276" s="34"/>
    </row>
    <row r="4277" spans="1:9" ht="15.75" customHeight="1">
      <c r="A4277" s="31"/>
      <c r="B4277" s="31"/>
      <c r="C4277" s="27"/>
      <c r="D4277" s="31"/>
      <c r="E4277" s="8"/>
      <c r="F4277" s="31"/>
      <c r="G4277" s="8"/>
      <c r="H4277" s="33"/>
      <c r="I4277" s="35"/>
    </row>
    <row r="4278" spans="1:9" ht="15.75" customHeight="1">
      <c r="A4278" s="31"/>
      <c r="B4278" s="31"/>
      <c r="C4278" s="27"/>
      <c r="D4278" s="31"/>
      <c r="E4278" s="8"/>
      <c r="F4278" s="31"/>
      <c r="G4278" s="8"/>
      <c r="H4278" s="32"/>
      <c r="I4278" s="34"/>
    </row>
    <row r="4279" spans="1:9" ht="15.75" customHeight="1">
      <c r="A4279" s="31"/>
      <c r="B4279" s="31"/>
      <c r="C4279" s="27"/>
      <c r="D4279" s="31"/>
      <c r="E4279" s="8"/>
      <c r="F4279" s="31"/>
      <c r="G4279" s="8"/>
      <c r="H4279" s="33"/>
      <c r="I4279" s="35"/>
    </row>
    <row r="4280" spans="1:9" ht="15.75" customHeight="1">
      <c r="A4280" s="31"/>
      <c r="B4280" s="31"/>
      <c r="C4280" s="27"/>
      <c r="D4280" s="31"/>
      <c r="E4280" s="8"/>
      <c r="F4280" s="31"/>
      <c r="G4280" s="8"/>
      <c r="H4280" s="32"/>
      <c r="I4280" s="34"/>
    </row>
    <row r="4281" spans="1:9" ht="15.75" customHeight="1">
      <c r="A4281" s="31"/>
      <c r="B4281" s="31"/>
      <c r="C4281" s="27"/>
      <c r="D4281" s="31"/>
      <c r="E4281" s="8"/>
      <c r="F4281" s="31"/>
      <c r="G4281" s="8"/>
      <c r="H4281" s="33"/>
      <c r="I4281" s="35"/>
    </row>
    <row r="4282" spans="1:9" ht="15.75" customHeight="1">
      <c r="A4282" s="31"/>
      <c r="B4282" s="31"/>
      <c r="C4282" s="27"/>
      <c r="D4282" s="31"/>
      <c r="E4282" s="8"/>
      <c r="F4282" s="31"/>
      <c r="G4282" s="8"/>
      <c r="H4282" s="32"/>
      <c r="I4282" s="34"/>
    </row>
    <row r="4283" spans="1:9" ht="15.75" customHeight="1">
      <c r="A4283" s="31"/>
      <c r="B4283" s="31"/>
      <c r="C4283" s="27"/>
      <c r="D4283" s="31"/>
      <c r="E4283" s="8"/>
      <c r="F4283" s="31"/>
      <c r="G4283" s="8"/>
      <c r="H4283" s="33"/>
      <c r="I4283" s="35"/>
    </row>
    <row r="4284" spans="1:9" ht="15.75" customHeight="1">
      <c r="A4284" s="31"/>
      <c r="B4284" s="31"/>
      <c r="C4284" s="27"/>
      <c r="D4284" s="31"/>
      <c r="E4284" s="8"/>
      <c r="F4284" s="31"/>
      <c r="G4284" s="8"/>
      <c r="H4284" s="32"/>
      <c r="I4284" s="34"/>
    </row>
    <row r="4285" spans="1:9" ht="15.75" customHeight="1">
      <c r="A4285" s="31"/>
      <c r="B4285" s="31"/>
      <c r="C4285" s="27"/>
      <c r="D4285" s="31"/>
      <c r="E4285" s="8"/>
      <c r="F4285" s="31"/>
      <c r="G4285" s="8"/>
      <c r="H4285" s="33"/>
      <c r="I4285" s="35"/>
    </row>
    <row r="4286" spans="1:9" ht="15.75" customHeight="1">
      <c r="A4286" s="31"/>
      <c r="B4286" s="31"/>
      <c r="C4286" s="27"/>
      <c r="D4286" s="31"/>
      <c r="E4286" s="8"/>
      <c r="F4286" s="31"/>
      <c r="G4286" s="8"/>
      <c r="H4286" s="32"/>
      <c r="I4286" s="34"/>
    </row>
    <row r="4287" spans="1:9" ht="15.75" customHeight="1">
      <c r="A4287" s="31"/>
      <c r="B4287" s="31"/>
      <c r="C4287" s="27"/>
      <c r="D4287" s="31"/>
      <c r="E4287" s="8"/>
      <c r="F4287" s="31"/>
      <c r="G4287" s="8"/>
      <c r="H4287" s="33"/>
      <c r="I4287" s="35"/>
    </row>
    <row r="4288" spans="1:9" ht="15.75" customHeight="1">
      <c r="A4288" s="31"/>
      <c r="B4288" s="31"/>
      <c r="C4288" s="27"/>
      <c r="D4288" s="31"/>
      <c r="E4288" s="8"/>
      <c r="F4288" s="31"/>
      <c r="G4288" s="8"/>
      <c r="H4288" s="32"/>
      <c r="I4288" s="34"/>
    </row>
    <row r="4289" spans="1:9" ht="15.75" customHeight="1">
      <c r="A4289" s="31"/>
      <c r="B4289" s="31"/>
      <c r="C4289" s="27"/>
      <c r="D4289" s="31"/>
      <c r="E4289" s="8"/>
      <c r="F4289" s="31"/>
      <c r="G4289" s="8"/>
      <c r="H4289" s="33"/>
      <c r="I4289" s="35"/>
    </row>
    <row r="4290" spans="1:9" ht="15.75" customHeight="1">
      <c r="A4290" s="31"/>
      <c r="B4290" s="31"/>
      <c r="C4290" s="27"/>
      <c r="D4290" s="31"/>
      <c r="E4290" s="8"/>
      <c r="F4290" s="31"/>
      <c r="G4290" s="8"/>
      <c r="H4290" s="32"/>
      <c r="I4290" s="34"/>
    </row>
    <row r="4291" spans="1:9" ht="15.75" customHeight="1">
      <c r="A4291" s="31"/>
      <c r="B4291" s="31"/>
      <c r="C4291" s="27"/>
      <c r="D4291" s="31"/>
      <c r="E4291" s="8"/>
      <c r="F4291" s="31"/>
      <c r="G4291" s="8"/>
      <c r="H4291" s="33"/>
      <c r="I4291" s="35"/>
    </row>
    <row r="4292" spans="1:9" ht="15.75" customHeight="1">
      <c r="A4292" s="31"/>
      <c r="B4292" s="31"/>
      <c r="C4292" s="27"/>
      <c r="D4292" s="31"/>
      <c r="E4292" s="8"/>
      <c r="F4292" s="31"/>
      <c r="G4292" s="8"/>
      <c r="H4292" s="32"/>
      <c r="I4292" s="34"/>
    </row>
    <row r="4293" spans="1:9" ht="15.75" customHeight="1">
      <c r="A4293" s="31"/>
      <c r="B4293" s="31"/>
      <c r="C4293" s="27"/>
      <c r="D4293" s="31"/>
      <c r="E4293" s="8"/>
      <c r="F4293" s="31"/>
      <c r="G4293" s="8"/>
      <c r="H4293" s="33"/>
      <c r="I4293" s="35"/>
    </row>
    <row r="4294" spans="1:9" ht="15.75" customHeight="1">
      <c r="A4294" s="31"/>
      <c r="B4294" s="31"/>
      <c r="C4294" s="27"/>
      <c r="D4294" s="31"/>
      <c r="E4294" s="8"/>
      <c r="F4294" s="31"/>
      <c r="G4294" s="8"/>
      <c r="H4294" s="32"/>
      <c r="I4294" s="34"/>
    </row>
    <row r="4295" spans="1:9" ht="15.75" customHeight="1">
      <c r="A4295" s="31"/>
      <c r="B4295" s="31"/>
      <c r="C4295" s="27"/>
      <c r="D4295" s="31"/>
      <c r="E4295" s="8"/>
      <c r="F4295" s="31"/>
      <c r="G4295" s="8"/>
      <c r="H4295" s="33"/>
      <c r="I4295" s="35"/>
    </row>
    <row r="4296" spans="1:9" ht="15.75" customHeight="1">
      <c r="A4296" s="31"/>
      <c r="B4296" s="31"/>
      <c r="C4296" s="27"/>
      <c r="D4296" s="31"/>
      <c r="E4296" s="8"/>
      <c r="F4296" s="31"/>
      <c r="G4296" s="8"/>
      <c r="H4296" s="32"/>
      <c r="I4296" s="34"/>
    </row>
    <row r="4297" spans="1:9" ht="15.75" customHeight="1">
      <c r="A4297" s="31"/>
      <c r="B4297" s="31"/>
      <c r="C4297" s="27"/>
      <c r="D4297" s="31"/>
      <c r="E4297" s="8"/>
      <c r="F4297" s="31"/>
      <c r="G4297" s="8"/>
      <c r="H4297" s="33"/>
      <c r="I4297" s="35"/>
    </row>
    <row r="4298" spans="1:9" ht="15.75" customHeight="1">
      <c r="A4298" s="31"/>
      <c r="B4298" s="31"/>
      <c r="C4298" s="27"/>
      <c r="D4298" s="31"/>
      <c r="E4298" s="8"/>
      <c r="F4298" s="31"/>
      <c r="G4298" s="8"/>
      <c r="H4298" s="32"/>
      <c r="I4298" s="34"/>
    </row>
    <row r="4299" spans="1:9" ht="15.75" customHeight="1">
      <c r="A4299" s="31"/>
      <c r="B4299" s="31"/>
      <c r="C4299" s="27"/>
      <c r="D4299" s="31"/>
      <c r="E4299" s="8"/>
      <c r="F4299" s="31"/>
      <c r="G4299" s="8"/>
      <c r="H4299" s="33"/>
      <c r="I4299" s="35"/>
    </row>
    <row r="4300" spans="1:9" ht="15.75" customHeight="1">
      <c r="A4300" s="31"/>
      <c r="B4300" s="31"/>
      <c r="C4300" s="27"/>
      <c r="D4300" s="31"/>
      <c r="E4300" s="8"/>
      <c r="F4300" s="31"/>
      <c r="G4300" s="8"/>
      <c r="H4300" s="32"/>
      <c r="I4300" s="34"/>
    </row>
    <row r="4301" spans="1:9" ht="15.75" customHeight="1">
      <c r="A4301" s="31"/>
      <c r="B4301" s="31"/>
      <c r="C4301" s="27"/>
      <c r="D4301" s="31"/>
      <c r="E4301" s="8"/>
      <c r="F4301" s="31"/>
      <c r="G4301" s="8"/>
      <c r="H4301" s="33"/>
      <c r="I4301" s="35"/>
    </row>
    <row r="4302" spans="1:9" ht="15.75" customHeight="1">
      <c r="A4302" s="31"/>
      <c r="B4302" s="31"/>
      <c r="C4302" s="27"/>
      <c r="D4302" s="31"/>
      <c r="E4302" s="8"/>
      <c r="F4302" s="31"/>
      <c r="G4302" s="8"/>
      <c r="H4302" s="32"/>
      <c r="I4302" s="34"/>
    </row>
    <row r="4303" spans="1:9" ht="15.75" customHeight="1">
      <c r="A4303" s="31"/>
      <c r="B4303" s="31"/>
      <c r="C4303" s="27"/>
      <c r="D4303" s="31"/>
      <c r="E4303" s="8"/>
      <c r="F4303" s="31"/>
      <c r="G4303" s="8"/>
      <c r="H4303" s="33"/>
      <c r="I4303" s="35"/>
    </row>
    <row r="4304" spans="1:9" ht="15.75" customHeight="1">
      <c r="A4304" s="31"/>
      <c r="B4304" s="31"/>
      <c r="C4304" s="27"/>
      <c r="D4304" s="31"/>
      <c r="E4304" s="8"/>
      <c r="F4304" s="31"/>
      <c r="G4304" s="8"/>
      <c r="H4304" s="32"/>
      <c r="I4304" s="34"/>
    </row>
    <row r="4305" spans="1:9" ht="15.75" customHeight="1">
      <c r="A4305" s="31"/>
      <c r="B4305" s="31"/>
      <c r="C4305" s="27"/>
      <c r="D4305" s="31"/>
      <c r="E4305" s="8"/>
      <c r="F4305" s="31"/>
      <c r="G4305" s="8"/>
      <c r="H4305" s="33"/>
      <c r="I4305" s="35"/>
    </row>
    <row r="4306" spans="1:9" ht="15.75" customHeight="1">
      <c r="A4306" s="31"/>
      <c r="B4306" s="31"/>
      <c r="C4306" s="27"/>
      <c r="D4306" s="31"/>
      <c r="E4306" s="8"/>
      <c r="F4306" s="31"/>
      <c r="G4306" s="8"/>
      <c r="H4306" s="32"/>
      <c r="I4306" s="34"/>
    </row>
    <row r="4307" spans="1:9" ht="15.75" customHeight="1">
      <c r="A4307" s="31"/>
      <c r="B4307" s="31"/>
      <c r="C4307" s="27"/>
      <c r="D4307" s="31"/>
      <c r="E4307" s="8"/>
      <c r="F4307" s="31"/>
      <c r="G4307" s="8"/>
      <c r="H4307" s="33"/>
      <c r="I4307" s="35"/>
    </row>
    <row r="4308" spans="1:9" ht="15.75" customHeight="1">
      <c r="A4308" s="31"/>
      <c r="B4308" s="31"/>
      <c r="C4308" s="27"/>
      <c r="D4308" s="31"/>
      <c r="E4308" s="8"/>
      <c r="F4308" s="31"/>
      <c r="G4308" s="8"/>
      <c r="H4308" s="32"/>
      <c r="I4308" s="34"/>
    </row>
    <row r="4309" spans="1:9" ht="15.75" customHeight="1">
      <c r="A4309" s="31"/>
      <c r="B4309" s="31"/>
      <c r="C4309" s="27"/>
      <c r="D4309" s="31"/>
      <c r="E4309" s="8"/>
      <c r="F4309" s="31"/>
      <c r="G4309" s="8"/>
      <c r="H4309" s="33"/>
      <c r="I4309" s="35"/>
    </row>
    <row r="4310" spans="1:9" ht="15.75" customHeight="1">
      <c r="A4310" s="31"/>
      <c r="B4310" s="31"/>
      <c r="C4310" s="27"/>
      <c r="D4310" s="31"/>
      <c r="E4310" s="8"/>
      <c r="F4310" s="31"/>
      <c r="G4310" s="8"/>
      <c r="H4310" s="32"/>
      <c r="I4310" s="34"/>
    </row>
    <row r="4311" spans="1:9" ht="15.75" customHeight="1">
      <c r="A4311" s="31"/>
      <c r="B4311" s="31"/>
      <c r="C4311" s="27"/>
      <c r="D4311" s="31"/>
      <c r="E4311" s="8"/>
      <c r="F4311" s="31"/>
      <c r="G4311" s="8"/>
      <c r="H4311" s="33"/>
      <c r="I4311" s="35"/>
    </row>
    <row r="4312" spans="1:9" ht="15.75" customHeight="1">
      <c r="A4312" s="31"/>
      <c r="B4312" s="31"/>
      <c r="C4312" s="27"/>
      <c r="D4312" s="31"/>
      <c r="E4312" s="8"/>
      <c r="F4312" s="31"/>
      <c r="G4312" s="8"/>
      <c r="H4312" s="32"/>
      <c r="I4312" s="34"/>
    </row>
    <row r="4313" spans="1:9" ht="15.75" customHeight="1">
      <c r="A4313" s="31"/>
      <c r="B4313" s="31"/>
      <c r="C4313" s="27"/>
      <c r="D4313" s="31"/>
      <c r="E4313" s="8"/>
      <c r="F4313" s="31"/>
      <c r="G4313" s="8"/>
      <c r="H4313" s="33"/>
      <c r="I4313" s="35"/>
    </row>
    <row r="4314" spans="1:9" ht="15.75" customHeight="1">
      <c r="A4314" s="31"/>
      <c r="B4314" s="31"/>
      <c r="C4314" s="27"/>
      <c r="D4314" s="31"/>
      <c r="E4314" s="8"/>
      <c r="F4314" s="31"/>
      <c r="G4314" s="8"/>
      <c r="H4314" s="32"/>
      <c r="I4314" s="34"/>
    </row>
    <row r="4315" spans="1:9" ht="15.75" customHeight="1">
      <c r="A4315" s="31"/>
      <c r="B4315" s="31"/>
      <c r="C4315" s="27"/>
      <c r="D4315" s="31"/>
      <c r="E4315" s="8"/>
      <c r="F4315" s="31"/>
      <c r="G4315" s="8"/>
      <c r="H4315" s="33"/>
      <c r="I4315" s="35"/>
    </row>
    <row r="4316" spans="1:9" ht="15.75" customHeight="1">
      <c r="A4316" s="31"/>
      <c r="B4316" s="31"/>
      <c r="C4316" s="27"/>
      <c r="D4316" s="31"/>
      <c r="E4316" s="8"/>
      <c r="F4316" s="31"/>
      <c r="G4316" s="8"/>
      <c r="H4316" s="32"/>
      <c r="I4316" s="34"/>
    </row>
    <row r="4317" spans="1:9" ht="15.75" customHeight="1">
      <c r="A4317" s="31"/>
      <c r="B4317" s="31"/>
      <c r="C4317" s="27"/>
      <c r="D4317" s="31"/>
      <c r="E4317" s="8"/>
      <c r="F4317" s="31"/>
      <c r="G4317" s="8"/>
      <c r="H4317" s="33"/>
      <c r="I4317" s="35"/>
    </row>
    <row r="4318" spans="1:9" ht="15.75" customHeight="1">
      <c r="A4318" s="31"/>
      <c r="B4318" s="31"/>
      <c r="C4318" s="27"/>
      <c r="D4318" s="31"/>
      <c r="E4318" s="8"/>
      <c r="F4318" s="31"/>
      <c r="G4318" s="8"/>
      <c r="H4318" s="32"/>
      <c r="I4318" s="34"/>
    </row>
    <row r="4319" spans="1:9" ht="15.75" customHeight="1">
      <c r="A4319" s="31"/>
      <c r="B4319" s="31"/>
      <c r="C4319" s="27"/>
      <c r="D4319" s="31"/>
      <c r="E4319" s="8"/>
      <c r="F4319" s="31"/>
      <c r="G4319" s="8"/>
      <c r="H4319" s="33"/>
      <c r="I4319" s="35"/>
    </row>
    <row r="4320" spans="1:9" ht="15.75" customHeight="1">
      <c r="A4320" s="31"/>
      <c r="B4320" s="31"/>
      <c r="C4320" s="27"/>
      <c r="D4320" s="31"/>
      <c r="E4320" s="8"/>
      <c r="F4320" s="31"/>
      <c r="G4320" s="8"/>
      <c r="H4320" s="32"/>
      <c r="I4320" s="34"/>
    </row>
    <row r="4321" spans="1:9" ht="15.75" customHeight="1">
      <c r="A4321" s="31"/>
      <c r="B4321" s="31"/>
      <c r="C4321" s="27"/>
      <c r="D4321" s="31"/>
      <c r="E4321" s="8"/>
      <c r="F4321" s="31"/>
      <c r="G4321" s="8"/>
      <c r="H4321" s="33"/>
      <c r="I4321" s="35"/>
    </row>
    <row r="4322" spans="1:9" ht="15.75" customHeight="1">
      <c r="A4322" s="31"/>
      <c r="B4322" s="31"/>
      <c r="C4322" s="27"/>
      <c r="D4322" s="31"/>
      <c r="E4322" s="8"/>
      <c r="F4322" s="31"/>
      <c r="G4322" s="8"/>
      <c r="H4322" s="32"/>
      <c r="I4322" s="34"/>
    </row>
    <row r="4323" spans="1:9" ht="15.75" customHeight="1">
      <c r="A4323" s="31"/>
      <c r="B4323" s="31"/>
      <c r="C4323" s="27"/>
      <c r="D4323" s="31"/>
      <c r="E4323" s="8"/>
      <c r="F4323" s="31"/>
      <c r="G4323" s="8"/>
      <c r="H4323" s="33"/>
      <c r="I4323" s="35"/>
    </row>
    <row r="4324" spans="1:9" ht="15.75" customHeight="1">
      <c r="A4324" s="31"/>
      <c r="B4324" s="31"/>
      <c r="C4324" s="27"/>
      <c r="D4324" s="31"/>
      <c r="E4324" s="8"/>
      <c r="F4324" s="31"/>
      <c r="G4324" s="8"/>
      <c r="H4324" s="32"/>
      <c r="I4324" s="34"/>
    </row>
    <row r="4325" spans="1:9" ht="15.75" customHeight="1">
      <c r="A4325" s="31"/>
      <c r="B4325" s="31"/>
      <c r="C4325" s="27"/>
      <c r="D4325" s="31"/>
      <c r="E4325" s="8"/>
      <c r="F4325" s="31"/>
      <c r="G4325" s="8"/>
      <c r="H4325" s="33"/>
      <c r="I4325" s="35"/>
    </row>
    <row r="4326" spans="1:9" ht="15.75" customHeight="1">
      <c r="A4326" s="31"/>
      <c r="B4326" s="31"/>
      <c r="C4326" s="27"/>
      <c r="D4326" s="31"/>
      <c r="E4326" s="8"/>
      <c r="F4326" s="31"/>
      <c r="G4326" s="8"/>
      <c r="H4326" s="32"/>
      <c r="I4326" s="34"/>
    </row>
    <row r="4327" spans="1:9" ht="15.75" customHeight="1">
      <c r="A4327" s="31"/>
      <c r="B4327" s="31"/>
      <c r="C4327" s="27"/>
      <c r="D4327" s="31"/>
      <c r="E4327" s="8"/>
      <c r="F4327" s="31"/>
      <c r="G4327" s="8"/>
      <c r="H4327" s="33"/>
      <c r="I4327" s="35"/>
    </row>
    <row r="4328" spans="1:9" ht="15.75" customHeight="1">
      <c r="A4328" s="31"/>
      <c r="B4328" s="31"/>
      <c r="C4328" s="27"/>
      <c r="D4328" s="31"/>
      <c r="E4328" s="8"/>
      <c r="F4328" s="31"/>
      <c r="G4328" s="8"/>
      <c r="H4328" s="32"/>
      <c r="I4328" s="34"/>
    </row>
    <row r="4329" spans="1:9" ht="15.75" customHeight="1">
      <c r="A4329" s="31"/>
      <c r="B4329" s="31"/>
      <c r="C4329" s="27"/>
      <c r="D4329" s="31"/>
      <c r="E4329" s="8"/>
      <c r="F4329" s="31"/>
      <c r="G4329" s="8"/>
      <c r="H4329" s="33"/>
      <c r="I4329" s="35"/>
    </row>
    <row r="4330" spans="1:9" ht="15.75" customHeight="1">
      <c r="A4330" s="31"/>
      <c r="B4330" s="31"/>
      <c r="C4330" s="27"/>
      <c r="D4330" s="31"/>
      <c r="E4330" s="8"/>
      <c r="F4330" s="31"/>
      <c r="G4330" s="8"/>
      <c r="H4330" s="32"/>
      <c r="I4330" s="34"/>
    </row>
    <row r="4331" spans="1:9" ht="15.75" customHeight="1">
      <c r="A4331" s="31"/>
      <c r="B4331" s="31"/>
      <c r="C4331" s="27"/>
      <c r="D4331" s="31"/>
      <c r="E4331" s="8"/>
      <c r="F4331" s="31"/>
      <c r="G4331" s="8"/>
      <c r="H4331" s="33"/>
      <c r="I4331" s="35"/>
    </row>
    <row r="4332" spans="1:9" ht="15.75" customHeight="1">
      <c r="A4332" s="31"/>
      <c r="B4332" s="31"/>
      <c r="C4332" s="27"/>
      <c r="D4332" s="31"/>
      <c r="E4332" s="8"/>
      <c r="F4332" s="31"/>
      <c r="G4332" s="8"/>
      <c r="H4332" s="32"/>
      <c r="I4332" s="34"/>
    </row>
    <row r="4333" spans="1:9" ht="15.75" customHeight="1">
      <c r="A4333" s="31"/>
      <c r="B4333" s="31"/>
      <c r="C4333" s="27"/>
      <c r="D4333" s="31"/>
      <c r="E4333" s="8"/>
      <c r="F4333" s="31"/>
      <c r="G4333" s="8"/>
      <c r="H4333" s="33"/>
      <c r="I4333" s="35"/>
    </row>
    <row r="4334" spans="1:9" ht="15.75" customHeight="1">
      <c r="A4334" s="31"/>
      <c r="B4334" s="31"/>
      <c r="C4334" s="27"/>
      <c r="D4334" s="31"/>
      <c r="E4334" s="8"/>
      <c r="F4334" s="31"/>
      <c r="G4334" s="8"/>
      <c r="H4334" s="32"/>
      <c r="I4334" s="34"/>
    </row>
    <row r="4335" spans="1:9" ht="15.75" customHeight="1">
      <c r="A4335" s="31"/>
      <c r="B4335" s="31"/>
      <c r="C4335" s="27"/>
      <c r="D4335" s="31"/>
      <c r="E4335" s="8"/>
      <c r="F4335" s="31"/>
      <c r="G4335" s="8"/>
      <c r="H4335" s="33"/>
      <c r="I4335" s="35"/>
    </row>
    <row r="4336" spans="1:9" ht="15.75" customHeight="1">
      <c r="A4336" s="31"/>
      <c r="B4336" s="31"/>
      <c r="C4336" s="27"/>
      <c r="D4336" s="31"/>
      <c r="E4336" s="8"/>
      <c r="F4336" s="31"/>
      <c r="G4336" s="8"/>
      <c r="H4336" s="32"/>
      <c r="I4336" s="34"/>
    </row>
    <row r="4337" spans="1:9" ht="15.75" customHeight="1">
      <c r="A4337" s="31"/>
      <c r="B4337" s="31"/>
      <c r="C4337" s="27"/>
      <c r="D4337" s="31"/>
      <c r="E4337" s="8"/>
      <c r="F4337" s="31"/>
      <c r="G4337" s="8"/>
      <c r="H4337" s="33"/>
      <c r="I4337" s="35"/>
    </row>
    <row r="4338" spans="1:9" ht="15.75" customHeight="1">
      <c r="A4338" s="31"/>
      <c r="B4338" s="31"/>
      <c r="C4338" s="27"/>
      <c r="D4338" s="31"/>
      <c r="E4338" s="8"/>
      <c r="F4338" s="31"/>
      <c r="G4338" s="8"/>
      <c r="H4338" s="32"/>
      <c r="I4338" s="34"/>
    </row>
    <row r="4339" spans="1:9" ht="15.75" customHeight="1">
      <c r="A4339" s="31"/>
      <c r="B4339" s="31"/>
      <c r="C4339" s="27"/>
      <c r="D4339" s="31"/>
      <c r="E4339" s="8"/>
      <c r="F4339" s="31"/>
      <c r="G4339" s="8"/>
      <c r="H4339" s="33"/>
      <c r="I4339" s="35"/>
    </row>
    <row r="4340" spans="1:9" ht="15.75" customHeight="1">
      <c r="A4340" s="31"/>
      <c r="B4340" s="31"/>
      <c r="C4340" s="27"/>
      <c r="D4340" s="31"/>
      <c r="E4340" s="8"/>
      <c r="F4340" s="31"/>
      <c r="G4340" s="8"/>
      <c r="H4340" s="32"/>
      <c r="I4340" s="34"/>
    </row>
    <row r="4341" spans="1:9" ht="15.75" customHeight="1">
      <c r="A4341" s="31"/>
      <c r="B4341" s="31"/>
      <c r="C4341" s="27"/>
      <c r="D4341" s="31"/>
      <c r="E4341" s="8"/>
      <c r="F4341" s="31"/>
      <c r="G4341" s="8"/>
      <c r="H4341" s="33"/>
      <c r="I4341" s="35"/>
    </row>
    <row r="4342" spans="1:9" ht="15.75" customHeight="1">
      <c r="A4342" s="31"/>
      <c r="B4342" s="31"/>
      <c r="C4342" s="27"/>
      <c r="D4342" s="31"/>
      <c r="E4342" s="8"/>
      <c r="F4342" s="31"/>
      <c r="G4342" s="8"/>
      <c r="H4342" s="32"/>
      <c r="I4342" s="34"/>
    </row>
    <row r="4343" spans="1:9" ht="15.75" customHeight="1">
      <c r="A4343" s="31"/>
      <c r="B4343" s="31"/>
      <c r="C4343" s="27"/>
      <c r="D4343" s="31"/>
      <c r="E4343" s="8"/>
      <c r="F4343" s="31"/>
      <c r="G4343" s="8"/>
      <c r="H4343" s="33"/>
      <c r="I4343" s="35"/>
    </row>
    <row r="4344" spans="1:9" ht="15.75" customHeight="1">
      <c r="A4344" s="31"/>
      <c r="B4344" s="31"/>
      <c r="C4344" s="27"/>
      <c r="D4344" s="31"/>
      <c r="E4344" s="8"/>
      <c r="F4344" s="31"/>
      <c r="G4344" s="8"/>
      <c r="H4344" s="32"/>
      <c r="I4344" s="34"/>
    </row>
    <row r="4345" spans="1:9" ht="15.75" customHeight="1">
      <c r="A4345" s="31"/>
      <c r="B4345" s="31"/>
      <c r="C4345" s="27"/>
      <c r="D4345" s="31"/>
      <c r="E4345" s="8"/>
      <c r="F4345" s="31"/>
      <c r="G4345" s="8"/>
      <c r="H4345" s="33"/>
      <c r="I4345" s="35"/>
    </row>
    <row r="4346" spans="1:9" ht="15.75" customHeight="1">
      <c r="A4346" s="31"/>
      <c r="B4346" s="31"/>
      <c r="C4346" s="27"/>
      <c r="D4346" s="31"/>
      <c r="E4346" s="8"/>
      <c r="F4346" s="31"/>
      <c r="G4346" s="8"/>
      <c r="H4346" s="32"/>
      <c r="I4346" s="34"/>
    </row>
    <row r="4347" spans="1:9" ht="15.75" customHeight="1">
      <c r="A4347" s="31"/>
      <c r="B4347" s="31"/>
      <c r="C4347" s="27"/>
      <c r="D4347" s="31"/>
      <c r="E4347" s="8"/>
      <c r="F4347" s="31"/>
      <c r="G4347" s="8"/>
      <c r="H4347" s="33"/>
      <c r="I4347" s="35"/>
    </row>
    <row r="4348" spans="1:9" ht="15.75" customHeight="1">
      <c r="A4348" s="31"/>
      <c r="B4348" s="31"/>
      <c r="C4348" s="27"/>
      <c r="D4348" s="31"/>
      <c r="E4348" s="8"/>
      <c r="F4348" s="31"/>
      <c r="G4348" s="8"/>
      <c r="H4348" s="32"/>
      <c r="I4348" s="34"/>
    </row>
    <row r="4349" spans="1:9" ht="15.75" customHeight="1">
      <c r="A4349" s="31"/>
      <c r="B4349" s="31"/>
      <c r="C4349" s="27"/>
      <c r="D4349" s="31"/>
      <c r="E4349" s="8"/>
      <c r="F4349" s="31"/>
      <c r="G4349" s="8"/>
      <c r="H4349" s="33"/>
      <c r="I4349" s="35"/>
    </row>
    <row r="4350" spans="1:9" ht="15.75" customHeight="1">
      <c r="A4350" s="31"/>
      <c r="B4350" s="31"/>
      <c r="C4350" s="27"/>
      <c r="D4350" s="31"/>
      <c r="E4350" s="8"/>
      <c r="F4350" s="31"/>
      <c r="G4350" s="8"/>
      <c r="H4350" s="32"/>
      <c r="I4350" s="34"/>
    </row>
    <row r="4351" spans="1:9" ht="15.75" customHeight="1">
      <c r="A4351" s="31"/>
      <c r="B4351" s="31"/>
      <c r="C4351" s="27"/>
      <c r="D4351" s="31"/>
      <c r="E4351" s="8"/>
      <c r="F4351" s="31"/>
      <c r="G4351" s="8"/>
      <c r="H4351" s="33"/>
      <c r="I4351" s="35"/>
    </row>
    <row r="4352" spans="1:9" ht="15.75" customHeight="1">
      <c r="A4352" s="31"/>
      <c r="B4352" s="31"/>
      <c r="C4352" s="27"/>
      <c r="D4352" s="31"/>
      <c r="E4352" s="8"/>
      <c r="F4352" s="31"/>
      <c r="G4352" s="8"/>
      <c r="H4352" s="32"/>
      <c r="I4352" s="34"/>
    </row>
    <row r="4353" spans="1:9" ht="15.75" customHeight="1">
      <c r="A4353" s="31"/>
      <c r="B4353" s="31"/>
      <c r="C4353" s="27"/>
      <c r="D4353" s="31"/>
      <c r="E4353" s="8"/>
      <c r="F4353" s="31"/>
      <c r="G4353" s="8"/>
      <c r="H4353" s="33"/>
      <c r="I4353" s="35"/>
    </row>
    <row r="4354" spans="1:9" ht="15.75" customHeight="1">
      <c r="A4354" s="31"/>
      <c r="B4354" s="31"/>
      <c r="C4354" s="27"/>
      <c r="D4354" s="31"/>
      <c r="E4354" s="8"/>
      <c r="F4354" s="31"/>
      <c r="G4354" s="8"/>
      <c r="H4354" s="32"/>
      <c r="I4354" s="34"/>
    </row>
    <row r="4355" spans="1:9" ht="15.75" customHeight="1">
      <c r="A4355" s="31"/>
      <c r="B4355" s="31"/>
      <c r="C4355" s="27"/>
      <c r="D4355" s="31"/>
      <c r="E4355" s="8"/>
      <c r="F4355" s="31"/>
      <c r="G4355" s="8"/>
      <c r="H4355" s="33"/>
      <c r="I4355" s="35"/>
    </row>
    <row r="4356" spans="1:9" ht="15.75" customHeight="1">
      <c r="A4356" s="31"/>
      <c r="B4356" s="31"/>
      <c r="C4356" s="27"/>
      <c r="D4356" s="31"/>
      <c r="E4356" s="8"/>
      <c r="F4356" s="31"/>
      <c r="G4356" s="8"/>
      <c r="H4356" s="32"/>
      <c r="I4356" s="34"/>
    </row>
    <row r="4357" spans="1:9" ht="15.75" customHeight="1">
      <c r="A4357" s="31"/>
      <c r="B4357" s="31"/>
      <c r="C4357" s="27"/>
      <c r="D4357" s="31"/>
      <c r="E4357" s="8"/>
      <c r="F4357" s="31"/>
      <c r="G4357" s="8"/>
      <c r="H4357" s="33"/>
      <c r="I4357" s="35"/>
    </row>
    <row r="4358" spans="1:9" ht="15.75" customHeight="1">
      <c r="A4358" s="31"/>
      <c r="B4358" s="31"/>
      <c r="C4358" s="27"/>
      <c r="D4358" s="31"/>
      <c r="E4358" s="8"/>
      <c r="F4358" s="31"/>
      <c r="G4358" s="8"/>
      <c r="H4358" s="32"/>
      <c r="I4358" s="34"/>
    </row>
    <row r="4359" spans="1:9" ht="15.75" customHeight="1">
      <c r="A4359" s="31"/>
      <c r="B4359" s="31"/>
      <c r="C4359" s="27"/>
      <c r="D4359" s="31"/>
      <c r="E4359" s="8"/>
      <c r="F4359" s="31"/>
      <c r="G4359" s="8"/>
      <c r="H4359" s="33"/>
      <c r="I4359" s="35"/>
    </row>
    <row r="4360" spans="1:9" ht="15.75" customHeight="1">
      <c r="A4360" s="31"/>
      <c r="B4360" s="31"/>
      <c r="C4360" s="27"/>
      <c r="D4360" s="31"/>
      <c r="E4360" s="8"/>
      <c r="F4360" s="31"/>
      <c r="G4360" s="8"/>
      <c r="H4360" s="32"/>
      <c r="I4360" s="34"/>
    </row>
    <row r="4361" spans="1:9" ht="15.75" customHeight="1">
      <c r="A4361" s="31"/>
      <c r="B4361" s="31"/>
      <c r="C4361" s="27"/>
      <c r="D4361" s="31"/>
      <c r="E4361" s="8"/>
      <c r="F4361" s="31"/>
      <c r="G4361" s="8"/>
      <c r="H4361" s="33"/>
      <c r="I4361" s="35"/>
    </row>
    <row r="4362" spans="1:9" ht="15.75" customHeight="1">
      <c r="A4362" s="31"/>
      <c r="B4362" s="31"/>
      <c r="C4362" s="27"/>
      <c r="D4362" s="31"/>
      <c r="E4362" s="8"/>
      <c r="F4362" s="31"/>
      <c r="G4362" s="8"/>
      <c r="H4362" s="32"/>
      <c r="I4362" s="34"/>
    </row>
    <row r="4363" spans="1:9" ht="15.75" customHeight="1">
      <c r="A4363" s="31"/>
      <c r="B4363" s="31"/>
      <c r="C4363" s="27"/>
      <c r="D4363" s="31"/>
      <c r="E4363" s="8"/>
      <c r="F4363" s="31"/>
      <c r="G4363" s="8"/>
      <c r="H4363" s="33"/>
      <c r="I4363" s="35"/>
    </row>
    <row r="4364" spans="1:9" ht="15.75" customHeight="1">
      <c r="A4364" s="31"/>
      <c r="B4364" s="31"/>
      <c r="C4364" s="27"/>
      <c r="D4364" s="31"/>
      <c r="E4364" s="8"/>
      <c r="F4364" s="31"/>
      <c r="G4364" s="8"/>
      <c r="H4364" s="32"/>
      <c r="I4364" s="34"/>
    </row>
    <row r="4365" spans="1:9" ht="15.75" customHeight="1">
      <c r="A4365" s="31"/>
      <c r="B4365" s="31"/>
      <c r="C4365" s="27"/>
      <c r="D4365" s="31"/>
      <c r="E4365" s="8"/>
      <c r="F4365" s="31"/>
      <c r="G4365" s="8"/>
      <c r="H4365" s="33"/>
      <c r="I4365" s="35"/>
    </row>
    <row r="4366" spans="1:9" ht="15.75" customHeight="1">
      <c r="A4366" s="31"/>
      <c r="B4366" s="31"/>
      <c r="C4366" s="27"/>
      <c r="D4366" s="31"/>
      <c r="E4366" s="8"/>
      <c r="F4366" s="31"/>
      <c r="G4366" s="8"/>
      <c r="H4366" s="32"/>
      <c r="I4366" s="34"/>
    </row>
    <row r="4367" spans="1:9" ht="15.75" customHeight="1">
      <c r="A4367" s="31"/>
      <c r="B4367" s="31"/>
      <c r="C4367" s="27"/>
      <c r="D4367" s="31"/>
      <c r="E4367" s="8"/>
      <c r="F4367" s="31"/>
      <c r="G4367" s="8"/>
      <c r="H4367" s="33"/>
      <c r="I4367" s="35"/>
    </row>
    <row r="4368" spans="1:9" ht="15.75" customHeight="1">
      <c r="A4368" s="31"/>
      <c r="B4368" s="31"/>
      <c r="C4368" s="27"/>
      <c r="D4368" s="31"/>
      <c r="E4368" s="8"/>
      <c r="F4368" s="31"/>
      <c r="G4368" s="8"/>
      <c r="H4368" s="32"/>
      <c r="I4368" s="34"/>
    </row>
    <row r="4369" spans="1:9" ht="15.75" customHeight="1">
      <c r="A4369" s="31"/>
      <c r="B4369" s="31"/>
      <c r="C4369" s="27"/>
      <c r="D4369" s="31"/>
      <c r="E4369" s="8"/>
      <c r="F4369" s="31"/>
      <c r="G4369" s="8"/>
      <c r="H4369" s="33"/>
      <c r="I4369" s="35"/>
    </row>
    <row r="4370" spans="1:9" ht="15.75" customHeight="1">
      <c r="A4370" s="31"/>
      <c r="B4370" s="31"/>
      <c r="C4370" s="27"/>
      <c r="D4370" s="31"/>
      <c r="E4370" s="8"/>
      <c r="F4370" s="31"/>
      <c r="G4370" s="8"/>
      <c r="H4370" s="32"/>
      <c r="I4370" s="34"/>
    </row>
    <row r="4371" spans="1:9" ht="15.75" customHeight="1">
      <c r="A4371" s="31"/>
      <c r="B4371" s="31"/>
      <c r="C4371" s="27"/>
      <c r="D4371" s="31"/>
      <c r="E4371" s="8"/>
      <c r="F4371" s="31"/>
      <c r="G4371" s="8"/>
      <c r="H4371" s="33"/>
      <c r="I4371" s="35"/>
    </row>
    <row r="4372" spans="1:9" ht="15.75" customHeight="1">
      <c r="A4372" s="31"/>
      <c r="B4372" s="31"/>
      <c r="C4372" s="27"/>
      <c r="D4372" s="31"/>
      <c r="E4372" s="8"/>
      <c r="F4372" s="31"/>
      <c r="G4372" s="8"/>
      <c r="H4372" s="32"/>
      <c r="I4372" s="34"/>
    </row>
    <row r="4373" spans="1:9" ht="15.75" customHeight="1">
      <c r="A4373" s="31"/>
      <c r="B4373" s="31"/>
      <c r="C4373" s="27"/>
      <c r="D4373" s="31"/>
      <c r="E4373" s="8"/>
      <c r="F4373" s="31"/>
      <c r="G4373" s="8"/>
      <c r="H4373" s="33"/>
      <c r="I4373" s="35"/>
    </row>
    <row r="4374" spans="1:9" ht="15.75" customHeight="1">
      <c r="A4374" s="31"/>
      <c r="B4374" s="31"/>
      <c r="C4374" s="27"/>
      <c r="D4374" s="31"/>
      <c r="E4374" s="8"/>
      <c r="F4374" s="31"/>
      <c r="G4374" s="8"/>
      <c r="H4374" s="32"/>
      <c r="I4374" s="34"/>
    </row>
    <row r="4375" spans="1:9" ht="15.75" customHeight="1">
      <c r="A4375" s="31"/>
      <c r="B4375" s="31"/>
      <c r="C4375" s="27"/>
      <c r="D4375" s="31"/>
      <c r="E4375" s="8"/>
      <c r="F4375" s="31"/>
      <c r="G4375" s="8"/>
      <c r="H4375" s="33"/>
      <c r="I4375" s="35"/>
    </row>
    <row r="4376" spans="1:9" ht="15.75" customHeight="1">
      <c r="A4376" s="31"/>
      <c r="B4376" s="31"/>
      <c r="C4376" s="27"/>
      <c r="D4376" s="31"/>
      <c r="E4376" s="8"/>
      <c r="F4376" s="31"/>
      <c r="G4376" s="8"/>
      <c r="H4376" s="32"/>
      <c r="I4376" s="34"/>
    </row>
    <row r="4377" spans="1:9" ht="15.75" customHeight="1">
      <c r="A4377" s="31"/>
      <c r="B4377" s="31"/>
      <c r="C4377" s="27"/>
      <c r="D4377" s="31"/>
      <c r="E4377" s="8"/>
      <c r="F4377" s="31"/>
      <c r="G4377" s="8"/>
      <c r="H4377" s="33"/>
      <c r="I4377" s="35"/>
    </row>
    <row r="4378" spans="1:9" ht="15.75" customHeight="1">
      <c r="A4378" s="31"/>
      <c r="B4378" s="31"/>
      <c r="C4378" s="27"/>
      <c r="D4378" s="31"/>
      <c r="E4378" s="8"/>
      <c r="F4378" s="31"/>
      <c r="G4378" s="8"/>
      <c r="H4378" s="32"/>
      <c r="I4378" s="34"/>
    </row>
    <row r="4379" spans="1:9" ht="15.75" customHeight="1">
      <c r="A4379" s="31"/>
      <c r="B4379" s="31"/>
      <c r="C4379" s="27"/>
      <c r="D4379" s="31"/>
      <c r="E4379" s="8"/>
      <c r="F4379" s="31"/>
      <c r="G4379" s="8"/>
      <c r="H4379" s="33"/>
      <c r="I4379" s="35"/>
    </row>
    <row r="4380" spans="1:9" ht="15.75" customHeight="1">
      <c r="A4380" s="31"/>
      <c r="B4380" s="31"/>
      <c r="C4380" s="27"/>
      <c r="D4380" s="31"/>
      <c r="E4380" s="8"/>
      <c r="F4380" s="31"/>
      <c r="G4380" s="8"/>
      <c r="H4380" s="32"/>
      <c r="I4380" s="34"/>
    </row>
    <row r="4381" spans="1:9" ht="15.75" customHeight="1">
      <c r="A4381" s="31"/>
      <c r="B4381" s="31"/>
      <c r="C4381" s="27"/>
      <c r="D4381" s="31"/>
      <c r="E4381" s="8"/>
      <c r="F4381" s="31"/>
      <c r="G4381" s="8"/>
      <c r="H4381" s="33"/>
      <c r="I4381" s="35"/>
    </row>
    <row r="4382" spans="1:9" ht="15.75" customHeight="1">
      <c r="A4382" s="31"/>
      <c r="B4382" s="31"/>
      <c r="C4382" s="27"/>
      <c r="D4382" s="31"/>
      <c r="E4382" s="8"/>
      <c r="F4382" s="31"/>
      <c r="G4382" s="8"/>
      <c r="H4382" s="32"/>
      <c r="I4382" s="34"/>
    </row>
    <row r="4383" spans="1:9" ht="15.75" customHeight="1">
      <c r="A4383" s="31"/>
      <c r="B4383" s="31"/>
      <c r="C4383" s="27"/>
      <c r="D4383" s="31"/>
      <c r="E4383" s="8"/>
      <c r="F4383" s="31"/>
      <c r="G4383" s="8"/>
      <c r="H4383" s="33"/>
      <c r="I4383" s="35"/>
    </row>
    <row r="4384" spans="1:9" ht="15.75" customHeight="1">
      <c r="A4384" s="31"/>
      <c r="B4384" s="31"/>
      <c r="C4384" s="27"/>
      <c r="D4384" s="31"/>
      <c r="E4384" s="8"/>
      <c r="F4384" s="31"/>
      <c r="G4384" s="8"/>
      <c r="H4384" s="32"/>
      <c r="I4384" s="34"/>
    </row>
    <row r="4385" spans="1:9" ht="15.75" customHeight="1">
      <c r="A4385" s="31"/>
      <c r="B4385" s="31"/>
      <c r="C4385" s="27"/>
      <c r="D4385" s="31"/>
      <c r="E4385" s="8"/>
      <c r="F4385" s="31"/>
      <c r="G4385" s="8"/>
      <c r="H4385" s="33"/>
      <c r="I4385" s="35"/>
    </row>
    <row r="4386" spans="1:9" ht="15.75" customHeight="1">
      <c r="A4386" s="31"/>
      <c r="B4386" s="31"/>
      <c r="C4386" s="27"/>
      <c r="D4386" s="31"/>
      <c r="E4386" s="8"/>
      <c r="F4386" s="31"/>
      <c r="G4386" s="8"/>
      <c r="H4386" s="32"/>
      <c r="I4386" s="34"/>
    </row>
    <row r="4387" spans="1:9" ht="15.75" customHeight="1">
      <c r="A4387" s="31"/>
      <c r="B4387" s="31"/>
      <c r="C4387" s="27"/>
      <c r="D4387" s="31"/>
      <c r="E4387" s="8"/>
      <c r="F4387" s="31"/>
      <c r="G4387" s="8"/>
      <c r="H4387" s="33"/>
      <c r="I4387" s="35"/>
    </row>
    <row r="4388" spans="1:9" ht="15.75" customHeight="1">
      <c r="A4388" s="31"/>
      <c r="B4388" s="31"/>
      <c r="C4388" s="27"/>
      <c r="D4388" s="31"/>
      <c r="E4388" s="8"/>
      <c r="F4388" s="31"/>
      <c r="G4388" s="8"/>
      <c r="H4388" s="32"/>
      <c r="I4388" s="34"/>
    </row>
    <row r="4389" spans="1:9" ht="15.75" customHeight="1">
      <c r="A4389" s="31"/>
      <c r="B4389" s="31"/>
      <c r="C4389" s="27"/>
      <c r="D4389" s="31"/>
      <c r="E4389" s="8"/>
      <c r="F4389" s="31"/>
      <c r="G4389" s="8"/>
      <c r="H4389" s="33"/>
      <c r="I4389" s="35"/>
    </row>
    <row r="4390" spans="1:9" ht="15.75" customHeight="1">
      <c r="A4390" s="31"/>
      <c r="B4390" s="31"/>
      <c r="C4390" s="27"/>
      <c r="D4390" s="31"/>
      <c r="E4390" s="8"/>
      <c r="F4390" s="31"/>
      <c r="G4390" s="8"/>
      <c r="H4390" s="32"/>
      <c r="I4390" s="34"/>
    </row>
    <row r="4391" spans="1:9" ht="15.75" customHeight="1">
      <c r="A4391" s="31"/>
      <c r="B4391" s="31"/>
      <c r="C4391" s="27"/>
      <c r="D4391" s="31"/>
      <c r="E4391" s="8"/>
      <c r="F4391" s="31"/>
      <c r="G4391" s="8"/>
      <c r="H4391" s="33"/>
      <c r="I4391" s="35"/>
    </row>
    <row r="4392" spans="1:9" ht="15.75" customHeight="1">
      <c r="A4392" s="31"/>
      <c r="B4392" s="31"/>
      <c r="C4392" s="27"/>
      <c r="D4392" s="31"/>
      <c r="E4392" s="8"/>
      <c r="F4392" s="31"/>
      <c r="G4392" s="8"/>
      <c r="H4392" s="32"/>
      <c r="I4392" s="34"/>
    </row>
    <row r="4393" spans="1:9" ht="15.75" customHeight="1">
      <c r="A4393" s="31"/>
      <c r="B4393" s="31"/>
      <c r="C4393" s="27"/>
      <c r="D4393" s="31"/>
      <c r="E4393" s="8"/>
      <c r="F4393" s="31"/>
      <c r="G4393" s="8"/>
      <c r="H4393" s="33"/>
      <c r="I4393" s="35"/>
    </row>
    <row r="4394" spans="1:9" ht="15.75" customHeight="1">
      <c r="A4394" s="31"/>
      <c r="B4394" s="31"/>
      <c r="C4394" s="27"/>
      <c r="D4394" s="31"/>
      <c r="E4394" s="8"/>
      <c r="F4394" s="31"/>
      <c r="G4394" s="8"/>
      <c r="H4394" s="32"/>
      <c r="I4394" s="34"/>
    </row>
    <row r="4395" spans="1:9" ht="15.75" customHeight="1">
      <c r="A4395" s="31"/>
      <c r="B4395" s="31"/>
      <c r="C4395" s="27"/>
      <c r="D4395" s="31"/>
      <c r="E4395" s="8"/>
      <c r="F4395" s="31"/>
      <c r="G4395" s="8"/>
      <c r="H4395" s="33"/>
      <c r="I4395" s="35"/>
    </row>
    <row r="4396" spans="1:9" ht="15.75" customHeight="1">
      <c r="A4396" s="31"/>
      <c r="B4396" s="31"/>
      <c r="C4396" s="27"/>
      <c r="D4396" s="31"/>
      <c r="E4396" s="8"/>
      <c r="F4396" s="31"/>
      <c r="G4396" s="8"/>
      <c r="H4396" s="32"/>
      <c r="I4396" s="34"/>
    </row>
    <row r="4397" spans="1:9" ht="15.75" customHeight="1">
      <c r="A4397" s="31"/>
      <c r="B4397" s="31"/>
      <c r="C4397" s="27"/>
      <c r="D4397" s="31"/>
      <c r="E4397" s="8"/>
      <c r="F4397" s="31"/>
      <c r="G4397" s="8"/>
      <c r="H4397" s="33"/>
      <c r="I4397" s="35"/>
    </row>
    <row r="4398" spans="1:9" ht="15.75" customHeight="1">
      <c r="A4398" s="31"/>
      <c r="B4398" s="31"/>
      <c r="C4398" s="27"/>
      <c r="D4398" s="31"/>
      <c r="E4398" s="8"/>
      <c r="F4398" s="31"/>
      <c r="G4398" s="8"/>
      <c r="H4398" s="32"/>
      <c r="I4398" s="34"/>
    </row>
    <row r="4399" spans="1:9" ht="15.75" customHeight="1">
      <c r="A4399" s="31"/>
      <c r="B4399" s="31"/>
      <c r="C4399" s="27"/>
      <c r="D4399" s="31"/>
      <c r="E4399" s="8"/>
      <c r="F4399" s="31"/>
      <c r="G4399" s="8"/>
      <c r="H4399" s="33"/>
      <c r="I4399" s="35"/>
    </row>
    <row r="4400" spans="1:9" ht="15.75" customHeight="1">
      <c r="A4400" s="31"/>
      <c r="B4400" s="31"/>
      <c r="C4400" s="27"/>
      <c r="D4400" s="31"/>
      <c r="E4400" s="8"/>
      <c r="F4400" s="31"/>
      <c r="G4400" s="8"/>
      <c r="H4400" s="32"/>
      <c r="I4400" s="34"/>
    </row>
    <row r="4401" spans="1:9" ht="15.75" customHeight="1">
      <c r="A4401" s="31"/>
      <c r="B4401" s="31"/>
      <c r="C4401" s="27"/>
      <c r="D4401" s="31"/>
      <c r="E4401" s="8"/>
      <c r="F4401" s="31"/>
      <c r="G4401" s="8"/>
      <c r="H4401" s="33"/>
      <c r="I4401" s="35"/>
    </row>
    <row r="4402" spans="1:9" ht="15.75" customHeight="1">
      <c r="A4402" s="31"/>
      <c r="B4402" s="31"/>
      <c r="C4402" s="27"/>
      <c r="D4402" s="31"/>
      <c r="E4402" s="8"/>
      <c r="F4402" s="31"/>
      <c r="G4402" s="8"/>
      <c r="H4402" s="32"/>
      <c r="I4402" s="34"/>
    </row>
    <row r="4403" spans="1:9" ht="15.75" customHeight="1">
      <c r="A4403" s="31"/>
      <c r="B4403" s="31"/>
      <c r="C4403" s="27"/>
      <c r="D4403" s="31"/>
      <c r="E4403" s="8"/>
      <c r="F4403" s="31"/>
      <c r="G4403" s="8"/>
      <c r="H4403" s="33"/>
      <c r="I4403" s="35"/>
    </row>
    <row r="4404" spans="1:9" ht="15.75" customHeight="1">
      <c r="A4404" s="31"/>
      <c r="B4404" s="31"/>
      <c r="C4404" s="27"/>
      <c r="D4404" s="31"/>
      <c r="E4404" s="8"/>
      <c r="F4404" s="31"/>
      <c r="G4404" s="8"/>
      <c r="H4404" s="32"/>
      <c r="I4404" s="34"/>
    </row>
    <row r="4405" spans="1:9" ht="15.75" customHeight="1">
      <c r="A4405" s="31"/>
      <c r="B4405" s="31"/>
      <c r="C4405" s="27"/>
      <c r="D4405" s="31"/>
      <c r="E4405" s="8"/>
      <c r="F4405" s="31"/>
      <c r="G4405" s="8"/>
      <c r="H4405" s="33"/>
      <c r="I4405" s="35"/>
    </row>
    <row r="4406" spans="1:9" ht="15.75" customHeight="1">
      <c r="A4406" s="31"/>
      <c r="B4406" s="31"/>
      <c r="C4406" s="27"/>
      <c r="D4406" s="31"/>
      <c r="E4406" s="8"/>
      <c r="F4406" s="31"/>
      <c r="G4406" s="8"/>
      <c r="H4406" s="32"/>
      <c r="I4406" s="34"/>
    </row>
    <row r="4407" spans="1:9" ht="15.75" customHeight="1">
      <c r="A4407" s="31"/>
      <c r="B4407" s="31"/>
      <c r="C4407" s="27"/>
      <c r="D4407" s="31"/>
      <c r="E4407" s="8"/>
      <c r="F4407" s="31"/>
      <c r="G4407" s="8"/>
      <c r="H4407" s="33"/>
      <c r="I4407" s="35"/>
    </row>
    <row r="4408" spans="1:9" ht="15.75" customHeight="1">
      <c r="A4408" s="31"/>
      <c r="B4408" s="31"/>
      <c r="C4408" s="27"/>
      <c r="D4408" s="31"/>
      <c r="E4408" s="8"/>
      <c r="F4408" s="31"/>
      <c r="G4408" s="8"/>
      <c r="H4408" s="32"/>
      <c r="I4408" s="34"/>
    </row>
    <row r="4409" spans="1:9" ht="15.75" customHeight="1">
      <c r="A4409" s="31"/>
      <c r="B4409" s="31"/>
      <c r="C4409" s="27"/>
      <c r="D4409" s="31"/>
      <c r="E4409" s="8"/>
      <c r="F4409" s="31"/>
      <c r="G4409" s="8"/>
      <c r="H4409" s="33"/>
      <c r="I4409" s="35"/>
    </row>
    <row r="4410" spans="1:9" ht="15.75" customHeight="1">
      <c r="A4410" s="31"/>
      <c r="B4410" s="31"/>
      <c r="C4410" s="27"/>
      <c r="D4410" s="31"/>
      <c r="E4410" s="8"/>
      <c r="F4410" s="31"/>
      <c r="G4410" s="8"/>
      <c r="H4410" s="32"/>
      <c r="I4410" s="34"/>
    </row>
    <row r="4411" spans="1:9" ht="15.75" customHeight="1">
      <c r="A4411" s="31"/>
      <c r="B4411" s="31"/>
      <c r="C4411" s="27"/>
      <c r="D4411" s="31"/>
      <c r="E4411" s="8"/>
      <c r="F4411" s="31"/>
      <c r="G4411" s="8"/>
      <c r="H4411" s="33"/>
      <c r="I4411" s="35"/>
    </row>
    <row r="4412" spans="1:9" ht="15.75" customHeight="1">
      <c r="A4412" s="31"/>
      <c r="B4412" s="31"/>
      <c r="C4412" s="27"/>
      <c r="D4412" s="31"/>
      <c r="E4412" s="8"/>
      <c r="F4412" s="31"/>
      <c r="G4412" s="8"/>
      <c r="H4412" s="32"/>
      <c r="I4412" s="34"/>
    </row>
    <row r="4413" spans="1:9" ht="15.75" customHeight="1">
      <c r="A4413" s="31"/>
      <c r="B4413" s="31"/>
      <c r="C4413" s="27"/>
      <c r="D4413" s="31"/>
      <c r="E4413" s="8"/>
      <c r="F4413" s="31"/>
      <c r="G4413" s="8"/>
      <c r="H4413" s="33"/>
      <c r="I4413" s="35"/>
    </row>
    <row r="4414" spans="1:9" ht="15.75" customHeight="1">
      <c r="A4414" s="31"/>
      <c r="B4414" s="31"/>
      <c r="C4414" s="27"/>
      <c r="D4414" s="31"/>
      <c r="E4414" s="8"/>
      <c r="F4414" s="31"/>
      <c r="G4414" s="8"/>
      <c r="H4414" s="32"/>
      <c r="I4414" s="34"/>
    </row>
    <row r="4415" spans="1:9" ht="15.75" customHeight="1">
      <c r="A4415" s="31"/>
      <c r="B4415" s="31"/>
      <c r="C4415" s="27"/>
      <c r="D4415" s="31"/>
      <c r="E4415" s="8"/>
      <c r="F4415" s="31"/>
      <c r="G4415" s="8"/>
      <c r="H4415" s="33"/>
      <c r="I4415" s="35"/>
    </row>
    <row r="4416" spans="1:9" ht="15.75" customHeight="1">
      <c r="A4416" s="31"/>
      <c r="B4416" s="31"/>
      <c r="C4416" s="27"/>
      <c r="D4416" s="31"/>
      <c r="E4416" s="8"/>
      <c r="F4416" s="31"/>
      <c r="G4416" s="8"/>
      <c r="H4416" s="32"/>
      <c r="I4416" s="34"/>
    </row>
    <row r="4417" spans="1:9" ht="15.75" customHeight="1">
      <c r="A4417" s="31"/>
      <c r="B4417" s="31"/>
      <c r="C4417" s="27"/>
      <c r="D4417" s="31"/>
      <c r="E4417" s="8"/>
      <c r="F4417" s="31"/>
      <c r="G4417" s="8"/>
      <c r="H4417" s="33"/>
      <c r="I4417" s="35"/>
    </row>
    <row r="4418" spans="1:9" ht="15.75" customHeight="1">
      <c r="A4418" s="31"/>
      <c r="B4418" s="31"/>
      <c r="C4418" s="27"/>
      <c r="D4418" s="31"/>
      <c r="E4418" s="8"/>
      <c r="F4418" s="31"/>
      <c r="G4418" s="8"/>
      <c r="H4418" s="32"/>
      <c r="I4418" s="34"/>
    </row>
    <row r="4419" spans="1:9" ht="15.75" customHeight="1">
      <c r="A4419" s="31"/>
      <c r="B4419" s="31"/>
      <c r="C4419" s="27"/>
      <c r="D4419" s="31"/>
      <c r="E4419" s="8"/>
      <c r="F4419" s="31"/>
      <c r="G4419" s="8"/>
      <c r="H4419" s="33"/>
      <c r="I4419" s="35"/>
    </row>
    <row r="4420" spans="1:9" ht="15.75" customHeight="1">
      <c r="A4420" s="31"/>
      <c r="B4420" s="31"/>
      <c r="C4420" s="27"/>
      <c r="D4420" s="31"/>
      <c r="E4420" s="8"/>
      <c r="F4420" s="31"/>
      <c r="G4420" s="8"/>
      <c r="H4420" s="32"/>
      <c r="I4420" s="34"/>
    </row>
    <row r="4421" spans="1:9" ht="15.75" customHeight="1">
      <c r="A4421" s="31"/>
      <c r="B4421" s="31"/>
      <c r="C4421" s="27"/>
      <c r="D4421" s="31"/>
      <c r="E4421" s="8"/>
      <c r="F4421" s="31"/>
      <c r="G4421" s="8"/>
      <c r="H4421" s="33"/>
      <c r="I4421" s="35"/>
    </row>
    <row r="4422" spans="1:9" ht="15.75" customHeight="1">
      <c r="A4422" s="31"/>
      <c r="B4422" s="31"/>
      <c r="C4422" s="27"/>
      <c r="D4422" s="31"/>
      <c r="E4422" s="8"/>
      <c r="F4422" s="31"/>
      <c r="G4422" s="8"/>
      <c r="H4422" s="32"/>
      <c r="I4422" s="34"/>
    </row>
    <row r="4423" spans="1:9" ht="15.75" customHeight="1">
      <c r="A4423" s="31"/>
      <c r="B4423" s="31"/>
      <c r="C4423" s="27"/>
      <c r="D4423" s="31"/>
      <c r="E4423" s="8"/>
      <c r="F4423" s="31"/>
      <c r="G4423" s="8"/>
      <c r="H4423" s="33"/>
      <c r="I4423" s="35"/>
    </row>
    <row r="4424" spans="1:9" ht="15.75" customHeight="1">
      <c r="A4424" s="31"/>
      <c r="B4424" s="31"/>
      <c r="C4424" s="27"/>
      <c r="D4424" s="31"/>
      <c r="E4424" s="8"/>
      <c r="F4424" s="31"/>
      <c r="G4424" s="8"/>
      <c r="H4424" s="32"/>
      <c r="I4424" s="34"/>
    </row>
    <row r="4425" spans="1:9" ht="15.75" customHeight="1">
      <c r="A4425" s="31"/>
      <c r="B4425" s="31"/>
      <c r="C4425" s="27"/>
      <c r="D4425" s="31"/>
      <c r="E4425" s="8"/>
      <c r="F4425" s="31"/>
      <c r="G4425" s="8"/>
      <c r="H4425" s="33"/>
      <c r="I4425" s="35"/>
    </row>
    <row r="4426" spans="1:9" ht="15.75" customHeight="1">
      <c r="A4426" s="31"/>
      <c r="B4426" s="31"/>
      <c r="C4426" s="27"/>
      <c r="D4426" s="31"/>
      <c r="E4426" s="8"/>
      <c r="F4426" s="31"/>
      <c r="G4426" s="8"/>
      <c r="H4426" s="32"/>
      <c r="I4426" s="34"/>
    </row>
    <row r="4427" spans="1:9" ht="15.75" customHeight="1">
      <c r="A4427" s="31"/>
      <c r="B4427" s="31"/>
      <c r="C4427" s="27"/>
      <c r="D4427" s="31"/>
      <c r="E4427" s="8"/>
      <c r="F4427" s="31"/>
      <c r="G4427" s="8"/>
      <c r="H4427" s="33"/>
      <c r="I4427" s="35"/>
    </row>
    <row r="4428" spans="1:9" ht="15.75" customHeight="1">
      <c r="A4428" s="31"/>
      <c r="B4428" s="31"/>
      <c r="C4428" s="27"/>
      <c r="D4428" s="31"/>
      <c r="E4428" s="8"/>
      <c r="F4428" s="31"/>
      <c r="G4428" s="8"/>
      <c r="H4428" s="32"/>
      <c r="I4428" s="34"/>
    </row>
    <row r="4429" spans="1:9" ht="15.75" customHeight="1">
      <c r="A4429" s="31"/>
      <c r="B4429" s="31"/>
      <c r="C4429" s="27"/>
      <c r="D4429" s="31"/>
      <c r="E4429" s="8"/>
      <c r="F4429" s="31"/>
      <c r="G4429" s="8"/>
      <c r="H4429" s="33"/>
      <c r="I4429" s="35"/>
    </row>
    <row r="4430" spans="1:9" ht="15.75" customHeight="1">
      <c r="A4430" s="31"/>
      <c r="B4430" s="31"/>
      <c r="C4430" s="27"/>
      <c r="D4430" s="31"/>
      <c r="E4430" s="8"/>
      <c r="F4430" s="31"/>
      <c r="G4430" s="8"/>
      <c r="H4430" s="32"/>
      <c r="I4430" s="34"/>
    </row>
    <row r="4431" spans="1:9" ht="15.75" customHeight="1">
      <c r="A4431" s="31"/>
      <c r="B4431" s="31"/>
      <c r="C4431" s="27"/>
      <c r="D4431" s="31"/>
      <c r="E4431" s="8"/>
      <c r="F4431" s="31"/>
      <c r="G4431" s="8"/>
      <c r="H4431" s="33"/>
      <c r="I4431" s="35"/>
    </row>
    <row r="4432" spans="1:9" ht="15.75" customHeight="1">
      <c r="A4432" s="31"/>
      <c r="B4432" s="31"/>
      <c r="C4432" s="27"/>
      <c r="D4432" s="31"/>
      <c r="E4432" s="8"/>
      <c r="F4432" s="31"/>
      <c r="G4432" s="8"/>
      <c r="H4432" s="32"/>
      <c r="I4432" s="34"/>
    </row>
    <row r="4433" spans="1:9" ht="15.75" customHeight="1">
      <c r="A4433" s="31"/>
      <c r="B4433" s="31"/>
      <c r="C4433" s="27"/>
      <c r="D4433" s="31"/>
      <c r="E4433" s="8"/>
      <c r="F4433" s="31"/>
      <c r="G4433" s="8"/>
      <c r="H4433" s="33"/>
      <c r="I4433" s="35"/>
    </row>
    <row r="4434" spans="1:9" ht="15.75" customHeight="1">
      <c r="A4434" s="31"/>
      <c r="B4434" s="31"/>
      <c r="C4434" s="27"/>
      <c r="D4434" s="31"/>
      <c r="E4434" s="8"/>
      <c r="F4434" s="31"/>
      <c r="G4434" s="8"/>
      <c r="H4434" s="32"/>
      <c r="I4434" s="34"/>
    </row>
    <row r="4435" spans="1:9" ht="15.75" customHeight="1">
      <c r="A4435" s="31"/>
      <c r="B4435" s="31"/>
      <c r="C4435" s="27"/>
      <c r="D4435" s="31"/>
      <c r="E4435" s="8"/>
      <c r="F4435" s="31"/>
      <c r="G4435" s="8"/>
      <c r="H4435" s="33"/>
      <c r="I4435" s="35"/>
    </row>
    <row r="4436" spans="1:9" ht="15.75" customHeight="1">
      <c r="A4436" s="31"/>
      <c r="B4436" s="31"/>
      <c r="C4436" s="27"/>
      <c r="D4436" s="31"/>
      <c r="E4436" s="8"/>
      <c r="F4436" s="31"/>
      <c r="G4436" s="8"/>
      <c r="H4436" s="32"/>
      <c r="I4436" s="34"/>
    </row>
    <row r="4437" spans="1:9" ht="15.75" customHeight="1">
      <c r="A4437" s="31"/>
      <c r="B4437" s="31"/>
      <c r="C4437" s="27"/>
      <c r="D4437" s="31"/>
      <c r="E4437" s="8"/>
      <c r="F4437" s="31"/>
      <c r="G4437" s="8"/>
      <c r="H4437" s="33"/>
      <c r="I4437" s="35"/>
    </row>
    <row r="4438" spans="1:9" ht="15.75" customHeight="1">
      <c r="A4438" s="31"/>
      <c r="B4438" s="31"/>
      <c r="C4438" s="27"/>
      <c r="D4438" s="31"/>
      <c r="E4438" s="8"/>
      <c r="F4438" s="31"/>
      <c r="G4438" s="8"/>
      <c r="H4438" s="32"/>
      <c r="I4438" s="34"/>
    </row>
    <row r="4439" spans="1:9" ht="15.75" customHeight="1">
      <c r="A4439" s="31"/>
      <c r="B4439" s="31"/>
      <c r="C4439" s="27"/>
      <c r="D4439" s="31"/>
      <c r="E4439" s="8"/>
      <c r="F4439" s="31"/>
      <c r="G4439" s="8"/>
      <c r="H4439" s="33"/>
      <c r="I4439" s="35"/>
    </row>
    <row r="4440" spans="1:9" ht="15.75" customHeight="1">
      <c r="A4440" s="31"/>
      <c r="B4440" s="31"/>
      <c r="C4440" s="27"/>
      <c r="D4440" s="31"/>
      <c r="E4440" s="8"/>
      <c r="F4440" s="31"/>
      <c r="G4440" s="8"/>
      <c r="H4440" s="32"/>
      <c r="I4440" s="34"/>
    </row>
    <row r="4441" spans="1:9" ht="15.75" customHeight="1">
      <c r="A4441" s="31"/>
      <c r="B4441" s="31"/>
      <c r="C4441" s="27"/>
      <c r="D4441" s="31"/>
      <c r="E4441" s="8"/>
      <c r="F4441" s="31"/>
      <c r="G4441" s="8"/>
      <c r="H4441" s="33"/>
      <c r="I4441" s="35"/>
    </row>
    <row r="4442" spans="1:9" ht="15.75" customHeight="1">
      <c r="A4442" s="31"/>
      <c r="B4442" s="31"/>
      <c r="C4442" s="27"/>
      <c r="D4442" s="31"/>
      <c r="E4442" s="8"/>
      <c r="F4442" s="31"/>
      <c r="G4442" s="8"/>
      <c r="H4442" s="32"/>
      <c r="I4442" s="34"/>
    </row>
    <row r="4443" spans="1:9" ht="15.75" customHeight="1">
      <c r="A4443" s="31"/>
      <c r="B4443" s="31"/>
      <c r="C4443" s="27"/>
      <c r="D4443" s="31"/>
      <c r="E4443" s="8"/>
      <c r="F4443" s="31"/>
      <c r="G4443" s="8"/>
      <c r="H4443" s="33"/>
      <c r="I4443" s="35"/>
    </row>
    <row r="4444" spans="1:9" ht="15.75" customHeight="1">
      <c r="A4444" s="31"/>
      <c r="B4444" s="31"/>
      <c r="C4444" s="27"/>
      <c r="D4444" s="31"/>
      <c r="E4444" s="8"/>
      <c r="F4444" s="31"/>
      <c r="G4444" s="8"/>
      <c r="H4444" s="32"/>
      <c r="I4444" s="34"/>
    </row>
    <row r="4445" spans="1:9" ht="15.75" customHeight="1">
      <c r="A4445" s="31"/>
      <c r="B4445" s="31"/>
      <c r="C4445" s="27"/>
      <c r="D4445" s="31"/>
      <c r="E4445" s="8"/>
      <c r="F4445" s="31"/>
      <c r="G4445" s="8"/>
      <c r="H4445" s="33"/>
      <c r="I4445" s="35"/>
    </row>
    <row r="4446" spans="1:9" ht="15.75" customHeight="1">
      <c r="A4446" s="31"/>
      <c r="B4446" s="31"/>
      <c r="C4446" s="27"/>
      <c r="D4446" s="31"/>
      <c r="E4446" s="8"/>
      <c r="F4446" s="31"/>
      <c r="G4446" s="8"/>
      <c r="H4446" s="32"/>
      <c r="I4446" s="34"/>
    </row>
    <row r="4447" spans="1:9" ht="15.75" customHeight="1">
      <c r="A4447" s="31"/>
      <c r="B4447" s="31"/>
      <c r="C4447" s="27"/>
      <c r="D4447" s="31"/>
      <c r="E4447" s="8"/>
      <c r="F4447" s="31"/>
      <c r="G4447" s="8"/>
      <c r="H4447" s="33"/>
      <c r="I4447" s="35"/>
    </row>
    <row r="4448" spans="1:9" ht="15.75" customHeight="1">
      <c r="A4448" s="31"/>
      <c r="B4448" s="31"/>
      <c r="C4448" s="27"/>
      <c r="D4448" s="31"/>
      <c r="E4448" s="8"/>
      <c r="F4448" s="31"/>
      <c r="G4448" s="8"/>
      <c r="H4448" s="32"/>
      <c r="I4448" s="34"/>
    </row>
    <row r="4449" spans="1:9" ht="15.75" customHeight="1">
      <c r="A4449" s="31"/>
      <c r="B4449" s="31"/>
      <c r="C4449" s="27"/>
      <c r="D4449" s="31"/>
      <c r="E4449" s="8"/>
      <c r="F4449" s="31"/>
      <c r="G4449" s="8"/>
      <c r="H4449" s="33"/>
      <c r="I4449" s="35"/>
    </row>
    <row r="4450" spans="1:9" ht="15.75" customHeight="1">
      <c r="A4450" s="31"/>
      <c r="B4450" s="31"/>
      <c r="C4450" s="27"/>
      <c r="D4450" s="31"/>
      <c r="E4450" s="8"/>
      <c r="F4450" s="31"/>
      <c r="G4450" s="8"/>
      <c r="H4450" s="32"/>
      <c r="I4450" s="34"/>
    </row>
    <row r="4451" spans="1:9" ht="15.75" customHeight="1">
      <c r="A4451" s="31"/>
      <c r="B4451" s="31"/>
      <c r="C4451" s="27"/>
      <c r="D4451" s="31"/>
      <c r="E4451" s="8"/>
      <c r="F4451" s="31"/>
      <c r="G4451" s="8"/>
      <c r="H4451" s="33"/>
      <c r="I4451" s="35"/>
    </row>
    <row r="4452" spans="1:9" ht="15.75" customHeight="1">
      <c r="A4452" s="31"/>
      <c r="B4452" s="31"/>
      <c r="C4452" s="27"/>
      <c r="D4452" s="31"/>
      <c r="E4452" s="8"/>
      <c r="F4452" s="31"/>
      <c r="G4452" s="8"/>
      <c r="H4452" s="32"/>
      <c r="I4452" s="34"/>
    </row>
    <row r="4453" spans="1:9" ht="15.75" customHeight="1">
      <c r="A4453" s="31"/>
      <c r="B4453" s="31"/>
      <c r="C4453" s="27"/>
      <c r="D4453" s="31"/>
      <c r="E4453" s="8"/>
      <c r="F4453" s="31"/>
      <c r="G4453" s="8"/>
      <c r="H4453" s="33"/>
      <c r="I4453" s="35"/>
    </row>
    <row r="4454" spans="1:9" ht="15.75" customHeight="1">
      <c r="A4454" s="31"/>
      <c r="B4454" s="31"/>
      <c r="C4454" s="27"/>
      <c r="D4454" s="31"/>
      <c r="E4454" s="8"/>
      <c r="F4454" s="31"/>
      <c r="G4454" s="8"/>
      <c r="H4454" s="32"/>
      <c r="I4454" s="34"/>
    </row>
    <row r="4455" spans="1:9" ht="15.75" customHeight="1">
      <c r="A4455" s="31"/>
      <c r="B4455" s="31"/>
      <c r="C4455" s="27"/>
      <c r="D4455" s="31"/>
      <c r="E4455" s="8"/>
      <c r="F4455" s="31"/>
      <c r="G4455" s="8"/>
      <c r="H4455" s="33"/>
      <c r="I4455" s="35"/>
    </row>
    <row r="4456" spans="1:9" ht="15.75" customHeight="1">
      <c r="A4456" s="31"/>
      <c r="B4456" s="31"/>
      <c r="C4456" s="27"/>
      <c r="D4456" s="31"/>
      <c r="E4456" s="8"/>
      <c r="F4456" s="31"/>
      <c r="G4456" s="8"/>
      <c r="H4456" s="32"/>
      <c r="I4456" s="34"/>
    </row>
    <row r="4457" spans="1:9" ht="15.75" customHeight="1">
      <c r="A4457" s="31"/>
      <c r="B4457" s="31"/>
      <c r="C4457" s="27"/>
      <c r="D4457" s="31"/>
      <c r="E4457" s="8"/>
      <c r="F4457" s="31"/>
      <c r="G4457" s="8"/>
      <c r="H4457" s="33"/>
      <c r="I4457" s="35"/>
    </row>
    <row r="4458" spans="1:9" ht="15.75" customHeight="1">
      <c r="A4458" s="31"/>
      <c r="B4458" s="31"/>
      <c r="C4458" s="27"/>
      <c r="D4458" s="31"/>
      <c r="E4458" s="8"/>
      <c r="F4458" s="31"/>
      <c r="G4458" s="8"/>
      <c r="H4458" s="32"/>
      <c r="I4458" s="34"/>
    </row>
    <row r="4459" spans="1:9" ht="15.75" customHeight="1">
      <c r="A4459" s="31"/>
      <c r="B4459" s="31"/>
      <c r="C4459" s="27"/>
      <c r="D4459" s="31"/>
      <c r="E4459" s="8"/>
      <c r="F4459" s="31"/>
      <c r="G4459" s="8"/>
      <c r="H4459" s="33"/>
      <c r="I4459" s="35"/>
    </row>
    <row r="4460" spans="1:9" ht="15.75" customHeight="1">
      <c r="A4460" s="31"/>
      <c r="B4460" s="31"/>
      <c r="C4460" s="27"/>
      <c r="D4460" s="31"/>
      <c r="E4460" s="8"/>
      <c r="F4460" s="31"/>
      <c r="G4460" s="8"/>
      <c r="H4460" s="32"/>
      <c r="I4460" s="34"/>
    </row>
    <row r="4461" spans="1:9" ht="15.75" customHeight="1">
      <c r="A4461" s="31"/>
      <c r="B4461" s="31"/>
      <c r="C4461" s="27"/>
      <c r="D4461" s="31"/>
      <c r="E4461" s="8"/>
      <c r="F4461" s="31"/>
      <c r="G4461" s="8"/>
      <c r="H4461" s="33"/>
      <c r="I4461" s="35"/>
    </row>
    <row r="4462" spans="1:9" ht="15.75" customHeight="1">
      <c r="A4462" s="31"/>
      <c r="B4462" s="31"/>
      <c r="C4462" s="27"/>
      <c r="D4462" s="31"/>
      <c r="E4462" s="8"/>
      <c r="F4462" s="31"/>
      <c r="G4462" s="8"/>
      <c r="H4462" s="32"/>
      <c r="I4462" s="34"/>
    </row>
    <row r="4463" spans="1:9" ht="15.75" customHeight="1">
      <c r="A4463" s="31"/>
      <c r="B4463" s="31"/>
      <c r="C4463" s="27"/>
      <c r="D4463" s="31"/>
      <c r="E4463" s="8"/>
      <c r="F4463" s="31"/>
      <c r="G4463" s="8"/>
      <c r="H4463" s="33"/>
      <c r="I4463" s="35"/>
    </row>
    <row r="4464" spans="1:9" ht="15.75" customHeight="1">
      <c r="A4464" s="31"/>
      <c r="B4464" s="31"/>
      <c r="C4464" s="27"/>
      <c r="D4464" s="31"/>
      <c r="E4464" s="8"/>
      <c r="F4464" s="31"/>
      <c r="G4464" s="8"/>
      <c r="H4464" s="32"/>
      <c r="I4464" s="34"/>
    </row>
    <row r="4465" spans="1:9" ht="15.75" customHeight="1">
      <c r="A4465" s="31"/>
      <c r="B4465" s="31"/>
      <c r="C4465" s="27"/>
      <c r="D4465" s="31"/>
      <c r="E4465" s="8"/>
      <c r="F4465" s="31"/>
      <c r="G4465" s="8"/>
      <c r="H4465" s="33"/>
      <c r="I4465" s="35"/>
    </row>
    <row r="4466" spans="1:9" ht="15.75" customHeight="1">
      <c r="A4466" s="31"/>
      <c r="B4466" s="31"/>
      <c r="C4466" s="27"/>
      <c r="D4466" s="31"/>
      <c r="E4466" s="8"/>
      <c r="F4466" s="31"/>
      <c r="G4466" s="8"/>
      <c r="H4466" s="32"/>
      <c r="I4466" s="34"/>
    </row>
    <row r="4467" spans="1:9" ht="15.75" customHeight="1">
      <c r="A4467" s="31"/>
      <c r="B4467" s="31"/>
      <c r="C4467" s="27"/>
      <c r="D4467" s="31"/>
      <c r="E4467" s="8"/>
      <c r="F4467" s="31"/>
      <c r="G4467" s="8"/>
      <c r="H4467" s="33"/>
      <c r="I4467" s="35"/>
    </row>
    <row r="4468" spans="1:9" ht="15.75" customHeight="1">
      <c r="A4468" s="31"/>
      <c r="B4468" s="31"/>
      <c r="C4468" s="27"/>
      <c r="D4468" s="31"/>
      <c r="E4468" s="8"/>
      <c r="F4468" s="31"/>
      <c r="G4468" s="8"/>
      <c r="H4468" s="32"/>
      <c r="I4468" s="34"/>
    </row>
    <row r="4469" spans="1:9" ht="15.75" customHeight="1">
      <c r="A4469" s="31"/>
      <c r="B4469" s="31"/>
      <c r="C4469" s="27"/>
      <c r="D4469" s="31"/>
      <c r="E4469" s="8"/>
      <c r="F4469" s="31"/>
      <c r="G4469" s="8"/>
      <c r="H4469" s="33"/>
      <c r="I4469" s="35"/>
    </row>
    <row r="4470" spans="1:9" ht="15.75" customHeight="1">
      <c r="A4470" s="31"/>
      <c r="B4470" s="31"/>
      <c r="C4470" s="27"/>
      <c r="D4470" s="31"/>
      <c r="E4470" s="8"/>
      <c r="F4470" s="31"/>
      <c r="G4470" s="8"/>
      <c r="H4470" s="32"/>
      <c r="I4470" s="34"/>
    </row>
    <row r="4471" spans="1:9" ht="15.75" customHeight="1">
      <c r="A4471" s="31"/>
      <c r="B4471" s="31"/>
      <c r="C4471" s="27"/>
      <c r="D4471" s="31"/>
      <c r="E4471" s="8"/>
      <c r="F4471" s="31"/>
      <c r="G4471" s="8"/>
      <c r="H4471" s="33"/>
      <c r="I4471" s="35"/>
    </row>
    <row r="4472" spans="1:9" ht="15.75" customHeight="1">
      <c r="A4472" s="31"/>
      <c r="B4472" s="31"/>
      <c r="C4472" s="27"/>
      <c r="D4472" s="31"/>
      <c r="E4472" s="8"/>
      <c r="F4472" s="31"/>
      <c r="G4472" s="8"/>
      <c r="H4472" s="32"/>
      <c r="I4472" s="34"/>
    </row>
    <row r="4473" spans="1:9" ht="15.75" customHeight="1">
      <c r="A4473" s="31"/>
      <c r="B4473" s="31"/>
      <c r="C4473" s="27"/>
      <c r="D4473" s="31"/>
      <c r="E4473" s="8"/>
      <c r="F4473" s="31"/>
      <c r="G4473" s="8"/>
      <c r="H4473" s="33"/>
      <c r="I4473" s="35"/>
    </row>
    <row r="4474" spans="1:9" ht="15.75" customHeight="1">
      <c r="A4474" s="31"/>
      <c r="B4474" s="31"/>
      <c r="C4474" s="27"/>
      <c r="D4474" s="31"/>
      <c r="E4474" s="8"/>
      <c r="F4474" s="31"/>
      <c r="G4474" s="8"/>
      <c r="H4474" s="32"/>
      <c r="I4474" s="34"/>
    </row>
    <row r="4475" spans="1:9" ht="15.75" customHeight="1">
      <c r="A4475" s="31"/>
      <c r="B4475" s="31"/>
      <c r="C4475" s="27"/>
      <c r="D4475" s="31"/>
      <c r="E4475" s="8"/>
      <c r="F4475" s="31"/>
      <c r="G4475" s="8"/>
      <c r="H4475" s="33"/>
      <c r="I4475" s="35"/>
    </row>
    <row r="4476" spans="1:9" ht="15.75" customHeight="1">
      <c r="A4476" s="31"/>
      <c r="B4476" s="31"/>
      <c r="C4476" s="27"/>
      <c r="D4476" s="31"/>
      <c r="E4476" s="8"/>
      <c r="F4476" s="31"/>
      <c r="G4476" s="8"/>
      <c r="H4476" s="32"/>
      <c r="I4476" s="34"/>
    </row>
    <row r="4477" spans="1:9" ht="15.75" customHeight="1">
      <c r="A4477" s="31"/>
      <c r="B4477" s="31"/>
      <c r="C4477" s="27"/>
      <c r="D4477" s="31"/>
      <c r="E4477" s="8"/>
      <c r="F4477" s="31"/>
      <c r="G4477" s="8"/>
      <c r="H4477" s="33"/>
      <c r="I4477" s="35"/>
    </row>
    <row r="4478" spans="1:9" ht="15.75" customHeight="1">
      <c r="A4478" s="31"/>
      <c r="B4478" s="31"/>
      <c r="C4478" s="27"/>
      <c r="D4478" s="31"/>
      <c r="E4478" s="8"/>
      <c r="F4478" s="31"/>
      <c r="G4478" s="8"/>
      <c r="H4478" s="32"/>
      <c r="I4478" s="34"/>
    </row>
    <row r="4479" spans="1:9" ht="15.75" customHeight="1">
      <c r="A4479" s="31"/>
      <c r="B4479" s="31"/>
      <c r="C4479" s="27"/>
      <c r="D4479" s="31"/>
      <c r="E4479" s="8"/>
      <c r="F4479" s="31"/>
      <c r="G4479" s="8"/>
      <c r="H4479" s="33"/>
      <c r="I4479" s="35"/>
    </row>
    <row r="4480" spans="1:9" ht="15.75" customHeight="1">
      <c r="A4480" s="31"/>
      <c r="B4480" s="31"/>
      <c r="C4480" s="27"/>
      <c r="D4480" s="31"/>
      <c r="E4480" s="8"/>
      <c r="F4480" s="31"/>
      <c r="G4480" s="8"/>
      <c r="H4480" s="32"/>
      <c r="I4480" s="34"/>
    </row>
    <row r="4481" spans="1:9" ht="15.75" customHeight="1">
      <c r="A4481" s="31"/>
      <c r="B4481" s="31"/>
      <c r="C4481" s="27"/>
      <c r="D4481" s="31"/>
      <c r="E4481" s="8"/>
      <c r="F4481" s="31"/>
      <c r="G4481" s="8"/>
      <c r="H4481" s="33"/>
      <c r="I4481" s="35"/>
    </row>
    <row r="4482" spans="1:9" ht="15.75" customHeight="1">
      <c r="A4482" s="31"/>
      <c r="B4482" s="31"/>
      <c r="C4482" s="27"/>
      <c r="D4482" s="31"/>
      <c r="E4482" s="8"/>
      <c r="F4482" s="31"/>
      <c r="G4482" s="8"/>
      <c r="H4482" s="32"/>
      <c r="I4482" s="34"/>
    </row>
    <row r="4483" spans="1:9" ht="15.75" customHeight="1">
      <c r="A4483" s="31"/>
      <c r="B4483" s="31"/>
      <c r="C4483" s="27"/>
      <c r="D4483" s="31"/>
      <c r="E4483" s="8"/>
      <c r="F4483" s="31"/>
      <c r="G4483" s="8"/>
      <c r="H4483" s="33"/>
      <c r="I4483" s="35"/>
    </row>
    <row r="4484" spans="1:9" ht="15.75" customHeight="1">
      <c r="A4484" s="31"/>
      <c r="B4484" s="31"/>
      <c r="C4484" s="27"/>
      <c r="D4484" s="31"/>
      <c r="E4484" s="8"/>
      <c r="F4484" s="31"/>
      <c r="G4484" s="8"/>
      <c r="H4484" s="32"/>
      <c r="I4484" s="34"/>
    </row>
    <row r="4485" spans="1:9" ht="15.75" customHeight="1">
      <c r="A4485" s="31"/>
      <c r="B4485" s="31"/>
      <c r="C4485" s="27"/>
      <c r="D4485" s="31"/>
      <c r="E4485" s="8"/>
      <c r="F4485" s="31"/>
      <c r="G4485" s="8"/>
      <c r="H4485" s="33"/>
      <c r="I4485" s="35"/>
    </row>
    <row r="4486" spans="1:9" ht="15.75" customHeight="1">
      <c r="A4486" s="31"/>
      <c r="B4486" s="31"/>
      <c r="C4486" s="27"/>
      <c r="D4486" s="31"/>
      <c r="E4486" s="8"/>
      <c r="F4486" s="31"/>
      <c r="G4486" s="8"/>
      <c r="H4486" s="32"/>
      <c r="I4486" s="34"/>
    </row>
    <row r="4487" spans="1:9" ht="15.75" customHeight="1">
      <c r="A4487" s="31"/>
      <c r="B4487" s="31"/>
      <c r="C4487" s="27"/>
      <c r="D4487" s="31"/>
      <c r="E4487" s="8"/>
      <c r="F4487" s="31"/>
      <c r="G4487" s="8"/>
      <c r="H4487" s="33"/>
      <c r="I4487" s="35"/>
    </row>
    <row r="4488" spans="1:9" ht="15.75" customHeight="1">
      <c r="A4488" s="31"/>
      <c r="B4488" s="31"/>
      <c r="C4488" s="27"/>
      <c r="D4488" s="31"/>
      <c r="E4488" s="8"/>
      <c r="F4488" s="31"/>
      <c r="G4488" s="8"/>
      <c r="H4488" s="32"/>
      <c r="I4488" s="34"/>
    </row>
    <row r="4489" spans="1:9" ht="15.75" customHeight="1">
      <c r="A4489" s="31"/>
      <c r="B4489" s="31"/>
      <c r="C4489" s="27"/>
      <c r="D4489" s="31"/>
      <c r="E4489" s="8"/>
      <c r="F4489" s="31"/>
      <c r="G4489" s="8"/>
      <c r="H4489" s="33"/>
      <c r="I4489" s="35"/>
    </row>
    <row r="4490" spans="1:9" ht="15.75" customHeight="1">
      <c r="A4490" s="31"/>
      <c r="B4490" s="31"/>
      <c r="C4490" s="27"/>
      <c r="D4490" s="31"/>
      <c r="E4490" s="8"/>
      <c r="F4490" s="31"/>
      <c r="G4490" s="8"/>
      <c r="H4490" s="32"/>
      <c r="I4490" s="34"/>
    </row>
    <row r="4491" spans="1:9" ht="15.75" customHeight="1">
      <c r="A4491" s="31"/>
      <c r="B4491" s="31"/>
      <c r="C4491" s="27"/>
      <c r="D4491" s="31"/>
      <c r="E4491" s="8"/>
      <c r="F4491" s="31"/>
      <c r="G4491" s="8"/>
      <c r="H4491" s="33"/>
      <c r="I4491" s="35"/>
    </row>
    <row r="4492" spans="1:9" ht="15.75" customHeight="1">
      <c r="A4492" s="31"/>
      <c r="B4492" s="31"/>
      <c r="C4492" s="27"/>
      <c r="D4492" s="31"/>
      <c r="E4492" s="8"/>
      <c r="F4492" s="31"/>
      <c r="G4492" s="8"/>
      <c r="H4492" s="32"/>
      <c r="I4492" s="34"/>
    </row>
    <row r="4493" spans="1:9" ht="15.75" customHeight="1">
      <c r="A4493" s="31"/>
      <c r="B4493" s="31"/>
      <c r="C4493" s="27"/>
      <c r="D4493" s="31"/>
      <c r="E4493" s="8"/>
      <c r="F4493" s="31"/>
      <c r="G4493" s="8"/>
      <c r="H4493" s="33"/>
      <c r="I4493" s="35"/>
    </row>
    <row r="4494" spans="1:9" ht="15.75" customHeight="1">
      <c r="A4494" s="31"/>
      <c r="B4494" s="31"/>
      <c r="C4494" s="27"/>
      <c r="D4494" s="31"/>
      <c r="E4494" s="8"/>
      <c r="F4494" s="31"/>
      <c r="G4494" s="8"/>
      <c r="H4494" s="32"/>
      <c r="I4494" s="34"/>
    </row>
    <row r="4495" spans="1:9" ht="15.75" customHeight="1">
      <c r="A4495" s="31"/>
      <c r="B4495" s="31"/>
      <c r="C4495" s="27"/>
      <c r="D4495" s="31"/>
      <c r="E4495" s="8"/>
      <c r="F4495" s="31"/>
      <c r="G4495" s="8"/>
      <c r="H4495" s="33"/>
      <c r="I4495" s="35"/>
    </row>
    <row r="4496" spans="1:9" ht="15.75" customHeight="1">
      <c r="A4496" s="31"/>
      <c r="B4496" s="31"/>
      <c r="C4496" s="27"/>
      <c r="D4496" s="31"/>
      <c r="E4496" s="8"/>
      <c r="F4496" s="31"/>
      <c r="G4496" s="8"/>
      <c r="H4496" s="32"/>
      <c r="I4496" s="34"/>
    </row>
    <row r="4497" spans="1:9" ht="15.75" customHeight="1">
      <c r="A4497" s="31"/>
      <c r="B4497" s="31"/>
      <c r="C4497" s="27"/>
      <c r="D4497" s="31"/>
      <c r="E4497" s="8"/>
      <c r="F4497" s="31"/>
      <c r="G4497" s="8"/>
      <c r="H4497" s="33"/>
      <c r="I4497" s="35"/>
    </row>
    <row r="4498" spans="1:9" ht="15.75" customHeight="1">
      <c r="A4498" s="31"/>
      <c r="B4498" s="31"/>
      <c r="C4498" s="27"/>
      <c r="D4498" s="31"/>
      <c r="E4498" s="8"/>
      <c r="F4498" s="31"/>
      <c r="G4498" s="8"/>
      <c r="H4498" s="32"/>
      <c r="I4498" s="34"/>
    </row>
    <row r="4499" spans="1:9" ht="15.75" customHeight="1">
      <c r="A4499" s="31"/>
      <c r="B4499" s="31"/>
      <c r="C4499" s="27"/>
      <c r="D4499" s="31"/>
      <c r="E4499" s="8"/>
      <c r="F4499" s="31"/>
      <c r="G4499" s="8"/>
      <c r="H4499" s="33"/>
      <c r="I4499" s="35"/>
    </row>
    <row r="4500" spans="1:9" ht="15.75" customHeight="1">
      <c r="A4500" s="31"/>
      <c r="B4500" s="31"/>
      <c r="C4500" s="27"/>
      <c r="D4500" s="31"/>
      <c r="E4500" s="8"/>
      <c r="F4500" s="31"/>
      <c r="G4500" s="8"/>
      <c r="H4500" s="32"/>
      <c r="I4500" s="34"/>
    </row>
    <row r="4501" spans="1:9" ht="15.75" customHeight="1">
      <c r="A4501" s="31"/>
      <c r="B4501" s="31"/>
      <c r="C4501" s="27"/>
      <c r="D4501" s="31"/>
      <c r="E4501" s="8"/>
      <c r="F4501" s="31"/>
      <c r="G4501" s="8"/>
      <c r="H4501" s="33"/>
      <c r="I4501" s="35"/>
    </row>
    <row r="4502" spans="1:9" ht="15.75" customHeight="1">
      <c r="A4502" s="31"/>
      <c r="B4502" s="31"/>
      <c r="C4502" s="27"/>
      <c r="D4502" s="31"/>
      <c r="E4502" s="8"/>
      <c r="F4502" s="31"/>
      <c r="G4502" s="8"/>
      <c r="H4502" s="32"/>
      <c r="I4502" s="34"/>
    </row>
    <row r="4503" spans="1:9" ht="15.75" customHeight="1">
      <c r="A4503" s="31"/>
      <c r="B4503" s="31"/>
      <c r="C4503" s="27"/>
      <c r="D4503" s="31"/>
      <c r="E4503" s="8"/>
      <c r="F4503" s="31"/>
      <c r="G4503" s="8"/>
      <c r="H4503" s="33"/>
      <c r="I4503" s="35"/>
    </row>
    <row r="4504" spans="1:9" ht="15.75" customHeight="1">
      <c r="A4504" s="31"/>
      <c r="B4504" s="31"/>
      <c r="C4504" s="27"/>
      <c r="D4504" s="31"/>
      <c r="E4504" s="8"/>
      <c r="F4504" s="31"/>
      <c r="G4504" s="8"/>
      <c r="H4504" s="32"/>
      <c r="I4504" s="34"/>
    </row>
    <row r="4505" spans="1:9" ht="15.75" customHeight="1">
      <c r="A4505" s="31"/>
      <c r="B4505" s="31"/>
      <c r="C4505" s="27"/>
      <c r="D4505" s="31"/>
      <c r="E4505" s="8"/>
      <c r="F4505" s="31"/>
      <c r="G4505" s="8"/>
      <c r="H4505" s="33"/>
      <c r="I4505" s="35"/>
    </row>
    <row r="4506" spans="1:9" ht="15.75" customHeight="1">
      <c r="A4506" s="31"/>
      <c r="B4506" s="31"/>
      <c r="C4506" s="27"/>
      <c r="D4506" s="31"/>
      <c r="E4506" s="8"/>
      <c r="F4506" s="31"/>
      <c r="G4506" s="8"/>
      <c r="H4506" s="32"/>
      <c r="I4506" s="34"/>
    </row>
    <row r="4507" spans="1:9" ht="15.75" customHeight="1">
      <c r="A4507" s="31"/>
      <c r="B4507" s="31"/>
      <c r="C4507" s="27"/>
      <c r="D4507" s="31"/>
      <c r="E4507" s="8"/>
      <c r="F4507" s="31"/>
      <c r="G4507" s="8"/>
      <c r="H4507" s="33"/>
      <c r="I4507" s="35"/>
    </row>
    <row r="4508" spans="1:9" ht="15.75" customHeight="1">
      <c r="A4508" s="31"/>
      <c r="B4508" s="31"/>
      <c r="C4508" s="27"/>
      <c r="D4508" s="31"/>
      <c r="E4508" s="8"/>
      <c r="F4508" s="31"/>
      <c r="G4508" s="8"/>
      <c r="H4508" s="32"/>
      <c r="I4508" s="34"/>
    </row>
    <row r="4509" spans="1:9" ht="15.75" customHeight="1">
      <c r="A4509" s="31"/>
      <c r="B4509" s="31"/>
      <c r="C4509" s="27"/>
      <c r="D4509" s="31"/>
      <c r="E4509" s="8"/>
      <c r="F4509" s="31"/>
      <c r="G4509" s="8"/>
      <c r="H4509" s="33"/>
      <c r="I4509" s="35"/>
    </row>
    <row r="4510" spans="1:9" ht="15.75" customHeight="1">
      <c r="A4510" s="31"/>
      <c r="B4510" s="31"/>
      <c r="C4510" s="27"/>
      <c r="D4510" s="31"/>
      <c r="E4510" s="8"/>
      <c r="F4510" s="31"/>
      <c r="G4510" s="8"/>
      <c r="H4510" s="32"/>
      <c r="I4510" s="34"/>
    </row>
    <row r="4511" spans="1:9" ht="15.75" customHeight="1">
      <c r="A4511" s="31"/>
      <c r="B4511" s="31"/>
      <c r="C4511" s="27"/>
      <c r="D4511" s="31"/>
      <c r="E4511" s="8"/>
      <c r="F4511" s="31"/>
      <c r="G4511" s="8"/>
      <c r="H4511" s="33"/>
      <c r="I4511" s="35"/>
    </row>
    <row r="4512" spans="1:9" ht="15.75" customHeight="1">
      <c r="A4512" s="31"/>
      <c r="B4512" s="31"/>
      <c r="C4512" s="27"/>
      <c r="D4512" s="31"/>
      <c r="E4512" s="8"/>
      <c r="F4512" s="31"/>
      <c r="G4512" s="8"/>
      <c r="H4512" s="32"/>
      <c r="I4512" s="34"/>
    </row>
    <row r="4513" spans="1:9" ht="15.75" customHeight="1">
      <c r="A4513" s="31"/>
      <c r="B4513" s="31"/>
      <c r="C4513" s="27"/>
      <c r="D4513" s="31"/>
      <c r="E4513" s="8"/>
      <c r="F4513" s="31"/>
      <c r="G4513" s="8"/>
      <c r="H4513" s="33"/>
      <c r="I4513" s="35"/>
    </row>
    <row r="4514" spans="1:9" ht="15.75" customHeight="1">
      <c r="A4514" s="31"/>
      <c r="B4514" s="31"/>
      <c r="C4514" s="27"/>
      <c r="D4514" s="31"/>
      <c r="E4514" s="8"/>
      <c r="F4514" s="31"/>
      <c r="G4514" s="8"/>
      <c r="H4514" s="32"/>
      <c r="I4514" s="34"/>
    </row>
    <row r="4515" spans="1:9" ht="15.75" customHeight="1">
      <c r="A4515" s="31"/>
      <c r="B4515" s="31"/>
      <c r="C4515" s="27"/>
      <c r="D4515" s="31"/>
      <c r="E4515" s="8"/>
      <c r="F4515" s="31"/>
      <c r="G4515" s="8"/>
      <c r="H4515" s="33"/>
      <c r="I4515" s="35"/>
    </row>
    <row r="4516" spans="1:9" ht="15.75" customHeight="1">
      <c r="A4516" s="31"/>
      <c r="B4516" s="31"/>
      <c r="C4516" s="27"/>
      <c r="D4516" s="31"/>
      <c r="E4516" s="8"/>
      <c r="F4516" s="31"/>
      <c r="G4516" s="8"/>
      <c r="H4516" s="32"/>
      <c r="I4516" s="34"/>
    </row>
    <row r="4517" spans="1:9" ht="15.75" customHeight="1">
      <c r="A4517" s="31"/>
      <c r="B4517" s="31"/>
      <c r="C4517" s="27"/>
      <c r="D4517" s="31"/>
      <c r="E4517" s="8"/>
      <c r="F4517" s="31"/>
      <c r="G4517" s="8"/>
      <c r="H4517" s="33"/>
      <c r="I4517" s="35"/>
    </row>
    <row r="4518" spans="1:9" ht="15.75" customHeight="1">
      <c r="A4518" s="31"/>
      <c r="B4518" s="31"/>
      <c r="C4518" s="27"/>
      <c r="D4518" s="31"/>
      <c r="E4518" s="8"/>
      <c r="F4518" s="31"/>
      <c r="G4518" s="8"/>
      <c r="H4518" s="32"/>
      <c r="I4518" s="34"/>
    </row>
    <row r="4519" spans="1:9" ht="15.75" customHeight="1">
      <c r="A4519" s="31"/>
      <c r="B4519" s="31"/>
      <c r="C4519" s="27"/>
      <c r="D4519" s="31"/>
      <c r="E4519" s="8"/>
      <c r="F4519" s="31"/>
      <c r="G4519" s="8"/>
      <c r="H4519" s="33"/>
      <c r="I4519" s="35"/>
    </row>
    <row r="4520" spans="1:9" ht="15.75" customHeight="1">
      <c r="A4520" s="31"/>
      <c r="B4520" s="31"/>
      <c r="C4520" s="27"/>
      <c r="D4520" s="31"/>
      <c r="E4520" s="8"/>
      <c r="F4520" s="31"/>
      <c r="G4520" s="8"/>
      <c r="H4520" s="32"/>
      <c r="I4520" s="34"/>
    </row>
    <row r="4521" spans="1:9" ht="15.75" customHeight="1">
      <c r="A4521" s="31"/>
      <c r="B4521" s="31"/>
      <c r="C4521" s="27"/>
      <c r="D4521" s="31"/>
      <c r="E4521" s="8"/>
      <c r="F4521" s="31"/>
      <c r="G4521" s="8"/>
      <c r="H4521" s="33"/>
      <c r="I4521" s="35"/>
    </row>
    <row r="4522" spans="1:9" ht="15.75" customHeight="1">
      <c r="A4522" s="31"/>
      <c r="B4522" s="31"/>
      <c r="C4522" s="27"/>
      <c r="D4522" s="31"/>
      <c r="E4522" s="8"/>
      <c r="F4522" s="31"/>
      <c r="G4522" s="8"/>
      <c r="H4522" s="32"/>
      <c r="I4522" s="34"/>
    </row>
    <row r="4523" spans="1:9" ht="15.75" customHeight="1">
      <c r="A4523" s="31"/>
      <c r="B4523" s="31"/>
      <c r="C4523" s="27"/>
      <c r="D4523" s="31"/>
      <c r="E4523" s="8"/>
      <c r="F4523" s="31"/>
      <c r="G4523" s="8"/>
      <c r="H4523" s="33"/>
      <c r="I4523" s="35"/>
    </row>
    <row r="4524" spans="1:9" ht="15.75" customHeight="1">
      <c r="A4524" s="31"/>
      <c r="B4524" s="31"/>
      <c r="C4524" s="27"/>
      <c r="D4524" s="31"/>
      <c r="E4524" s="8"/>
      <c r="F4524" s="31"/>
      <c r="G4524" s="8"/>
      <c r="H4524" s="32"/>
      <c r="I4524" s="34"/>
    </row>
    <row r="4525" spans="1:9" ht="15.75" customHeight="1">
      <c r="A4525" s="31"/>
      <c r="B4525" s="31"/>
      <c r="C4525" s="27"/>
      <c r="D4525" s="31"/>
      <c r="E4525" s="8"/>
      <c r="F4525" s="31"/>
      <c r="G4525" s="8"/>
      <c r="H4525" s="33"/>
      <c r="I4525" s="35"/>
    </row>
    <row r="4526" spans="1:9" ht="15.75" customHeight="1">
      <c r="A4526" s="31"/>
      <c r="B4526" s="31"/>
      <c r="C4526" s="27"/>
      <c r="D4526" s="31"/>
      <c r="E4526" s="8"/>
      <c r="F4526" s="31"/>
      <c r="G4526" s="8"/>
      <c r="H4526" s="32"/>
      <c r="I4526" s="34"/>
    </row>
    <row r="4527" spans="1:9" ht="15.75" customHeight="1">
      <c r="A4527" s="31"/>
      <c r="B4527" s="31"/>
      <c r="C4527" s="27"/>
      <c r="D4527" s="31"/>
      <c r="E4527" s="8"/>
      <c r="F4527" s="31"/>
      <c r="G4527" s="8"/>
      <c r="H4527" s="33"/>
      <c r="I4527" s="35"/>
    </row>
    <row r="4528" spans="1:9" ht="15.75" customHeight="1">
      <c r="A4528" s="31"/>
      <c r="B4528" s="31"/>
      <c r="C4528" s="27"/>
      <c r="D4528" s="31"/>
      <c r="E4528" s="8"/>
      <c r="F4528" s="31"/>
      <c r="G4528" s="8"/>
      <c r="H4528" s="32"/>
      <c r="I4528" s="34"/>
    </row>
    <row r="4529" spans="1:9" ht="15.75" customHeight="1">
      <c r="A4529" s="31"/>
      <c r="B4529" s="31"/>
      <c r="C4529" s="27"/>
      <c r="D4529" s="31"/>
      <c r="E4529" s="8"/>
      <c r="F4529" s="31"/>
      <c r="G4529" s="8"/>
      <c r="H4529" s="33"/>
      <c r="I4529" s="35"/>
    </row>
    <row r="4530" spans="1:9" ht="15.75" customHeight="1">
      <c r="A4530" s="31"/>
      <c r="B4530" s="31"/>
      <c r="C4530" s="27"/>
      <c r="D4530" s="31"/>
      <c r="E4530" s="8"/>
      <c r="F4530" s="31"/>
      <c r="G4530" s="8"/>
      <c r="H4530" s="32"/>
      <c r="I4530" s="34"/>
    </row>
    <row r="4531" spans="1:9" ht="15.75" customHeight="1">
      <c r="A4531" s="31"/>
      <c r="B4531" s="31"/>
      <c r="C4531" s="27"/>
      <c r="D4531" s="31"/>
      <c r="E4531" s="8"/>
      <c r="F4531" s="31"/>
      <c r="G4531" s="8"/>
      <c r="H4531" s="33"/>
      <c r="I4531" s="35"/>
    </row>
    <row r="4532" spans="1:9" ht="15.75" customHeight="1">
      <c r="A4532" s="31"/>
      <c r="B4532" s="31"/>
      <c r="C4532" s="27"/>
      <c r="D4532" s="31"/>
      <c r="E4532" s="8"/>
      <c r="F4532" s="31"/>
      <c r="G4532" s="8"/>
      <c r="H4532" s="32"/>
      <c r="I4532" s="34"/>
    </row>
    <row r="4533" spans="1:9" ht="15.75" customHeight="1">
      <c r="A4533" s="31"/>
      <c r="B4533" s="31"/>
      <c r="C4533" s="27"/>
      <c r="D4533" s="31"/>
      <c r="E4533" s="8"/>
      <c r="F4533" s="31"/>
      <c r="G4533" s="8"/>
      <c r="H4533" s="33"/>
      <c r="I4533" s="35"/>
    </row>
    <row r="4534" spans="1:9" ht="15.75" customHeight="1">
      <c r="A4534" s="31"/>
      <c r="B4534" s="31"/>
      <c r="C4534" s="27"/>
      <c r="D4534" s="31"/>
      <c r="E4534" s="8"/>
      <c r="F4534" s="31"/>
      <c r="G4534" s="8"/>
      <c r="H4534" s="32"/>
      <c r="I4534" s="34"/>
    </row>
    <row r="4535" spans="1:9" ht="15.75" customHeight="1">
      <c r="A4535" s="31"/>
      <c r="B4535" s="31"/>
      <c r="C4535" s="27"/>
      <c r="D4535" s="31"/>
      <c r="E4535" s="8"/>
      <c r="F4535" s="31"/>
      <c r="G4535" s="8"/>
      <c r="H4535" s="33"/>
      <c r="I4535" s="35"/>
    </row>
    <row r="4536" spans="1:9" ht="15.75" customHeight="1">
      <c r="A4536" s="31"/>
      <c r="B4536" s="31"/>
      <c r="C4536" s="27"/>
      <c r="D4536" s="31"/>
      <c r="E4536" s="8"/>
      <c r="F4536" s="31"/>
      <c r="G4536" s="8"/>
      <c r="H4536" s="32"/>
      <c r="I4536" s="34"/>
    </row>
    <row r="4537" spans="1:9" ht="15.75" customHeight="1">
      <c r="A4537" s="31"/>
      <c r="B4537" s="31"/>
      <c r="C4537" s="27"/>
      <c r="D4537" s="31"/>
      <c r="E4537" s="8"/>
      <c r="F4537" s="31"/>
      <c r="G4537" s="8"/>
      <c r="H4537" s="33"/>
      <c r="I4537" s="35"/>
    </row>
    <row r="4538" spans="1:9" ht="15.75" customHeight="1">
      <c r="A4538" s="31"/>
      <c r="B4538" s="31"/>
      <c r="C4538" s="27"/>
      <c r="D4538" s="31"/>
      <c r="E4538" s="8"/>
      <c r="F4538" s="31"/>
      <c r="G4538" s="8"/>
      <c r="H4538" s="32"/>
      <c r="I4538" s="34"/>
    </row>
    <row r="4539" spans="1:9" ht="15.75" customHeight="1">
      <c r="A4539" s="31"/>
      <c r="B4539" s="31"/>
      <c r="C4539" s="27"/>
      <c r="D4539" s="31"/>
      <c r="E4539" s="8"/>
      <c r="F4539" s="31"/>
      <c r="G4539" s="8"/>
      <c r="H4539" s="33"/>
      <c r="I4539" s="35"/>
    </row>
    <row r="4540" spans="1:9" ht="15.75" customHeight="1">
      <c r="A4540" s="31"/>
      <c r="B4540" s="31"/>
      <c r="C4540" s="27"/>
      <c r="D4540" s="31"/>
      <c r="E4540" s="8"/>
      <c r="F4540" s="31"/>
      <c r="G4540" s="8"/>
      <c r="H4540" s="32"/>
      <c r="I4540" s="34"/>
    </row>
    <row r="4541" spans="1:9" ht="15.75" customHeight="1">
      <c r="A4541" s="31"/>
      <c r="B4541" s="31"/>
      <c r="C4541" s="27"/>
      <c r="D4541" s="31"/>
      <c r="E4541" s="8"/>
      <c r="F4541" s="31"/>
      <c r="G4541" s="8"/>
      <c r="H4541" s="33"/>
      <c r="I4541" s="35"/>
    </row>
    <row r="4542" spans="1:9" ht="15.75" customHeight="1">
      <c r="A4542" s="31"/>
      <c r="B4542" s="31"/>
      <c r="C4542" s="27"/>
      <c r="D4542" s="31"/>
      <c r="E4542" s="8"/>
      <c r="F4542" s="31"/>
      <c r="G4542" s="8"/>
      <c r="H4542" s="32"/>
      <c r="I4542" s="34"/>
    </row>
    <row r="4543" spans="1:9" ht="15.75" customHeight="1">
      <c r="A4543" s="31"/>
      <c r="B4543" s="31"/>
      <c r="C4543" s="27"/>
      <c r="D4543" s="31"/>
      <c r="E4543" s="8"/>
      <c r="F4543" s="31"/>
      <c r="G4543" s="8"/>
      <c r="H4543" s="33"/>
      <c r="I4543" s="35"/>
    </row>
    <row r="4544" spans="1:9" ht="15.75" customHeight="1">
      <c r="A4544" s="31"/>
      <c r="B4544" s="31"/>
      <c r="C4544" s="27"/>
      <c r="D4544" s="31"/>
      <c r="E4544" s="8"/>
      <c r="F4544" s="31"/>
      <c r="G4544" s="8"/>
      <c r="H4544" s="32"/>
      <c r="I4544" s="34"/>
    </row>
    <row r="4545" spans="1:9" ht="15.75" customHeight="1">
      <c r="A4545" s="31"/>
      <c r="B4545" s="31"/>
      <c r="C4545" s="27"/>
      <c r="D4545" s="31"/>
      <c r="E4545" s="8"/>
      <c r="F4545" s="31"/>
      <c r="G4545" s="8"/>
      <c r="H4545" s="33"/>
      <c r="I4545" s="35"/>
    </row>
    <row r="4546" spans="1:9" ht="15.75" customHeight="1">
      <c r="A4546" s="31"/>
      <c r="B4546" s="31"/>
      <c r="C4546" s="27"/>
      <c r="D4546" s="31"/>
      <c r="E4546" s="8"/>
      <c r="F4546" s="31"/>
      <c r="G4546" s="8"/>
      <c r="H4546" s="32"/>
      <c r="I4546" s="34"/>
    </row>
    <row r="4547" spans="1:9" ht="15.75" customHeight="1">
      <c r="A4547" s="31"/>
      <c r="B4547" s="31"/>
      <c r="C4547" s="27"/>
      <c r="D4547" s="31"/>
      <c r="E4547" s="8"/>
      <c r="F4547" s="31"/>
      <c r="G4547" s="8"/>
      <c r="H4547" s="33"/>
      <c r="I4547" s="35"/>
    </row>
    <row r="4548" spans="1:9" ht="15.75" customHeight="1">
      <c r="A4548" s="31"/>
      <c r="B4548" s="31"/>
      <c r="C4548" s="27"/>
      <c r="D4548" s="31"/>
      <c r="E4548" s="8"/>
      <c r="F4548" s="31"/>
      <c r="G4548" s="8"/>
      <c r="H4548" s="32"/>
      <c r="I4548" s="34"/>
    </row>
    <row r="4549" spans="1:9" ht="15.75" customHeight="1">
      <c r="A4549" s="31"/>
      <c r="B4549" s="31"/>
      <c r="C4549" s="27"/>
      <c r="D4549" s="31"/>
      <c r="E4549" s="8"/>
      <c r="F4549" s="31"/>
      <c r="G4549" s="8"/>
      <c r="H4549" s="33"/>
      <c r="I4549" s="35"/>
    </row>
    <row r="4550" spans="1:9" ht="15.75" customHeight="1">
      <c r="A4550" s="31"/>
      <c r="B4550" s="31"/>
      <c r="C4550" s="27"/>
      <c r="D4550" s="31"/>
      <c r="E4550" s="8"/>
      <c r="F4550" s="31"/>
      <c r="G4550" s="8"/>
      <c r="H4550" s="32"/>
      <c r="I4550" s="34"/>
    </row>
    <row r="4551" spans="1:9" ht="15.75" customHeight="1">
      <c r="A4551" s="31"/>
      <c r="B4551" s="31"/>
      <c r="C4551" s="27"/>
      <c r="D4551" s="31"/>
      <c r="E4551" s="8"/>
      <c r="F4551" s="31"/>
      <c r="G4551" s="8"/>
      <c r="H4551" s="33"/>
      <c r="I4551" s="35"/>
    </row>
    <row r="4552" spans="1:9" ht="15.75" customHeight="1">
      <c r="A4552" s="31"/>
      <c r="B4552" s="31"/>
      <c r="C4552" s="27"/>
      <c r="D4552" s="31"/>
      <c r="E4552" s="8"/>
      <c r="F4552" s="31"/>
      <c r="G4552" s="8"/>
      <c r="H4552" s="32"/>
      <c r="I4552" s="34"/>
    </row>
    <row r="4553" spans="1:9" ht="15.75" customHeight="1">
      <c r="A4553" s="31"/>
      <c r="B4553" s="31"/>
      <c r="C4553" s="27"/>
      <c r="D4553" s="31"/>
      <c r="E4553" s="8"/>
      <c r="F4553" s="31"/>
      <c r="G4553" s="8"/>
      <c r="H4553" s="33"/>
      <c r="I4553" s="35"/>
    </row>
    <row r="4554" spans="1:9" ht="15.75" customHeight="1">
      <c r="A4554" s="31"/>
      <c r="B4554" s="31"/>
      <c r="C4554" s="27"/>
      <c r="D4554" s="31"/>
      <c r="E4554" s="8"/>
      <c r="F4554" s="31"/>
      <c r="G4554" s="8"/>
      <c r="H4554" s="32"/>
      <c r="I4554" s="34"/>
    </row>
    <row r="4555" spans="1:9" ht="15.75" customHeight="1">
      <c r="A4555" s="31"/>
      <c r="B4555" s="31"/>
      <c r="C4555" s="27"/>
      <c r="D4555" s="31"/>
      <c r="E4555" s="8"/>
      <c r="F4555" s="31"/>
      <c r="G4555" s="8"/>
      <c r="H4555" s="33"/>
      <c r="I4555" s="35"/>
    </row>
    <row r="4556" spans="1:9" ht="15.75" customHeight="1">
      <c r="A4556" s="31"/>
      <c r="B4556" s="31"/>
      <c r="C4556" s="27"/>
      <c r="D4556" s="31"/>
      <c r="E4556" s="8"/>
      <c r="F4556" s="31"/>
      <c r="G4556" s="8"/>
      <c r="H4556" s="32"/>
      <c r="I4556" s="34"/>
    </row>
    <row r="4557" spans="1:9" ht="15.75" customHeight="1">
      <c r="A4557" s="31"/>
      <c r="B4557" s="31"/>
      <c r="C4557" s="27"/>
      <c r="D4557" s="31"/>
      <c r="E4557" s="8"/>
      <c r="F4557" s="31"/>
      <c r="G4557" s="8"/>
      <c r="H4557" s="33"/>
      <c r="I4557" s="35"/>
    </row>
    <row r="4558" spans="1:9" ht="15.75" customHeight="1">
      <c r="A4558" s="31"/>
      <c r="B4558" s="31"/>
      <c r="C4558" s="27"/>
      <c r="D4558" s="31"/>
      <c r="E4558" s="8"/>
      <c r="F4558" s="31"/>
      <c r="G4558" s="8"/>
      <c r="H4558" s="32"/>
      <c r="I4558" s="34"/>
    </row>
    <row r="4559" spans="1:9" ht="15.75" customHeight="1">
      <c r="A4559" s="31"/>
      <c r="B4559" s="31"/>
      <c r="C4559" s="27"/>
      <c r="D4559" s="31"/>
      <c r="E4559" s="8"/>
      <c r="F4559" s="31"/>
      <c r="G4559" s="8"/>
      <c r="H4559" s="33"/>
      <c r="I4559" s="35"/>
    </row>
    <row r="4560" spans="1:9" ht="15.75" customHeight="1">
      <c r="A4560" s="31"/>
      <c r="B4560" s="31"/>
      <c r="C4560" s="27"/>
      <c r="D4560" s="31"/>
      <c r="E4560" s="8"/>
      <c r="F4560" s="31"/>
      <c r="G4560" s="8"/>
      <c r="H4560" s="32"/>
      <c r="I4560" s="34"/>
    </row>
    <row r="4561" spans="1:9" ht="15.75" customHeight="1">
      <c r="A4561" s="31"/>
      <c r="B4561" s="31"/>
      <c r="C4561" s="27"/>
      <c r="D4561" s="31"/>
      <c r="E4561" s="8"/>
      <c r="F4561" s="31"/>
      <c r="G4561" s="8"/>
      <c r="H4561" s="33"/>
      <c r="I4561" s="35"/>
    </row>
    <row r="4562" spans="1:9" ht="15.75" customHeight="1">
      <c r="A4562" s="31"/>
      <c r="B4562" s="31"/>
      <c r="C4562" s="27"/>
      <c r="D4562" s="31"/>
      <c r="E4562" s="8"/>
      <c r="F4562" s="31"/>
      <c r="G4562" s="8"/>
      <c r="H4562" s="32"/>
      <c r="I4562" s="34"/>
    </row>
    <row r="4563" spans="1:9" ht="15.75" customHeight="1">
      <c r="A4563" s="31"/>
      <c r="B4563" s="31"/>
      <c r="C4563" s="27"/>
      <c r="D4563" s="31"/>
      <c r="E4563" s="8"/>
      <c r="F4563" s="31"/>
      <c r="G4563" s="8"/>
      <c r="H4563" s="33"/>
      <c r="I4563" s="35"/>
    </row>
    <row r="4564" spans="1:9" ht="15.75" customHeight="1">
      <c r="A4564" s="31"/>
      <c r="B4564" s="31"/>
      <c r="C4564" s="27"/>
      <c r="D4564" s="31"/>
      <c r="E4564" s="8"/>
      <c r="F4564" s="31"/>
      <c r="G4564" s="8"/>
      <c r="H4564" s="32"/>
      <c r="I4564" s="34"/>
    </row>
    <row r="4565" spans="1:9" ht="15.75" customHeight="1">
      <c r="A4565" s="31"/>
      <c r="B4565" s="31"/>
      <c r="C4565" s="27"/>
      <c r="D4565" s="31"/>
      <c r="E4565" s="8"/>
      <c r="F4565" s="31"/>
      <c r="G4565" s="8"/>
      <c r="H4565" s="33"/>
      <c r="I4565" s="35"/>
    </row>
    <row r="4566" spans="1:9" ht="15.75" customHeight="1">
      <c r="A4566" s="31"/>
      <c r="B4566" s="31"/>
      <c r="C4566" s="27"/>
      <c r="D4566" s="31"/>
      <c r="E4566" s="8"/>
      <c r="F4566" s="31"/>
      <c r="G4566" s="8"/>
      <c r="H4566" s="32"/>
      <c r="I4566" s="34"/>
    </row>
    <row r="4567" spans="1:9" ht="15.75" customHeight="1">
      <c r="A4567" s="31"/>
      <c r="B4567" s="31"/>
      <c r="C4567" s="27"/>
      <c r="D4567" s="31"/>
      <c r="E4567" s="8"/>
      <c r="F4567" s="31"/>
      <c r="G4567" s="8"/>
      <c r="H4567" s="33"/>
      <c r="I4567" s="35"/>
    </row>
    <row r="4568" spans="1:9" ht="15.75" customHeight="1">
      <c r="A4568" s="31"/>
      <c r="B4568" s="31"/>
      <c r="C4568" s="27"/>
      <c r="D4568" s="31"/>
      <c r="E4568" s="8"/>
      <c r="F4568" s="31"/>
      <c r="G4568" s="8"/>
      <c r="H4568" s="32"/>
      <c r="I4568" s="34"/>
    </row>
    <row r="4569" spans="1:9" ht="15.75" customHeight="1">
      <c r="A4569" s="31"/>
      <c r="B4569" s="31"/>
      <c r="C4569" s="27"/>
      <c r="D4569" s="31"/>
      <c r="E4569" s="8"/>
      <c r="F4569" s="31"/>
      <c r="G4569" s="8"/>
      <c r="H4569" s="33"/>
      <c r="I4569" s="35"/>
    </row>
    <row r="4570" spans="1:9" ht="15.75" customHeight="1">
      <c r="A4570" s="31"/>
      <c r="B4570" s="31"/>
      <c r="C4570" s="27"/>
      <c r="D4570" s="31"/>
      <c r="E4570" s="8"/>
      <c r="F4570" s="31"/>
      <c r="G4570" s="8"/>
      <c r="H4570" s="32"/>
      <c r="I4570" s="34"/>
    </row>
    <row r="4571" spans="1:9" ht="15.75" customHeight="1">
      <c r="A4571" s="31"/>
      <c r="B4571" s="31"/>
      <c r="C4571" s="27"/>
      <c r="D4571" s="31"/>
      <c r="E4571" s="8"/>
      <c r="F4571" s="31"/>
      <c r="G4571" s="8"/>
      <c r="H4571" s="33"/>
      <c r="I4571" s="35"/>
    </row>
    <row r="4572" spans="1:9" ht="15.75" customHeight="1">
      <c r="A4572" s="31"/>
      <c r="B4572" s="31"/>
      <c r="C4572" s="27"/>
      <c r="D4572" s="31"/>
      <c r="E4572" s="8"/>
      <c r="F4572" s="31"/>
      <c r="G4572" s="8"/>
      <c r="H4572" s="32"/>
      <c r="I4572" s="34"/>
    </row>
    <row r="4573" spans="1:9" ht="15.75" customHeight="1">
      <c r="A4573" s="31"/>
      <c r="B4573" s="31"/>
      <c r="C4573" s="27"/>
      <c r="D4573" s="31"/>
      <c r="E4573" s="8"/>
      <c r="F4573" s="31"/>
      <c r="G4573" s="8"/>
      <c r="H4573" s="33"/>
      <c r="I4573" s="35"/>
    </row>
    <row r="4574" spans="1:9" ht="15.75" customHeight="1">
      <c r="A4574" s="31"/>
      <c r="B4574" s="31"/>
      <c r="C4574" s="27"/>
      <c r="D4574" s="31"/>
      <c r="E4574" s="8"/>
      <c r="F4574" s="31"/>
      <c r="G4574" s="8"/>
      <c r="H4574" s="32"/>
      <c r="I4574" s="34"/>
    </row>
    <row r="4575" spans="1:9" ht="15.75" customHeight="1">
      <c r="A4575" s="31"/>
      <c r="B4575" s="31"/>
      <c r="C4575" s="27"/>
      <c r="D4575" s="31"/>
      <c r="E4575" s="8"/>
      <c r="F4575" s="31"/>
      <c r="G4575" s="8"/>
      <c r="H4575" s="33"/>
      <c r="I4575" s="35"/>
    </row>
    <row r="4576" spans="1:9" ht="15.75" customHeight="1">
      <c r="A4576" s="31"/>
      <c r="B4576" s="31"/>
      <c r="C4576" s="27"/>
      <c r="D4576" s="31"/>
      <c r="E4576" s="8"/>
      <c r="F4576" s="31"/>
      <c r="G4576" s="8"/>
      <c r="H4576" s="32"/>
      <c r="I4576" s="34"/>
    </row>
    <row r="4577" spans="1:9" ht="15.75" customHeight="1">
      <c r="A4577" s="31"/>
      <c r="B4577" s="31"/>
      <c r="C4577" s="27"/>
      <c r="D4577" s="31"/>
      <c r="E4577" s="8"/>
      <c r="F4577" s="31"/>
      <c r="G4577" s="8"/>
      <c r="H4577" s="33"/>
      <c r="I4577" s="35"/>
    </row>
    <row r="4578" spans="1:9" ht="15.75" customHeight="1">
      <c r="A4578" s="31"/>
      <c r="B4578" s="31"/>
      <c r="C4578" s="27"/>
      <c r="D4578" s="31"/>
      <c r="E4578" s="8"/>
      <c r="F4578" s="31"/>
      <c r="G4578" s="8"/>
      <c r="H4578" s="32"/>
      <c r="I4578" s="34"/>
    </row>
    <row r="4579" spans="1:9" ht="15.75" customHeight="1">
      <c r="A4579" s="31"/>
      <c r="B4579" s="31"/>
      <c r="C4579" s="27"/>
      <c r="D4579" s="31"/>
      <c r="E4579" s="8"/>
      <c r="F4579" s="31"/>
      <c r="G4579" s="8"/>
      <c r="H4579" s="33"/>
      <c r="I4579" s="35"/>
    </row>
    <row r="4580" spans="1:9" ht="15.75" customHeight="1">
      <c r="A4580" s="31"/>
      <c r="B4580" s="31"/>
      <c r="C4580" s="27"/>
      <c r="D4580" s="31"/>
      <c r="E4580" s="8"/>
      <c r="F4580" s="31"/>
      <c r="G4580" s="8"/>
      <c r="H4580" s="32"/>
      <c r="I4580" s="34"/>
    </row>
    <row r="4581" spans="1:9" ht="15.75" customHeight="1">
      <c r="A4581" s="31"/>
      <c r="B4581" s="31"/>
      <c r="C4581" s="27"/>
      <c r="D4581" s="31"/>
      <c r="E4581" s="8"/>
      <c r="F4581" s="31"/>
      <c r="G4581" s="8"/>
      <c r="H4581" s="33"/>
      <c r="I4581" s="35"/>
    </row>
    <row r="4582" spans="1:9" ht="15.75" customHeight="1">
      <c r="A4582" s="31"/>
      <c r="B4582" s="31"/>
      <c r="C4582" s="27"/>
      <c r="D4582" s="31"/>
      <c r="E4582" s="8"/>
      <c r="F4582" s="31"/>
      <c r="G4582" s="8"/>
      <c r="H4582" s="32"/>
      <c r="I4582" s="34"/>
    </row>
    <row r="4583" spans="1:9" ht="15.75" customHeight="1">
      <c r="A4583" s="31"/>
      <c r="B4583" s="31"/>
      <c r="C4583" s="27"/>
      <c r="D4583" s="31"/>
      <c r="E4583" s="8"/>
      <c r="F4583" s="31"/>
      <c r="G4583" s="8"/>
      <c r="H4583" s="33"/>
      <c r="I4583" s="35"/>
    </row>
    <row r="4584" spans="1:9" ht="15.75" customHeight="1">
      <c r="A4584" s="31"/>
      <c r="B4584" s="31"/>
      <c r="C4584" s="27"/>
      <c r="D4584" s="31"/>
      <c r="E4584" s="8"/>
      <c r="F4584" s="31"/>
      <c r="G4584" s="8"/>
      <c r="H4584" s="32"/>
      <c r="I4584" s="34"/>
    </row>
    <row r="4585" spans="1:9" ht="15.75" customHeight="1">
      <c r="A4585" s="31"/>
      <c r="B4585" s="31"/>
      <c r="C4585" s="27"/>
      <c r="D4585" s="31"/>
      <c r="E4585" s="8"/>
      <c r="F4585" s="31"/>
      <c r="G4585" s="8"/>
      <c r="H4585" s="33"/>
      <c r="I4585" s="35"/>
    </row>
    <row r="4586" spans="1:9" ht="15.75" customHeight="1">
      <c r="A4586" s="31"/>
      <c r="B4586" s="31"/>
      <c r="C4586" s="27"/>
      <c r="D4586" s="31"/>
      <c r="E4586" s="8"/>
      <c r="F4586" s="31"/>
      <c r="G4586" s="8"/>
      <c r="H4586" s="32"/>
      <c r="I4586" s="34"/>
    </row>
    <row r="4587" spans="1:9" ht="15.75" customHeight="1">
      <c r="A4587" s="31"/>
      <c r="B4587" s="31"/>
      <c r="C4587" s="27"/>
      <c r="D4587" s="31"/>
      <c r="E4587" s="8"/>
      <c r="F4587" s="31"/>
      <c r="G4587" s="8"/>
      <c r="H4587" s="33"/>
      <c r="I4587" s="35"/>
    </row>
    <row r="4588" spans="1:9" ht="15.75" customHeight="1">
      <c r="A4588" s="31"/>
      <c r="B4588" s="31"/>
      <c r="C4588" s="27"/>
      <c r="D4588" s="31"/>
      <c r="E4588" s="8"/>
      <c r="F4588" s="31"/>
      <c r="G4588" s="8"/>
      <c r="H4588" s="32"/>
      <c r="I4588" s="34"/>
    </row>
    <row r="4589" spans="1:9" ht="15.75" customHeight="1">
      <c r="A4589" s="31"/>
      <c r="B4589" s="31"/>
      <c r="C4589" s="27"/>
      <c r="D4589" s="31"/>
      <c r="E4589" s="8"/>
      <c r="F4589" s="31"/>
      <c r="G4589" s="8"/>
      <c r="H4589" s="33"/>
      <c r="I4589" s="35"/>
    </row>
    <row r="4590" spans="1:9" ht="15.75" customHeight="1">
      <c r="A4590" s="31"/>
      <c r="B4590" s="31"/>
      <c r="C4590" s="27"/>
      <c r="D4590" s="31"/>
      <c r="E4590" s="8"/>
      <c r="F4590" s="31"/>
      <c r="G4590" s="8"/>
      <c r="H4590" s="32"/>
      <c r="I4590" s="34"/>
    </row>
    <row r="4591" spans="1:9" ht="15.75" customHeight="1">
      <c r="A4591" s="31"/>
      <c r="B4591" s="31"/>
      <c r="C4591" s="27"/>
      <c r="D4591" s="31"/>
      <c r="E4591" s="8"/>
      <c r="F4591" s="31"/>
      <c r="G4591" s="8"/>
      <c r="H4591" s="33"/>
      <c r="I4591" s="35"/>
    </row>
    <row r="4592" spans="1:9" ht="15.75" customHeight="1">
      <c r="A4592" s="31"/>
      <c r="B4592" s="31"/>
      <c r="C4592" s="27"/>
      <c r="D4592" s="31"/>
      <c r="E4592" s="8"/>
      <c r="F4592" s="31"/>
      <c r="G4592" s="8"/>
      <c r="H4592" s="32"/>
      <c r="I4592" s="34"/>
    </row>
    <row r="4593" spans="1:9" ht="15.75" customHeight="1">
      <c r="A4593" s="31"/>
      <c r="B4593" s="31"/>
      <c r="C4593" s="27"/>
      <c r="D4593" s="31"/>
      <c r="E4593" s="8"/>
      <c r="F4593" s="31"/>
      <c r="G4593" s="8"/>
      <c r="H4593" s="33"/>
      <c r="I4593" s="35"/>
    </row>
    <row r="4594" spans="1:9" ht="15.75" customHeight="1">
      <c r="A4594" s="31"/>
      <c r="B4594" s="31"/>
      <c r="C4594" s="27"/>
      <c r="D4594" s="31"/>
      <c r="E4594" s="8"/>
      <c r="F4594" s="31"/>
      <c r="G4594" s="8"/>
      <c r="H4594" s="32"/>
      <c r="I4594" s="34"/>
    </row>
    <row r="4595" spans="1:9" ht="15.75" customHeight="1">
      <c r="A4595" s="31"/>
      <c r="B4595" s="31"/>
      <c r="C4595" s="27"/>
      <c r="D4595" s="31"/>
      <c r="E4595" s="8"/>
      <c r="F4595" s="31"/>
      <c r="G4595" s="8"/>
      <c r="H4595" s="33"/>
      <c r="I4595" s="35"/>
    </row>
    <row r="4596" spans="1:9" ht="15.75" customHeight="1">
      <c r="A4596" s="31"/>
      <c r="B4596" s="31"/>
      <c r="C4596" s="27"/>
      <c r="D4596" s="31"/>
      <c r="E4596" s="8"/>
      <c r="F4596" s="31"/>
      <c r="G4596" s="8"/>
      <c r="H4596" s="32"/>
      <c r="I4596" s="34"/>
    </row>
    <row r="4597" spans="1:9" ht="15.75" customHeight="1">
      <c r="A4597" s="31"/>
      <c r="B4597" s="31"/>
      <c r="C4597" s="27"/>
      <c r="D4597" s="31"/>
      <c r="E4597" s="8"/>
      <c r="F4597" s="31"/>
      <c r="G4597" s="8"/>
      <c r="H4597" s="33"/>
      <c r="I4597" s="35"/>
    </row>
    <row r="4598" spans="1:9" ht="15.75" customHeight="1">
      <c r="A4598" s="31"/>
      <c r="B4598" s="31"/>
      <c r="C4598" s="27"/>
      <c r="D4598" s="31"/>
      <c r="E4598" s="8"/>
      <c r="F4598" s="31"/>
      <c r="G4598" s="8"/>
      <c r="H4598" s="32"/>
      <c r="I4598" s="34"/>
    </row>
    <row r="4599" spans="1:9" ht="15.75" customHeight="1">
      <c r="A4599" s="31"/>
      <c r="B4599" s="31"/>
      <c r="C4599" s="27"/>
      <c r="D4599" s="31"/>
      <c r="E4599" s="8"/>
      <c r="F4599" s="31"/>
      <c r="G4599" s="8"/>
      <c r="H4599" s="33"/>
      <c r="I4599" s="35"/>
    </row>
    <row r="4600" spans="1:9" ht="15.75" customHeight="1">
      <c r="A4600" s="31"/>
      <c r="B4600" s="31"/>
      <c r="C4600" s="27"/>
      <c r="D4600" s="31"/>
      <c r="E4600" s="8"/>
      <c r="F4600" s="31"/>
      <c r="G4600" s="8"/>
      <c r="H4600" s="32"/>
      <c r="I4600" s="34"/>
    </row>
    <row r="4601" spans="1:9" ht="15.75" customHeight="1">
      <c r="A4601" s="31"/>
      <c r="B4601" s="31"/>
      <c r="C4601" s="27"/>
      <c r="D4601" s="31"/>
      <c r="E4601" s="8"/>
      <c r="F4601" s="31"/>
      <c r="G4601" s="8"/>
      <c r="H4601" s="33"/>
      <c r="I4601" s="35"/>
    </row>
    <row r="4602" spans="1:9" ht="15.75" customHeight="1">
      <c r="A4602" s="31"/>
      <c r="B4602" s="31"/>
      <c r="C4602" s="27"/>
      <c r="D4602" s="31"/>
      <c r="E4602" s="8"/>
      <c r="F4602" s="31"/>
      <c r="G4602" s="8"/>
      <c r="H4602" s="32"/>
      <c r="I4602" s="34"/>
    </row>
    <row r="4603" spans="1:9" ht="15.75" customHeight="1">
      <c r="A4603" s="31"/>
      <c r="B4603" s="31"/>
      <c r="C4603" s="27"/>
      <c r="D4603" s="31"/>
      <c r="E4603" s="8"/>
      <c r="F4603" s="31"/>
      <c r="G4603" s="8"/>
      <c r="H4603" s="33"/>
      <c r="I4603" s="35"/>
    </row>
    <row r="4604" spans="1:9" ht="15.75" customHeight="1">
      <c r="A4604" s="31"/>
      <c r="B4604" s="31"/>
      <c r="C4604" s="27"/>
      <c r="D4604" s="31"/>
      <c r="E4604" s="8"/>
      <c r="F4604" s="31"/>
      <c r="G4604" s="8"/>
      <c r="H4604" s="32"/>
      <c r="I4604" s="34"/>
    </row>
    <row r="4605" spans="1:9" ht="15.75" customHeight="1">
      <c r="A4605" s="31"/>
      <c r="B4605" s="31"/>
      <c r="C4605" s="27"/>
      <c r="D4605" s="31"/>
      <c r="E4605" s="8"/>
      <c r="F4605" s="31"/>
      <c r="G4605" s="8"/>
      <c r="H4605" s="33"/>
      <c r="I4605" s="35"/>
    </row>
    <row r="4606" spans="1:9" ht="15.75" customHeight="1">
      <c r="A4606" s="31"/>
      <c r="B4606" s="31"/>
      <c r="C4606" s="27"/>
      <c r="D4606" s="31"/>
      <c r="E4606" s="8"/>
      <c r="F4606" s="31"/>
      <c r="G4606" s="8"/>
      <c r="H4606" s="32"/>
      <c r="I4606" s="34"/>
    </row>
    <row r="4607" spans="1:9" ht="15.75" customHeight="1">
      <c r="A4607" s="31"/>
      <c r="B4607" s="31"/>
      <c r="C4607" s="27"/>
      <c r="D4607" s="31"/>
      <c r="E4607" s="8"/>
      <c r="F4607" s="31"/>
      <c r="G4607" s="8"/>
      <c r="H4607" s="33"/>
      <c r="I4607" s="35"/>
    </row>
    <row r="4608" spans="1:9" ht="15.75" customHeight="1">
      <c r="A4608" s="31"/>
      <c r="B4608" s="31"/>
      <c r="C4608" s="27"/>
      <c r="D4608" s="31"/>
      <c r="E4608" s="8"/>
      <c r="F4608" s="31"/>
      <c r="G4608" s="8"/>
      <c r="H4608" s="32"/>
      <c r="I4608" s="34"/>
    </row>
    <row r="4609" spans="1:9" ht="15.75" customHeight="1">
      <c r="A4609" s="31"/>
      <c r="B4609" s="31"/>
      <c r="C4609" s="27"/>
      <c r="D4609" s="31"/>
      <c r="E4609" s="8"/>
      <c r="F4609" s="31"/>
      <c r="G4609" s="8"/>
      <c r="H4609" s="33"/>
      <c r="I4609" s="35"/>
    </row>
    <row r="4610" spans="1:9" ht="15.75" customHeight="1">
      <c r="A4610" s="31"/>
      <c r="B4610" s="31"/>
      <c r="C4610" s="27"/>
      <c r="D4610" s="31"/>
      <c r="E4610" s="8"/>
      <c r="F4610" s="31"/>
      <c r="G4610" s="8"/>
      <c r="H4610" s="32"/>
      <c r="I4610" s="34"/>
    </row>
    <row r="4611" spans="1:9" ht="15.75" customHeight="1">
      <c r="A4611" s="31"/>
      <c r="B4611" s="31"/>
      <c r="C4611" s="27"/>
      <c r="D4611" s="31"/>
      <c r="E4611" s="8"/>
      <c r="F4611" s="31"/>
      <c r="G4611" s="8"/>
      <c r="H4611" s="33"/>
      <c r="I4611" s="35"/>
    </row>
    <row r="4612" spans="1:9" ht="15.75" customHeight="1">
      <c r="A4612" s="31"/>
      <c r="B4612" s="31"/>
      <c r="C4612" s="27"/>
      <c r="D4612" s="31"/>
      <c r="E4612" s="8"/>
      <c r="F4612" s="31"/>
      <c r="G4612" s="8"/>
      <c r="H4612" s="32"/>
      <c r="I4612" s="34"/>
    </row>
    <row r="4613" spans="1:9" ht="15.75" customHeight="1">
      <c r="A4613" s="31"/>
      <c r="B4613" s="31"/>
      <c r="C4613" s="27"/>
      <c r="D4613" s="31"/>
      <c r="E4613" s="8"/>
      <c r="F4613" s="31"/>
      <c r="G4613" s="8"/>
      <c r="H4613" s="33"/>
      <c r="I4613" s="35"/>
    </row>
    <row r="4614" spans="1:9" ht="15.75" customHeight="1">
      <c r="A4614" s="31"/>
      <c r="B4614" s="31"/>
      <c r="C4614" s="27"/>
      <c r="D4614" s="31"/>
      <c r="E4614" s="8"/>
      <c r="F4614" s="31"/>
      <c r="G4614" s="8"/>
      <c r="H4614" s="32"/>
      <c r="I4614" s="34"/>
    </row>
    <row r="4615" spans="1:9" ht="15.75" customHeight="1">
      <c r="A4615" s="31"/>
      <c r="B4615" s="31"/>
      <c r="C4615" s="27"/>
      <c r="D4615" s="31"/>
      <c r="E4615" s="8"/>
      <c r="F4615" s="31"/>
      <c r="G4615" s="8"/>
      <c r="H4615" s="33"/>
      <c r="I4615" s="35"/>
    </row>
    <row r="4616" spans="1:9" ht="15.75" customHeight="1">
      <c r="A4616" s="31"/>
      <c r="B4616" s="31"/>
      <c r="C4616" s="27"/>
      <c r="D4616" s="31"/>
      <c r="E4616" s="8"/>
      <c r="F4616" s="31"/>
      <c r="G4616" s="8"/>
      <c r="H4616" s="32"/>
      <c r="I4616" s="34"/>
    </row>
    <row r="4617" spans="1:9" ht="15.75" customHeight="1">
      <c r="A4617" s="31"/>
      <c r="B4617" s="31"/>
      <c r="C4617" s="27"/>
      <c r="D4617" s="31"/>
      <c r="E4617" s="8"/>
      <c r="F4617" s="31"/>
      <c r="G4617" s="8"/>
      <c r="H4617" s="33"/>
      <c r="I4617" s="35"/>
    </row>
    <row r="4618" spans="1:9" ht="15.75" customHeight="1">
      <c r="A4618" s="31"/>
      <c r="B4618" s="31"/>
      <c r="C4618" s="27"/>
      <c r="D4618" s="31"/>
      <c r="E4618" s="8"/>
      <c r="F4618" s="31"/>
      <c r="G4618" s="8"/>
      <c r="H4618" s="32"/>
      <c r="I4618" s="34"/>
    </row>
    <row r="4619" spans="1:9" ht="15.75" customHeight="1">
      <c r="A4619" s="31"/>
      <c r="B4619" s="31"/>
      <c r="C4619" s="27"/>
      <c r="D4619" s="31"/>
      <c r="E4619" s="8"/>
      <c r="F4619" s="31"/>
      <c r="G4619" s="8"/>
      <c r="H4619" s="33"/>
      <c r="I4619" s="35"/>
    </row>
    <row r="4620" spans="1:9" ht="15.75" customHeight="1">
      <c r="A4620" s="31"/>
      <c r="B4620" s="31"/>
      <c r="C4620" s="27"/>
      <c r="D4620" s="31"/>
      <c r="E4620" s="8"/>
      <c r="F4620" s="31"/>
      <c r="G4620" s="8"/>
      <c r="H4620" s="32"/>
      <c r="I4620" s="34"/>
    </row>
    <row r="4621" spans="1:9" ht="15.75" customHeight="1">
      <c r="A4621" s="31"/>
      <c r="B4621" s="31"/>
      <c r="C4621" s="27"/>
      <c r="D4621" s="31"/>
      <c r="E4621" s="8"/>
      <c r="F4621" s="31"/>
      <c r="G4621" s="8"/>
      <c r="H4621" s="33"/>
      <c r="I4621" s="35"/>
    </row>
    <row r="4622" spans="1:9" ht="15.75" customHeight="1">
      <c r="A4622" s="31"/>
      <c r="B4622" s="31"/>
      <c r="C4622" s="27"/>
      <c r="D4622" s="31"/>
      <c r="E4622" s="8"/>
      <c r="F4622" s="31"/>
      <c r="G4622" s="8"/>
      <c r="H4622" s="32"/>
      <c r="I4622" s="34"/>
    </row>
    <row r="4623" spans="1:9" ht="15.75" customHeight="1">
      <c r="A4623" s="31"/>
      <c r="B4623" s="31"/>
      <c r="C4623" s="27"/>
      <c r="D4623" s="31"/>
      <c r="E4623" s="8"/>
      <c r="F4623" s="31"/>
      <c r="G4623" s="8"/>
      <c r="H4623" s="33"/>
      <c r="I4623" s="35"/>
    </row>
    <row r="4624" spans="1:9" ht="15.75" customHeight="1">
      <c r="A4624" s="31"/>
      <c r="B4624" s="31"/>
      <c r="C4624" s="27"/>
      <c r="D4624" s="31"/>
      <c r="E4624" s="8"/>
      <c r="F4624" s="31"/>
      <c r="G4624" s="8"/>
      <c r="H4624" s="32"/>
      <c r="I4624" s="34"/>
    </row>
    <row r="4625" spans="1:9" ht="15.75" customHeight="1">
      <c r="A4625" s="31"/>
      <c r="B4625" s="31"/>
      <c r="C4625" s="27"/>
      <c r="D4625" s="31"/>
      <c r="E4625" s="8"/>
      <c r="F4625" s="31"/>
      <c r="G4625" s="8"/>
      <c r="H4625" s="33"/>
      <c r="I4625" s="35"/>
    </row>
    <row r="4626" spans="1:9" ht="15.75" customHeight="1">
      <c r="A4626" s="31"/>
      <c r="B4626" s="31"/>
      <c r="C4626" s="27"/>
      <c r="D4626" s="31"/>
      <c r="E4626" s="8"/>
      <c r="F4626" s="31"/>
      <c r="G4626" s="8"/>
      <c r="H4626" s="32"/>
      <c r="I4626" s="34"/>
    </row>
    <row r="4627" spans="1:9" ht="15.75" customHeight="1">
      <c r="A4627" s="31"/>
      <c r="B4627" s="31"/>
      <c r="C4627" s="27"/>
      <c r="D4627" s="31"/>
      <c r="E4627" s="8"/>
      <c r="F4627" s="31"/>
      <c r="G4627" s="8"/>
      <c r="H4627" s="33"/>
      <c r="I4627" s="35"/>
    </row>
    <row r="4628" spans="1:9" ht="15.75" customHeight="1">
      <c r="A4628" s="31"/>
      <c r="B4628" s="31"/>
      <c r="C4628" s="27"/>
      <c r="D4628" s="31"/>
      <c r="E4628" s="8"/>
      <c r="F4628" s="31"/>
      <c r="G4628" s="8"/>
      <c r="H4628" s="32"/>
      <c r="I4628" s="34"/>
    </row>
    <row r="4629" spans="1:9" ht="15.75" customHeight="1">
      <c r="A4629" s="31"/>
      <c r="B4629" s="31"/>
      <c r="C4629" s="27"/>
      <c r="D4629" s="31"/>
      <c r="E4629" s="8"/>
      <c r="F4629" s="31"/>
      <c r="G4629" s="8"/>
      <c r="H4629" s="33"/>
      <c r="I4629" s="35"/>
    </row>
    <row r="4630" spans="1:9" ht="15.75" customHeight="1">
      <c r="A4630" s="31"/>
      <c r="B4630" s="31"/>
      <c r="C4630" s="27"/>
      <c r="D4630" s="31"/>
      <c r="E4630" s="8"/>
      <c r="F4630" s="31"/>
      <c r="G4630" s="8"/>
      <c r="H4630" s="32"/>
      <c r="I4630" s="34"/>
    </row>
    <row r="4631" spans="1:9" ht="15.75" customHeight="1">
      <c r="A4631" s="31"/>
      <c r="B4631" s="31"/>
      <c r="C4631" s="27"/>
      <c r="D4631" s="31"/>
      <c r="E4631" s="8"/>
      <c r="F4631" s="31"/>
      <c r="G4631" s="8"/>
      <c r="H4631" s="33"/>
      <c r="I4631" s="35"/>
    </row>
    <row r="4632" spans="1:9" ht="15.75" customHeight="1">
      <c r="A4632" s="31"/>
      <c r="B4632" s="31"/>
      <c r="C4632" s="27"/>
      <c r="D4632" s="31"/>
      <c r="E4632" s="8"/>
      <c r="F4632" s="31"/>
      <c r="G4632" s="8"/>
      <c r="H4632" s="32"/>
      <c r="I4632" s="34"/>
    </row>
    <row r="4633" spans="1:9" ht="15.75" customHeight="1">
      <c r="A4633" s="31"/>
      <c r="B4633" s="31"/>
      <c r="C4633" s="27"/>
      <c r="D4633" s="31"/>
      <c r="E4633" s="8"/>
      <c r="F4633" s="31"/>
      <c r="G4633" s="8"/>
      <c r="H4633" s="33"/>
      <c r="I4633" s="35"/>
    </row>
    <row r="4634" spans="1:9" ht="15.75" customHeight="1">
      <c r="A4634" s="31"/>
      <c r="B4634" s="31"/>
      <c r="C4634" s="27"/>
      <c r="D4634" s="31"/>
      <c r="E4634" s="8"/>
      <c r="F4634" s="31"/>
      <c r="G4634" s="8"/>
      <c r="H4634" s="32"/>
      <c r="I4634" s="34"/>
    </row>
    <row r="4635" spans="1:9" ht="15.75" customHeight="1">
      <c r="A4635" s="31"/>
      <c r="B4635" s="31"/>
      <c r="C4635" s="27"/>
      <c r="D4635" s="31"/>
      <c r="E4635" s="8"/>
      <c r="F4635" s="31"/>
      <c r="G4635" s="8"/>
      <c r="H4635" s="33"/>
      <c r="I4635" s="35"/>
    </row>
    <row r="4636" spans="1:9" ht="15.75" customHeight="1">
      <c r="A4636" s="31"/>
      <c r="B4636" s="31"/>
      <c r="C4636" s="27"/>
      <c r="D4636" s="31"/>
      <c r="E4636" s="8"/>
      <c r="F4636" s="31"/>
      <c r="G4636" s="8"/>
      <c r="H4636" s="32"/>
      <c r="I4636" s="34"/>
    </row>
    <row r="4637" spans="1:9" ht="15.75" customHeight="1">
      <c r="A4637" s="31"/>
      <c r="B4637" s="31"/>
      <c r="C4637" s="27"/>
      <c r="D4637" s="31"/>
      <c r="E4637" s="8"/>
      <c r="F4637" s="31"/>
      <c r="G4637" s="8"/>
      <c r="H4637" s="33"/>
      <c r="I4637" s="35"/>
    </row>
    <row r="4638" spans="1:9" ht="15.75" customHeight="1">
      <c r="A4638" s="31"/>
      <c r="B4638" s="31"/>
      <c r="C4638" s="27"/>
      <c r="D4638" s="31"/>
      <c r="E4638" s="8"/>
      <c r="F4638" s="31"/>
      <c r="G4638" s="8"/>
      <c r="H4638" s="32"/>
      <c r="I4638" s="34"/>
    </row>
    <row r="4639" spans="1:9" ht="15.75" customHeight="1">
      <c r="A4639" s="31"/>
      <c r="B4639" s="31"/>
      <c r="C4639" s="27"/>
      <c r="D4639" s="31"/>
      <c r="E4639" s="8"/>
      <c r="F4639" s="31"/>
      <c r="G4639" s="8"/>
      <c r="H4639" s="33"/>
      <c r="I4639" s="35"/>
    </row>
    <row r="4640" spans="1:9" ht="15.75" customHeight="1">
      <c r="A4640" s="31"/>
      <c r="B4640" s="31"/>
      <c r="C4640" s="27"/>
      <c r="D4640" s="31"/>
      <c r="E4640" s="8"/>
      <c r="F4640" s="31"/>
      <c r="G4640" s="8"/>
      <c r="H4640" s="32"/>
      <c r="I4640" s="34"/>
    </row>
    <row r="4641" spans="1:9" ht="15.75" customHeight="1">
      <c r="A4641" s="31"/>
      <c r="B4641" s="31"/>
      <c r="C4641" s="27"/>
      <c r="D4641" s="31"/>
      <c r="E4641" s="8"/>
      <c r="F4641" s="31"/>
      <c r="G4641" s="8"/>
      <c r="H4641" s="33"/>
      <c r="I4641" s="35"/>
    </row>
    <row r="4642" spans="1:9" ht="15.75" customHeight="1">
      <c r="A4642" s="31"/>
      <c r="B4642" s="31"/>
      <c r="C4642" s="27"/>
      <c r="D4642" s="31"/>
      <c r="E4642" s="8"/>
      <c r="F4642" s="31"/>
      <c r="G4642" s="8"/>
      <c r="H4642" s="32"/>
      <c r="I4642" s="34"/>
    </row>
    <row r="4643" spans="1:9" ht="15.75" customHeight="1">
      <c r="A4643" s="31"/>
      <c r="B4643" s="31"/>
      <c r="C4643" s="27"/>
      <c r="D4643" s="31"/>
      <c r="E4643" s="8"/>
      <c r="F4643" s="31"/>
      <c r="G4643" s="8"/>
      <c r="H4643" s="33"/>
      <c r="I4643" s="35"/>
    </row>
    <row r="4644" spans="1:9" ht="15.75" customHeight="1">
      <c r="A4644" s="31"/>
      <c r="B4644" s="31"/>
      <c r="C4644" s="27"/>
      <c r="D4644" s="31"/>
      <c r="E4644" s="8"/>
      <c r="F4644" s="31"/>
      <c r="G4644" s="8"/>
      <c r="H4644" s="32"/>
      <c r="I4644" s="34"/>
    </row>
    <row r="4645" spans="1:9" ht="15.75" customHeight="1">
      <c r="A4645" s="31"/>
      <c r="B4645" s="31"/>
      <c r="C4645" s="27"/>
      <c r="D4645" s="31"/>
      <c r="E4645" s="8"/>
      <c r="F4645" s="31"/>
      <c r="G4645" s="8"/>
      <c r="H4645" s="33"/>
      <c r="I4645" s="35"/>
    </row>
    <row r="4646" spans="1:9" ht="15.75" customHeight="1">
      <c r="A4646" s="31"/>
      <c r="B4646" s="31"/>
      <c r="C4646" s="8"/>
      <c r="D4646" s="31"/>
      <c r="E4646" s="8"/>
      <c r="F4646" s="31"/>
      <c r="G4646" s="8"/>
      <c r="H4646" s="32"/>
      <c r="I4646" s="34"/>
    </row>
    <row r="4647" spans="1:9" ht="15.75" customHeight="1">
      <c r="A4647" s="31"/>
      <c r="B4647" s="31"/>
      <c r="C4647" s="8"/>
      <c r="D4647" s="31"/>
      <c r="E4647" s="8"/>
      <c r="F4647" s="31"/>
      <c r="G4647" s="8"/>
      <c r="H4647" s="33"/>
      <c r="I4647" s="35"/>
    </row>
    <row r="4648" spans="1:9" ht="15.75" customHeight="1">
      <c r="A4648" s="31"/>
      <c r="B4648" s="31"/>
      <c r="C4648" s="8"/>
      <c r="D4648" s="31"/>
      <c r="E4648" s="8"/>
      <c r="F4648" s="31"/>
      <c r="G4648" s="8"/>
      <c r="H4648" s="32"/>
      <c r="I4648" s="34"/>
    </row>
    <row r="4649" spans="1:9" ht="15.75" customHeight="1">
      <c r="A4649" s="31"/>
      <c r="B4649" s="31"/>
      <c r="C4649" s="8"/>
      <c r="D4649" s="31"/>
      <c r="E4649" s="8"/>
      <c r="F4649" s="31"/>
      <c r="G4649" s="8"/>
      <c r="H4649" s="33"/>
      <c r="I4649" s="35"/>
    </row>
    <row r="4650" spans="1:9" ht="15.75" customHeight="1">
      <c r="A4650" s="31"/>
      <c r="B4650" s="31"/>
      <c r="C4650" s="8"/>
      <c r="D4650" s="31"/>
      <c r="E4650" s="8"/>
      <c r="F4650" s="31"/>
      <c r="G4650" s="8"/>
      <c r="H4650" s="32"/>
      <c r="I4650" s="34"/>
    </row>
    <row r="4651" spans="1:9" ht="15.75" customHeight="1">
      <c r="A4651" s="31"/>
      <c r="B4651" s="31"/>
      <c r="C4651" s="8"/>
      <c r="D4651" s="31"/>
      <c r="E4651" s="8"/>
      <c r="F4651" s="31"/>
      <c r="G4651" s="8"/>
      <c r="H4651" s="33"/>
      <c r="I4651" s="35"/>
    </row>
    <row r="4652" spans="1:9" ht="15.75" customHeight="1">
      <c r="A4652" s="31"/>
      <c r="B4652" s="31"/>
      <c r="C4652" s="8"/>
      <c r="D4652" s="31"/>
      <c r="E4652" s="8"/>
      <c r="F4652" s="31"/>
      <c r="G4652" s="8"/>
      <c r="H4652" s="32"/>
      <c r="I4652" s="34"/>
    </row>
    <row r="4653" spans="1:9" ht="15.75" customHeight="1">
      <c r="A4653" s="31"/>
      <c r="B4653" s="31"/>
      <c r="C4653" s="8"/>
      <c r="D4653" s="31"/>
      <c r="E4653" s="8"/>
      <c r="F4653" s="31"/>
      <c r="G4653" s="8"/>
      <c r="H4653" s="33"/>
      <c r="I4653" s="35"/>
    </row>
    <row r="4654" spans="1:9" ht="15.75" customHeight="1">
      <c r="A4654" s="31"/>
      <c r="B4654" s="31"/>
      <c r="C4654" s="8"/>
      <c r="D4654" s="31"/>
      <c r="E4654" s="8"/>
      <c r="F4654" s="31"/>
      <c r="G4654" s="8"/>
      <c r="H4654" s="32"/>
      <c r="I4654" s="34"/>
    </row>
    <row r="4655" spans="1:9" ht="15.75" customHeight="1">
      <c r="A4655" s="31"/>
      <c r="B4655" s="31"/>
      <c r="C4655" s="8"/>
      <c r="D4655" s="31"/>
      <c r="E4655" s="8"/>
      <c r="F4655" s="31"/>
      <c r="G4655" s="8"/>
      <c r="H4655" s="33"/>
      <c r="I4655" s="35"/>
    </row>
    <row r="4656" spans="1:9" ht="15.75" customHeight="1">
      <c r="A4656" s="31"/>
      <c r="B4656" s="31"/>
      <c r="C4656" s="8"/>
      <c r="D4656" s="31"/>
      <c r="E4656" s="8"/>
      <c r="F4656" s="31"/>
      <c r="G4656" s="8"/>
      <c r="H4656" s="32"/>
      <c r="I4656" s="34"/>
    </row>
    <row r="4657" spans="1:9" ht="15.75" customHeight="1">
      <c r="A4657" s="31"/>
      <c r="B4657" s="31"/>
      <c r="C4657" s="8"/>
      <c r="D4657" s="31"/>
      <c r="E4657" s="8"/>
      <c r="F4657" s="31"/>
      <c r="G4657" s="8"/>
      <c r="H4657" s="33"/>
      <c r="I4657" s="35"/>
    </row>
    <row r="4658" spans="1:9" ht="15.75" customHeight="1">
      <c r="A4658" s="31"/>
      <c r="B4658" s="31"/>
      <c r="C4658" s="8"/>
      <c r="D4658" s="31"/>
      <c r="E4658" s="8"/>
      <c r="F4658" s="31"/>
      <c r="G4658" s="8"/>
      <c r="H4658" s="32"/>
      <c r="I4658" s="34"/>
    </row>
    <row r="4659" spans="1:9" ht="15.75" customHeight="1">
      <c r="A4659" s="31"/>
      <c r="B4659" s="31"/>
      <c r="C4659" s="8"/>
      <c r="D4659" s="31"/>
      <c r="E4659" s="8"/>
      <c r="F4659" s="31"/>
      <c r="G4659" s="8"/>
      <c r="H4659" s="33"/>
      <c r="I4659" s="35"/>
    </row>
    <row r="4660" spans="1:9" ht="15.75" customHeight="1">
      <c r="A4660" s="31"/>
      <c r="B4660" s="31"/>
      <c r="C4660" s="8"/>
      <c r="D4660" s="31"/>
      <c r="E4660" s="8"/>
      <c r="F4660" s="31"/>
      <c r="G4660" s="8"/>
      <c r="H4660" s="32"/>
      <c r="I4660" s="34"/>
    </row>
    <row r="4661" spans="1:9" ht="15.75" customHeight="1">
      <c r="A4661" s="31"/>
      <c r="B4661" s="31"/>
      <c r="C4661" s="8"/>
      <c r="D4661" s="31"/>
      <c r="E4661" s="8"/>
      <c r="F4661" s="31"/>
      <c r="G4661" s="8"/>
      <c r="H4661" s="33"/>
      <c r="I4661" s="35"/>
    </row>
    <row r="4662" spans="1:9" ht="15.75" customHeight="1">
      <c r="A4662" s="31"/>
      <c r="B4662" s="31"/>
      <c r="C4662" s="8"/>
      <c r="D4662" s="31"/>
      <c r="E4662" s="8"/>
      <c r="F4662" s="31"/>
      <c r="G4662" s="8"/>
      <c r="H4662" s="32"/>
      <c r="I4662" s="34"/>
    </row>
    <row r="4663" spans="1:9" ht="15.75" customHeight="1">
      <c r="A4663" s="31"/>
      <c r="B4663" s="31"/>
      <c r="C4663" s="8"/>
      <c r="D4663" s="31"/>
      <c r="E4663" s="8"/>
      <c r="F4663" s="31"/>
      <c r="G4663" s="8"/>
      <c r="H4663" s="33"/>
      <c r="I4663" s="35"/>
    </row>
    <row r="4664" spans="1:9" ht="15.75" customHeight="1">
      <c r="A4664" s="31"/>
      <c r="B4664" s="31"/>
      <c r="C4664" s="8"/>
      <c r="D4664" s="31"/>
      <c r="E4664" s="8"/>
      <c r="F4664" s="31"/>
      <c r="G4664" s="8"/>
      <c r="H4664" s="32"/>
      <c r="I4664" s="34"/>
    </row>
    <row r="4665" spans="1:9" ht="15.75" customHeight="1">
      <c r="A4665" s="31"/>
      <c r="B4665" s="31"/>
      <c r="C4665" s="8"/>
      <c r="D4665" s="31"/>
      <c r="E4665" s="8"/>
      <c r="F4665" s="31"/>
      <c r="G4665" s="8"/>
      <c r="H4665" s="33"/>
      <c r="I4665" s="35"/>
    </row>
    <row r="4666" spans="1:9" ht="15.75" customHeight="1">
      <c r="A4666" s="31"/>
      <c r="B4666" s="31"/>
      <c r="C4666" s="8"/>
      <c r="D4666" s="31"/>
      <c r="E4666" s="8"/>
      <c r="F4666" s="31"/>
      <c r="G4666" s="8"/>
      <c r="H4666" s="32"/>
      <c r="I4666" s="34"/>
    </row>
    <row r="4667" spans="1:9" ht="15.75" customHeight="1">
      <c r="A4667" s="31"/>
      <c r="B4667" s="31"/>
      <c r="C4667" s="8"/>
      <c r="D4667" s="31"/>
      <c r="E4667" s="8"/>
      <c r="F4667" s="31"/>
      <c r="G4667" s="8"/>
      <c r="H4667" s="33"/>
      <c r="I4667" s="35"/>
    </row>
    <row r="4668" spans="1:9" ht="15.75" customHeight="1">
      <c r="A4668" s="31"/>
      <c r="B4668" s="31"/>
      <c r="C4668" s="8"/>
      <c r="D4668" s="31"/>
      <c r="E4668" s="8"/>
      <c r="F4668" s="31"/>
      <c r="G4668" s="8"/>
      <c r="H4668" s="32"/>
      <c r="I4668" s="34"/>
    </row>
    <row r="4669" spans="1:9" ht="15.75" customHeight="1">
      <c r="A4669" s="31"/>
      <c r="B4669" s="31"/>
      <c r="C4669" s="8"/>
      <c r="D4669" s="31"/>
      <c r="E4669" s="8"/>
      <c r="F4669" s="31"/>
      <c r="G4669" s="8"/>
      <c r="H4669" s="33"/>
      <c r="I4669" s="35"/>
    </row>
    <row r="4670" spans="1:9" ht="15.75" customHeight="1">
      <c r="A4670" s="31"/>
      <c r="B4670" s="31"/>
      <c r="C4670" s="8"/>
      <c r="D4670" s="31"/>
      <c r="E4670" s="8"/>
      <c r="F4670" s="31"/>
      <c r="G4670" s="8"/>
      <c r="H4670" s="32"/>
      <c r="I4670" s="34"/>
    </row>
    <row r="4671" spans="1:9" ht="15.75" customHeight="1">
      <c r="A4671" s="31"/>
      <c r="B4671" s="31"/>
      <c r="C4671" s="8"/>
      <c r="D4671" s="31"/>
      <c r="E4671" s="8"/>
      <c r="F4671" s="31"/>
      <c r="G4671" s="8"/>
      <c r="H4671" s="33"/>
      <c r="I4671" s="35"/>
    </row>
    <row r="4672" spans="1:9" ht="15.75" customHeight="1">
      <c r="A4672" s="31"/>
      <c r="B4672" s="31"/>
      <c r="C4672" s="8"/>
      <c r="D4672" s="31"/>
      <c r="E4672" s="8"/>
      <c r="F4672" s="31"/>
      <c r="G4672" s="8"/>
      <c r="H4672" s="32"/>
      <c r="I4672" s="34"/>
    </row>
    <row r="4673" spans="1:9" ht="15.75" customHeight="1">
      <c r="A4673" s="31"/>
      <c r="B4673" s="31"/>
      <c r="C4673" s="8"/>
      <c r="D4673" s="31"/>
      <c r="E4673" s="8"/>
      <c r="F4673" s="31"/>
      <c r="G4673" s="8"/>
      <c r="H4673" s="33"/>
      <c r="I4673" s="35"/>
    </row>
    <row r="4674" spans="1:9" ht="15.75" customHeight="1">
      <c r="A4674" s="31"/>
      <c r="B4674" s="31"/>
      <c r="C4674" s="8"/>
      <c r="D4674" s="31"/>
      <c r="E4674" s="8"/>
      <c r="F4674" s="31"/>
      <c r="G4674" s="8"/>
      <c r="H4674" s="32"/>
      <c r="I4674" s="34"/>
    </row>
    <row r="4675" spans="1:9" ht="15.75" customHeight="1">
      <c r="A4675" s="31"/>
      <c r="B4675" s="31"/>
      <c r="C4675" s="8"/>
      <c r="D4675" s="31"/>
      <c r="E4675" s="8"/>
      <c r="F4675" s="31"/>
      <c r="G4675" s="8"/>
      <c r="H4675" s="33"/>
      <c r="I4675" s="35"/>
    </row>
    <row r="4676" spans="1:9" ht="15.75" customHeight="1">
      <c r="A4676" s="31"/>
      <c r="B4676" s="31"/>
      <c r="C4676" s="8"/>
      <c r="D4676" s="31"/>
      <c r="E4676" s="8"/>
      <c r="F4676" s="31"/>
      <c r="G4676" s="8"/>
      <c r="H4676" s="32"/>
      <c r="I4676" s="34"/>
    </row>
    <row r="4677" spans="1:9" ht="15.75" customHeight="1">
      <c r="A4677" s="31"/>
      <c r="B4677" s="31"/>
      <c r="C4677" s="8"/>
      <c r="D4677" s="31"/>
      <c r="E4677" s="8"/>
      <c r="F4677" s="31"/>
      <c r="G4677" s="8"/>
      <c r="H4677" s="33"/>
      <c r="I4677" s="35"/>
    </row>
    <row r="4678" spans="1:9" ht="15.75" customHeight="1">
      <c r="A4678" s="31"/>
      <c r="B4678" s="31"/>
      <c r="C4678" s="8"/>
      <c r="D4678" s="31"/>
      <c r="E4678" s="8"/>
      <c r="F4678" s="31"/>
      <c r="G4678" s="8"/>
      <c r="H4678" s="32"/>
      <c r="I4678" s="34"/>
    </row>
    <row r="4679" spans="1:9" ht="15.75" customHeight="1">
      <c r="A4679" s="31"/>
      <c r="B4679" s="31"/>
      <c r="C4679" s="8"/>
      <c r="D4679" s="31"/>
      <c r="E4679" s="8"/>
      <c r="F4679" s="31"/>
      <c r="G4679" s="8"/>
      <c r="H4679" s="33"/>
      <c r="I4679" s="35"/>
    </row>
    <row r="4680" spans="1:9" ht="15.75" customHeight="1">
      <c r="A4680" s="31"/>
      <c r="B4680" s="31"/>
      <c r="C4680" s="8"/>
      <c r="D4680" s="31"/>
      <c r="E4680" s="8"/>
      <c r="F4680" s="31"/>
      <c r="G4680" s="8"/>
      <c r="H4680" s="32"/>
      <c r="I4680" s="34"/>
    </row>
    <row r="4681" spans="1:9" ht="15.75" customHeight="1">
      <c r="A4681" s="31"/>
      <c r="B4681" s="31"/>
      <c r="C4681" s="8"/>
      <c r="D4681" s="31"/>
      <c r="E4681" s="8"/>
      <c r="F4681" s="31"/>
      <c r="G4681" s="8"/>
      <c r="H4681" s="33"/>
      <c r="I4681" s="35"/>
    </row>
    <row r="4682" spans="1:9" ht="15.75" customHeight="1">
      <c r="A4682" s="31"/>
      <c r="B4682" s="31"/>
      <c r="C4682" s="8"/>
      <c r="D4682" s="31"/>
      <c r="E4682" s="8"/>
      <c r="F4682" s="31"/>
      <c r="G4682" s="8"/>
      <c r="H4682" s="32"/>
      <c r="I4682" s="34"/>
    </row>
    <row r="4683" spans="1:9" ht="15.75" customHeight="1">
      <c r="A4683" s="31"/>
      <c r="B4683" s="31"/>
      <c r="C4683" s="8"/>
      <c r="D4683" s="31"/>
      <c r="E4683" s="8"/>
      <c r="F4683" s="31"/>
      <c r="G4683" s="8"/>
      <c r="H4683" s="33"/>
      <c r="I4683" s="35"/>
    </row>
    <row r="4684" spans="1:9" ht="15.75" customHeight="1">
      <c r="A4684" s="31"/>
      <c r="B4684" s="31"/>
      <c r="C4684" s="8"/>
      <c r="D4684" s="31"/>
      <c r="E4684" s="8"/>
      <c r="F4684" s="31"/>
      <c r="G4684" s="8"/>
      <c r="H4684" s="32"/>
      <c r="I4684" s="34"/>
    </row>
    <row r="4685" spans="1:9" ht="15.75" customHeight="1">
      <c r="A4685" s="31"/>
      <c r="B4685" s="31"/>
      <c r="C4685" s="8"/>
      <c r="D4685" s="31"/>
      <c r="E4685" s="8"/>
      <c r="F4685" s="31"/>
      <c r="G4685" s="8"/>
      <c r="H4685" s="33"/>
      <c r="I4685" s="35"/>
    </row>
    <row r="4686" spans="1:9" ht="15.75" customHeight="1">
      <c r="A4686" s="31"/>
      <c r="B4686" s="31"/>
      <c r="C4686" s="8"/>
      <c r="D4686" s="31"/>
      <c r="E4686" s="8"/>
      <c r="F4686" s="31"/>
      <c r="G4686" s="8"/>
      <c r="H4686" s="32"/>
      <c r="I4686" s="34"/>
    </row>
    <row r="4687" spans="1:9" ht="15.75" customHeight="1">
      <c r="A4687" s="31"/>
      <c r="B4687" s="31"/>
      <c r="C4687" s="8"/>
      <c r="D4687" s="31"/>
      <c r="E4687" s="8"/>
      <c r="F4687" s="31"/>
      <c r="G4687" s="8"/>
      <c r="H4687" s="33"/>
      <c r="I4687" s="35"/>
    </row>
    <row r="4688" spans="1:9" ht="15.75" customHeight="1">
      <c r="A4688" s="31"/>
      <c r="B4688" s="31"/>
      <c r="C4688" s="8"/>
      <c r="D4688" s="31"/>
      <c r="E4688" s="8"/>
      <c r="F4688" s="31"/>
      <c r="G4688" s="8"/>
      <c r="H4688" s="32"/>
      <c r="I4688" s="34"/>
    </row>
    <row r="4689" spans="1:9" ht="15.75" customHeight="1">
      <c r="A4689" s="31"/>
      <c r="B4689" s="31"/>
      <c r="C4689" s="8"/>
      <c r="D4689" s="31"/>
      <c r="E4689" s="8"/>
      <c r="F4689" s="31"/>
      <c r="G4689" s="8"/>
      <c r="H4689" s="33"/>
      <c r="I4689" s="35"/>
    </row>
    <row r="4690" spans="1:9" ht="15.75" customHeight="1">
      <c r="A4690" s="31"/>
      <c r="B4690" s="31"/>
      <c r="C4690" s="8"/>
      <c r="D4690" s="31"/>
      <c r="E4690" s="8"/>
      <c r="F4690" s="31"/>
      <c r="G4690" s="8"/>
      <c r="H4690" s="32"/>
      <c r="I4690" s="34"/>
    </row>
    <row r="4691" spans="1:9" ht="15.75" customHeight="1">
      <c r="A4691" s="31"/>
      <c r="B4691" s="31"/>
      <c r="C4691" s="8"/>
      <c r="D4691" s="31"/>
      <c r="E4691" s="8"/>
      <c r="F4691" s="31"/>
      <c r="G4691" s="8"/>
      <c r="H4691" s="33"/>
      <c r="I4691" s="35"/>
    </row>
    <row r="4692" spans="1:9" ht="15.75" customHeight="1">
      <c r="A4692" s="31"/>
      <c r="B4692" s="31"/>
      <c r="C4692" s="8"/>
      <c r="D4692" s="31"/>
      <c r="E4692" s="8"/>
      <c r="F4692" s="31"/>
      <c r="G4692" s="8"/>
      <c r="H4692" s="32"/>
      <c r="I4692" s="34"/>
    </row>
    <row r="4693" spans="1:9" ht="15.75" customHeight="1">
      <c r="A4693" s="31"/>
      <c r="B4693" s="31"/>
      <c r="C4693" s="8"/>
      <c r="D4693" s="31"/>
      <c r="E4693" s="8"/>
      <c r="F4693" s="31"/>
      <c r="G4693" s="8"/>
      <c r="H4693" s="33"/>
      <c r="I4693" s="35"/>
    </row>
    <row r="4694" spans="1:9" ht="15.75" customHeight="1">
      <c r="A4694" s="31"/>
      <c r="B4694" s="31"/>
      <c r="C4694" s="8"/>
      <c r="D4694" s="31"/>
      <c r="E4694" s="8"/>
      <c r="F4694" s="31"/>
      <c r="G4694" s="8"/>
      <c r="H4694" s="32"/>
      <c r="I4694" s="34"/>
    </row>
    <row r="4695" spans="1:9" ht="15.75" customHeight="1">
      <c r="A4695" s="31"/>
      <c r="B4695" s="31"/>
      <c r="C4695" s="8"/>
      <c r="D4695" s="31"/>
      <c r="E4695" s="8"/>
      <c r="F4695" s="31"/>
      <c r="G4695" s="8"/>
      <c r="H4695" s="33"/>
      <c r="I4695" s="35"/>
    </row>
    <row r="4696" spans="1:9" ht="15.75" customHeight="1">
      <c r="A4696" s="31"/>
      <c r="B4696" s="31"/>
      <c r="C4696" s="8"/>
      <c r="D4696" s="31"/>
      <c r="E4696" s="8"/>
      <c r="F4696" s="31"/>
      <c r="G4696" s="8"/>
      <c r="H4696" s="32"/>
      <c r="I4696" s="34"/>
    </row>
    <row r="4697" spans="1:9" ht="15.75" customHeight="1">
      <c r="A4697" s="31"/>
      <c r="B4697" s="31"/>
      <c r="C4697" s="8"/>
      <c r="D4697" s="31"/>
      <c r="E4697" s="8"/>
      <c r="F4697" s="31"/>
      <c r="G4697" s="8"/>
      <c r="H4697" s="33"/>
      <c r="I4697" s="35"/>
    </row>
    <row r="4698" spans="1:9" ht="15.75" customHeight="1">
      <c r="A4698" s="31"/>
      <c r="B4698" s="31"/>
      <c r="C4698" s="8"/>
      <c r="D4698" s="31"/>
      <c r="E4698" s="8"/>
      <c r="F4698" s="31"/>
      <c r="G4698" s="8"/>
      <c r="H4698" s="32"/>
      <c r="I4698" s="34"/>
    </row>
    <row r="4699" spans="1:9" ht="15.75" customHeight="1">
      <c r="A4699" s="31"/>
      <c r="B4699" s="31"/>
      <c r="C4699" s="8"/>
      <c r="D4699" s="31"/>
      <c r="E4699" s="8"/>
      <c r="F4699" s="31"/>
      <c r="G4699" s="8"/>
      <c r="H4699" s="33"/>
      <c r="I4699" s="35"/>
    </row>
    <row r="4700" spans="1:9" ht="15.75" customHeight="1">
      <c r="A4700" s="31"/>
      <c r="B4700" s="31"/>
      <c r="C4700" s="8"/>
      <c r="D4700" s="31"/>
      <c r="E4700" s="8"/>
      <c r="F4700" s="31"/>
      <c r="G4700" s="8"/>
      <c r="H4700" s="32"/>
      <c r="I4700" s="34"/>
    </row>
    <row r="4701" spans="1:9" ht="15.75" customHeight="1">
      <c r="A4701" s="31"/>
      <c r="B4701" s="31"/>
      <c r="C4701" s="8"/>
      <c r="D4701" s="31"/>
      <c r="E4701" s="8"/>
      <c r="F4701" s="31"/>
      <c r="G4701" s="8"/>
      <c r="H4701" s="33"/>
      <c r="I4701" s="35"/>
    </row>
    <row r="4702" spans="1:9" ht="15.75" customHeight="1">
      <c r="A4702" s="31"/>
      <c r="B4702" s="31"/>
      <c r="C4702" s="8"/>
      <c r="D4702" s="31"/>
      <c r="E4702" s="8"/>
      <c r="F4702" s="31"/>
      <c r="G4702" s="8"/>
      <c r="H4702" s="32"/>
      <c r="I4702" s="34"/>
    </row>
    <row r="4703" spans="1:9" ht="15.75" customHeight="1">
      <c r="A4703" s="31"/>
      <c r="B4703" s="31"/>
      <c r="C4703" s="8"/>
      <c r="D4703" s="31"/>
      <c r="E4703" s="8"/>
      <c r="F4703" s="31"/>
      <c r="G4703" s="8"/>
      <c r="H4703" s="33"/>
      <c r="I4703" s="35"/>
    </row>
    <row r="4704" spans="1:9" ht="15.75" customHeight="1">
      <c r="A4704" s="31"/>
      <c r="B4704" s="31"/>
      <c r="C4704" s="8"/>
      <c r="D4704" s="31"/>
      <c r="E4704" s="8"/>
      <c r="F4704" s="31"/>
      <c r="G4704" s="8"/>
      <c r="H4704" s="32"/>
      <c r="I4704" s="34"/>
    </row>
    <row r="4705" spans="1:9" ht="15.75" customHeight="1">
      <c r="A4705" s="31"/>
      <c r="B4705" s="31"/>
      <c r="C4705" s="8"/>
      <c r="D4705" s="31"/>
      <c r="E4705" s="8"/>
      <c r="F4705" s="31"/>
      <c r="G4705" s="8"/>
      <c r="H4705" s="33"/>
      <c r="I4705" s="35"/>
    </row>
    <row r="4706" spans="1:9" ht="15.75" customHeight="1">
      <c r="A4706" s="31"/>
      <c r="B4706" s="31"/>
      <c r="C4706" s="8"/>
      <c r="D4706" s="31"/>
      <c r="E4706" s="8"/>
      <c r="F4706" s="31"/>
      <c r="G4706" s="8"/>
      <c r="H4706" s="32"/>
      <c r="I4706" s="34"/>
    </row>
    <row r="4707" spans="1:9" ht="15.75" customHeight="1">
      <c r="A4707" s="31"/>
      <c r="B4707" s="31"/>
      <c r="C4707" s="8"/>
      <c r="D4707" s="31"/>
      <c r="E4707" s="8"/>
      <c r="F4707" s="31"/>
      <c r="G4707" s="8"/>
      <c r="H4707" s="33"/>
      <c r="I4707" s="35"/>
    </row>
    <row r="4708" spans="1:9" ht="15.75" customHeight="1">
      <c r="A4708" s="31"/>
      <c r="B4708" s="31"/>
      <c r="C4708" s="8"/>
      <c r="D4708" s="31"/>
      <c r="E4708" s="8"/>
      <c r="F4708" s="31"/>
      <c r="G4708" s="8"/>
      <c r="H4708" s="32"/>
      <c r="I4708" s="34"/>
    </row>
    <row r="4709" spans="1:9" ht="15.75" customHeight="1">
      <c r="A4709" s="31"/>
      <c r="B4709" s="31"/>
      <c r="C4709" s="8"/>
      <c r="D4709" s="31"/>
      <c r="E4709" s="8"/>
      <c r="F4709" s="31"/>
      <c r="G4709" s="8"/>
      <c r="H4709" s="33"/>
      <c r="I4709" s="35"/>
    </row>
    <row r="4710" spans="1:9" ht="15.75" customHeight="1">
      <c r="A4710" s="31"/>
      <c r="B4710" s="31"/>
      <c r="C4710" s="8"/>
      <c r="D4710" s="31"/>
      <c r="E4710" s="8"/>
      <c r="F4710" s="31"/>
      <c r="G4710" s="8"/>
      <c r="H4710" s="32"/>
      <c r="I4710" s="34"/>
    </row>
    <row r="4711" spans="1:9" ht="15.75" customHeight="1">
      <c r="A4711" s="31"/>
      <c r="B4711" s="31"/>
      <c r="C4711" s="8"/>
      <c r="D4711" s="31"/>
      <c r="E4711" s="8"/>
      <c r="F4711" s="31"/>
      <c r="G4711" s="8"/>
      <c r="H4711" s="33"/>
      <c r="I4711" s="35"/>
    </row>
    <row r="4712" spans="1:9" ht="15.75" customHeight="1">
      <c r="A4712" s="31"/>
      <c r="B4712" s="31"/>
      <c r="C4712" s="8"/>
      <c r="D4712" s="31"/>
      <c r="E4712" s="8"/>
      <c r="F4712" s="31"/>
      <c r="G4712" s="8"/>
      <c r="H4712" s="32"/>
      <c r="I4712" s="34"/>
    </row>
    <row r="4713" spans="1:9" ht="15.75" customHeight="1">
      <c r="A4713" s="31"/>
      <c r="B4713" s="31"/>
      <c r="C4713" s="8"/>
      <c r="D4713" s="31"/>
      <c r="E4713" s="8"/>
      <c r="F4713" s="31"/>
      <c r="G4713" s="8"/>
      <c r="H4713" s="33"/>
      <c r="I4713" s="35"/>
    </row>
    <row r="4714" spans="1:9" ht="15.75" customHeight="1">
      <c r="A4714" s="31"/>
      <c r="B4714" s="31"/>
      <c r="C4714" s="8"/>
      <c r="D4714" s="31"/>
      <c r="E4714" s="8"/>
      <c r="F4714" s="31"/>
      <c r="G4714" s="8"/>
      <c r="H4714" s="32"/>
      <c r="I4714" s="34"/>
    </row>
    <row r="4715" spans="1:9" ht="15.75" customHeight="1">
      <c r="A4715" s="31"/>
      <c r="B4715" s="31"/>
      <c r="C4715" s="8"/>
      <c r="D4715" s="31"/>
      <c r="E4715" s="8"/>
      <c r="F4715" s="31"/>
      <c r="G4715" s="8"/>
      <c r="H4715" s="33"/>
      <c r="I4715" s="35"/>
    </row>
    <row r="4716" spans="1:9" ht="15.75" customHeight="1">
      <c r="A4716" s="31"/>
      <c r="B4716" s="31"/>
      <c r="C4716" s="8"/>
      <c r="D4716" s="31"/>
      <c r="E4716" s="8"/>
      <c r="F4716" s="31"/>
      <c r="G4716" s="8"/>
      <c r="H4716" s="32"/>
      <c r="I4716" s="34"/>
    </row>
    <row r="4717" spans="1:9" ht="15.75" customHeight="1">
      <c r="A4717" s="31"/>
      <c r="B4717" s="31"/>
      <c r="C4717" s="8"/>
      <c r="D4717" s="31"/>
      <c r="E4717" s="8"/>
      <c r="F4717" s="31"/>
      <c r="G4717" s="8"/>
      <c r="H4717" s="33"/>
      <c r="I4717" s="35"/>
    </row>
    <row r="4718" spans="1:9" ht="15.75" customHeight="1">
      <c r="A4718" s="31"/>
      <c r="B4718" s="31"/>
      <c r="C4718" s="8"/>
      <c r="D4718" s="31"/>
      <c r="E4718" s="8"/>
      <c r="F4718" s="31"/>
      <c r="G4718" s="8"/>
      <c r="H4718" s="32"/>
      <c r="I4718" s="34"/>
    </row>
    <row r="4719" spans="1:9" ht="15.75" customHeight="1">
      <c r="A4719" s="31"/>
      <c r="B4719" s="31"/>
      <c r="C4719" s="8"/>
      <c r="D4719" s="31"/>
      <c r="E4719" s="8"/>
      <c r="F4719" s="31"/>
      <c r="G4719" s="8"/>
      <c r="H4719" s="33"/>
      <c r="I4719" s="35"/>
    </row>
    <row r="4720" spans="1:9" ht="15.75" customHeight="1">
      <c r="A4720" s="31"/>
      <c r="B4720" s="31"/>
      <c r="C4720" s="8"/>
      <c r="D4720" s="31"/>
      <c r="E4720" s="8"/>
      <c r="F4720" s="31"/>
      <c r="G4720" s="8"/>
      <c r="H4720" s="32"/>
      <c r="I4720" s="34"/>
    </row>
    <row r="4721" spans="1:9" ht="15.75" customHeight="1">
      <c r="A4721" s="31"/>
      <c r="B4721" s="31"/>
      <c r="C4721" s="8"/>
      <c r="D4721" s="31"/>
      <c r="E4721" s="8"/>
      <c r="F4721" s="31"/>
      <c r="G4721" s="8"/>
      <c r="H4721" s="33"/>
      <c r="I4721" s="35"/>
    </row>
    <row r="4722" spans="1:9" ht="15.75" customHeight="1">
      <c r="A4722" s="31"/>
      <c r="B4722" s="31"/>
      <c r="C4722" s="8"/>
      <c r="D4722" s="31"/>
      <c r="E4722" s="8"/>
      <c r="F4722" s="31"/>
      <c r="G4722" s="8"/>
      <c r="H4722" s="32"/>
      <c r="I4722" s="34"/>
    </row>
    <row r="4723" spans="1:9" ht="15.75" customHeight="1">
      <c r="A4723" s="31"/>
      <c r="B4723" s="31"/>
      <c r="C4723" s="8"/>
      <c r="D4723" s="31"/>
      <c r="E4723" s="8"/>
      <c r="F4723" s="31"/>
      <c r="G4723" s="8"/>
      <c r="H4723" s="33"/>
      <c r="I4723" s="35"/>
    </row>
    <row r="4724" spans="1:9" ht="15.75" customHeight="1">
      <c r="A4724" s="31"/>
      <c r="B4724" s="31"/>
      <c r="C4724" s="8"/>
      <c r="D4724" s="31"/>
      <c r="E4724" s="8"/>
      <c r="F4724" s="31"/>
      <c r="G4724" s="8"/>
      <c r="H4724" s="32"/>
      <c r="I4724" s="34"/>
    </row>
    <row r="4725" spans="1:9" ht="15.75" customHeight="1">
      <c r="A4725" s="31"/>
      <c r="B4725" s="31"/>
      <c r="C4725" s="8"/>
      <c r="D4725" s="31"/>
      <c r="E4725" s="8"/>
      <c r="F4725" s="31"/>
      <c r="G4725" s="8"/>
      <c r="H4725" s="33"/>
      <c r="I4725" s="35"/>
    </row>
    <row r="4726" spans="1:9" ht="15.75" customHeight="1">
      <c r="A4726" s="31"/>
      <c r="B4726" s="31"/>
      <c r="C4726" s="8"/>
      <c r="D4726" s="31"/>
      <c r="E4726" s="8"/>
      <c r="F4726" s="31"/>
      <c r="G4726" s="8"/>
      <c r="H4726" s="32"/>
      <c r="I4726" s="34"/>
    </row>
    <row r="4727" spans="1:9" ht="15.75" customHeight="1">
      <c r="A4727" s="31"/>
      <c r="B4727" s="31"/>
      <c r="C4727" s="8"/>
      <c r="D4727" s="31"/>
      <c r="E4727" s="8"/>
      <c r="F4727" s="31"/>
      <c r="G4727" s="8"/>
      <c r="H4727" s="33"/>
      <c r="I4727" s="35"/>
    </row>
    <row r="4728" spans="1:9" ht="15.75" customHeight="1">
      <c r="A4728" s="31"/>
      <c r="B4728" s="31"/>
      <c r="C4728" s="8"/>
      <c r="D4728" s="31"/>
      <c r="E4728" s="8"/>
      <c r="F4728" s="31"/>
      <c r="G4728" s="8"/>
      <c r="H4728" s="32"/>
      <c r="I4728" s="34"/>
    </row>
    <row r="4729" spans="1:9" ht="15.75" customHeight="1">
      <c r="A4729" s="31"/>
      <c r="B4729" s="31"/>
      <c r="C4729" s="8"/>
      <c r="D4729" s="31"/>
      <c r="E4729" s="8"/>
      <c r="F4729" s="31"/>
      <c r="G4729" s="8"/>
      <c r="H4729" s="33"/>
      <c r="I4729" s="35"/>
    </row>
    <row r="4730" spans="1:9" ht="15.75" customHeight="1">
      <c r="A4730" s="31"/>
      <c r="B4730" s="31"/>
      <c r="C4730" s="8"/>
      <c r="D4730" s="31"/>
      <c r="E4730" s="8"/>
      <c r="F4730" s="31"/>
      <c r="G4730" s="8"/>
      <c r="H4730" s="32"/>
      <c r="I4730" s="34"/>
    </row>
    <row r="4731" spans="1:9" ht="15.75" customHeight="1">
      <c r="A4731" s="31"/>
      <c r="B4731" s="31"/>
      <c r="C4731" s="8"/>
      <c r="D4731" s="31"/>
      <c r="E4731" s="8"/>
      <c r="F4731" s="31"/>
      <c r="G4731" s="8"/>
      <c r="H4731" s="33"/>
      <c r="I4731" s="35"/>
    </row>
    <row r="4732" spans="1:9" ht="15.75" customHeight="1">
      <c r="A4732" s="31"/>
      <c r="B4732" s="31"/>
      <c r="C4732" s="8"/>
      <c r="D4732" s="31"/>
      <c r="E4732" s="8"/>
      <c r="F4732" s="31"/>
      <c r="G4732" s="8"/>
      <c r="H4732" s="32"/>
      <c r="I4732" s="34"/>
    </row>
    <row r="4733" spans="1:9" ht="15.75" customHeight="1">
      <c r="A4733" s="31"/>
      <c r="B4733" s="31"/>
      <c r="C4733" s="8"/>
      <c r="D4733" s="31"/>
      <c r="E4733" s="8"/>
      <c r="F4733" s="31"/>
      <c r="G4733" s="8"/>
      <c r="H4733" s="33"/>
      <c r="I4733" s="35"/>
    </row>
    <row r="4734" spans="1:9" ht="15.75" customHeight="1">
      <c r="A4734" s="31"/>
      <c r="B4734" s="31"/>
      <c r="C4734" s="8"/>
      <c r="D4734" s="31"/>
      <c r="E4734" s="8"/>
      <c r="F4734" s="31"/>
      <c r="G4734" s="8"/>
      <c r="H4734" s="32"/>
      <c r="I4734" s="34"/>
    </row>
    <row r="4735" spans="1:9" ht="15.75" customHeight="1">
      <c r="A4735" s="31"/>
      <c r="B4735" s="31"/>
      <c r="C4735" s="8"/>
      <c r="D4735" s="31"/>
      <c r="E4735" s="8"/>
      <c r="F4735" s="31"/>
      <c r="G4735" s="8"/>
      <c r="H4735" s="33"/>
      <c r="I4735" s="35"/>
    </row>
    <row r="4736" spans="1:9" ht="15.75" customHeight="1">
      <c r="A4736" s="31"/>
      <c r="B4736" s="31"/>
      <c r="C4736" s="8"/>
      <c r="D4736" s="31"/>
      <c r="E4736" s="8"/>
      <c r="F4736" s="31"/>
      <c r="G4736" s="8"/>
      <c r="H4736" s="32"/>
      <c r="I4736" s="34"/>
    </row>
    <row r="4737" spans="1:9" ht="15.75" customHeight="1">
      <c r="A4737" s="31"/>
      <c r="B4737" s="31"/>
      <c r="C4737" s="8"/>
      <c r="D4737" s="31"/>
      <c r="E4737" s="8"/>
      <c r="F4737" s="31"/>
      <c r="G4737" s="8"/>
      <c r="H4737" s="33"/>
      <c r="I4737" s="35"/>
    </row>
    <row r="4738" spans="1:9" ht="15.75" customHeight="1">
      <c r="A4738" s="31"/>
      <c r="B4738" s="31"/>
      <c r="C4738" s="8"/>
      <c r="D4738" s="31"/>
      <c r="E4738" s="8"/>
      <c r="F4738" s="31"/>
      <c r="G4738" s="8"/>
      <c r="H4738" s="32"/>
      <c r="I4738" s="34"/>
    </row>
    <row r="4739" spans="1:9" ht="15.75" customHeight="1">
      <c r="A4739" s="31"/>
      <c r="B4739" s="31"/>
      <c r="C4739" s="8"/>
      <c r="D4739" s="31"/>
      <c r="E4739" s="8"/>
      <c r="F4739" s="31"/>
      <c r="G4739" s="8"/>
      <c r="H4739" s="33"/>
      <c r="I4739" s="35"/>
    </row>
    <row r="4740" spans="1:9" ht="15.75" customHeight="1">
      <c r="A4740" s="31"/>
      <c r="B4740" s="31"/>
      <c r="C4740" s="8"/>
      <c r="D4740" s="31"/>
      <c r="E4740" s="8"/>
      <c r="F4740" s="31"/>
      <c r="G4740" s="8"/>
      <c r="H4740" s="32"/>
      <c r="I4740" s="34"/>
    </row>
    <row r="4741" spans="1:9" ht="15.75" customHeight="1">
      <c r="A4741" s="31"/>
      <c r="B4741" s="31"/>
      <c r="C4741" s="8"/>
      <c r="D4741" s="31"/>
      <c r="E4741" s="8"/>
      <c r="F4741" s="31"/>
      <c r="G4741" s="8"/>
      <c r="H4741" s="33"/>
      <c r="I4741" s="35"/>
    </row>
    <row r="4742" spans="1:9" ht="15.75" customHeight="1">
      <c r="A4742" s="31"/>
      <c r="B4742" s="31"/>
      <c r="C4742" s="8"/>
      <c r="D4742" s="31"/>
      <c r="E4742" s="8"/>
      <c r="F4742" s="31"/>
      <c r="G4742" s="8"/>
      <c r="H4742" s="32"/>
      <c r="I4742" s="34"/>
    </row>
    <row r="4743" spans="1:9" ht="15.75" customHeight="1">
      <c r="A4743" s="31"/>
      <c r="B4743" s="31"/>
      <c r="C4743" s="8"/>
      <c r="D4743" s="31"/>
      <c r="E4743" s="8"/>
      <c r="F4743" s="31"/>
      <c r="G4743" s="8"/>
      <c r="H4743" s="33"/>
      <c r="I4743" s="35"/>
    </row>
    <row r="4744" spans="1:9" ht="15.75" customHeight="1">
      <c r="A4744" s="31"/>
      <c r="B4744" s="31"/>
      <c r="C4744" s="8"/>
      <c r="D4744" s="31"/>
      <c r="E4744" s="8"/>
      <c r="F4744" s="31"/>
      <c r="G4744" s="8"/>
      <c r="H4744" s="32"/>
      <c r="I4744" s="34"/>
    </row>
    <row r="4745" spans="1:9" ht="15.75" customHeight="1">
      <c r="A4745" s="31"/>
      <c r="B4745" s="31"/>
      <c r="C4745" s="8"/>
      <c r="D4745" s="31"/>
      <c r="E4745" s="8"/>
      <c r="F4745" s="31"/>
      <c r="G4745" s="8"/>
      <c r="H4745" s="33"/>
      <c r="I4745" s="35"/>
    </row>
    <row r="4746" spans="1:9" ht="15.75" customHeight="1">
      <c r="A4746" s="31"/>
      <c r="B4746" s="31"/>
      <c r="C4746" s="8"/>
      <c r="D4746" s="31"/>
      <c r="E4746" s="8"/>
      <c r="F4746" s="31"/>
      <c r="G4746" s="8"/>
      <c r="H4746" s="32"/>
      <c r="I4746" s="34"/>
    </row>
    <row r="4747" spans="1:9" ht="15.75" customHeight="1">
      <c r="A4747" s="31"/>
      <c r="B4747" s="31"/>
      <c r="C4747" s="8"/>
      <c r="D4747" s="31"/>
      <c r="E4747" s="8"/>
      <c r="F4747" s="31"/>
      <c r="G4747" s="8"/>
      <c r="H4747" s="33"/>
      <c r="I4747" s="35"/>
    </row>
    <row r="4748" spans="1:9" ht="15.75" customHeight="1">
      <c r="A4748" s="31"/>
      <c r="B4748" s="31"/>
      <c r="C4748" s="8"/>
      <c r="D4748" s="31"/>
      <c r="E4748" s="8"/>
      <c r="F4748" s="31"/>
      <c r="G4748" s="8"/>
      <c r="H4748" s="32"/>
      <c r="I4748" s="34"/>
    </row>
    <row r="4749" spans="1:9" ht="15.75" customHeight="1">
      <c r="A4749" s="31"/>
      <c r="B4749" s="31"/>
      <c r="C4749" s="8"/>
      <c r="D4749" s="31"/>
      <c r="E4749" s="8"/>
      <c r="F4749" s="31"/>
      <c r="G4749" s="8"/>
      <c r="H4749" s="33"/>
      <c r="I4749" s="35"/>
    </row>
    <row r="4750" spans="1:9" ht="15.75" customHeight="1">
      <c r="A4750" s="31"/>
      <c r="B4750" s="31"/>
      <c r="C4750" s="8"/>
      <c r="D4750" s="31"/>
      <c r="E4750" s="8"/>
      <c r="F4750" s="31"/>
      <c r="G4750" s="8"/>
      <c r="H4750" s="32"/>
      <c r="I4750" s="34"/>
    </row>
    <row r="4751" spans="1:9" ht="15.75" customHeight="1">
      <c r="A4751" s="31"/>
      <c r="B4751" s="31"/>
      <c r="C4751" s="8"/>
      <c r="D4751" s="31"/>
      <c r="E4751" s="8"/>
      <c r="F4751" s="31"/>
      <c r="G4751" s="8"/>
      <c r="H4751" s="33"/>
      <c r="I4751" s="35"/>
    </row>
    <row r="4752" spans="1:9" ht="15.75" customHeight="1">
      <c r="A4752" s="31"/>
      <c r="B4752" s="31"/>
      <c r="C4752" s="8"/>
      <c r="D4752" s="31"/>
      <c r="E4752" s="8"/>
      <c r="F4752" s="31"/>
      <c r="G4752" s="8"/>
      <c r="H4752" s="32"/>
      <c r="I4752" s="34"/>
    </row>
    <row r="4753" spans="1:9" ht="15.75" customHeight="1">
      <c r="A4753" s="31"/>
      <c r="B4753" s="31"/>
      <c r="C4753" s="8"/>
      <c r="D4753" s="31"/>
      <c r="E4753" s="8"/>
      <c r="F4753" s="31"/>
      <c r="G4753" s="8"/>
      <c r="H4753" s="33"/>
      <c r="I4753" s="35"/>
    </row>
    <row r="4754" spans="1:9" ht="15.75" customHeight="1">
      <c r="A4754" s="31"/>
      <c r="B4754" s="31"/>
      <c r="C4754" s="8"/>
      <c r="D4754" s="31"/>
      <c r="E4754" s="8"/>
      <c r="F4754" s="31"/>
      <c r="G4754" s="8"/>
      <c r="H4754" s="32"/>
      <c r="I4754" s="34"/>
    </row>
    <row r="4755" spans="1:9" ht="15.75" customHeight="1">
      <c r="A4755" s="31"/>
      <c r="B4755" s="31"/>
      <c r="C4755" s="8"/>
      <c r="D4755" s="31"/>
      <c r="E4755" s="8"/>
      <c r="F4755" s="31"/>
      <c r="G4755" s="8"/>
      <c r="H4755" s="33"/>
      <c r="I4755" s="35"/>
    </row>
    <row r="4756" spans="1:9" ht="15.75" customHeight="1">
      <c r="A4756" s="31"/>
      <c r="B4756" s="31"/>
      <c r="C4756" s="8"/>
      <c r="D4756" s="31"/>
      <c r="E4756" s="8"/>
      <c r="F4756" s="31"/>
      <c r="G4756" s="8"/>
      <c r="H4756" s="32"/>
      <c r="I4756" s="34"/>
    </row>
    <row r="4757" spans="1:9" ht="15.75" customHeight="1">
      <c r="A4757" s="31"/>
      <c r="B4757" s="31"/>
      <c r="C4757" s="8"/>
      <c r="D4757" s="31"/>
      <c r="E4757" s="8"/>
      <c r="F4757" s="31"/>
      <c r="G4757" s="8"/>
      <c r="H4757" s="33"/>
      <c r="I4757" s="35"/>
    </row>
    <row r="4758" spans="1:9" ht="15.75" customHeight="1">
      <c r="A4758" s="31"/>
      <c r="B4758" s="31"/>
      <c r="C4758" s="8"/>
      <c r="D4758" s="31"/>
      <c r="E4758" s="8"/>
      <c r="F4758" s="31"/>
      <c r="G4758" s="8"/>
      <c r="H4758" s="32"/>
      <c r="I4758" s="34"/>
    </row>
    <row r="4759" spans="1:9" ht="15.75" customHeight="1">
      <c r="A4759" s="31"/>
      <c r="B4759" s="31"/>
      <c r="C4759" s="8"/>
      <c r="D4759" s="31"/>
      <c r="E4759" s="8"/>
      <c r="F4759" s="31"/>
      <c r="G4759" s="8"/>
      <c r="H4759" s="33"/>
      <c r="I4759" s="35"/>
    </row>
    <row r="4760" spans="1:9" ht="15.75" customHeight="1">
      <c r="A4760" s="31"/>
      <c r="B4760" s="31"/>
      <c r="C4760" s="8"/>
      <c r="D4760" s="31"/>
      <c r="E4760" s="8"/>
      <c r="F4760" s="31"/>
      <c r="G4760" s="8"/>
      <c r="H4760" s="32"/>
      <c r="I4760" s="34"/>
    </row>
    <row r="4761" spans="1:9" ht="15.75" customHeight="1">
      <c r="A4761" s="31"/>
      <c r="B4761" s="31"/>
      <c r="C4761" s="8"/>
      <c r="D4761" s="31"/>
      <c r="E4761" s="8"/>
      <c r="F4761" s="31"/>
      <c r="G4761" s="8"/>
      <c r="H4761" s="33"/>
      <c r="I4761" s="35"/>
    </row>
    <row r="4762" spans="1:9" ht="15.75" customHeight="1">
      <c r="A4762" s="31"/>
      <c r="B4762" s="31"/>
      <c r="C4762" s="8"/>
      <c r="D4762" s="31"/>
      <c r="E4762" s="8"/>
      <c r="F4762" s="31"/>
      <c r="G4762" s="8"/>
      <c r="H4762" s="32"/>
      <c r="I4762" s="34"/>
    </row>
    <row r="4763" spans="1:9" ht="15.75" customHeight="1">
      <c r="A4763" s="31"/>
      <c r="B4763" s="31"/>
      <c r="C4763" s="8"/>
      <c r="D4763" s="31"/>
      <c r="E4763" s="8"/>
      <c r="F4763" s="31"/>
      <c r="G4763" s="8"/>
      <c r="H4763" s="33"/>
      <c r="I4763" s="35"/>
    </row>
    <row r="4764" spans="1:9" ht="15.75" customHeight="1">
      <c r="A4764" s="31"/>
      <c r="B4764" s="31"/>
      <c r="C4764" s="8"/>
      <c r="D4764" s="31"/>
      <c r="E4764" s="8"/>
      <c r="F4764" s="31"/>
      <c r="G4764" s="8"/>
      <c r="H4764" s="32"/>
      <c r="I4764" s="34"/>
    </row>
    <row r="4765" spans="1:9" ht="15.75" customHeight="1">
      <c r="A4765" s="31"/>
      <c r="B4765" s="31"/>
      <c r="C4765" s="8"/>
      <c r="D4765" s="31"/>
      <c r="E4765" s="8"/>
      <c r="F4765" s="31"/>
      <c r="G4765" s="8"/>
      <c r="H4765" s="33"/>
      <c r="I4765" s="35"/>
    </row>
    <row r="4766" spans="1:9" ht="15.75" customHeight="1">
      <c r="A4766" s="31"/>
      <c r="B4766" s="31"/>
      <c r="C4766" s="8"/>
      <c r="D4766" s="31"/>
      <c r="E4766" s="8"/>
      <c r="F4766" s="31"/>
      <c r="G4766" s="8"/>
      <c r="H4766" s="32"/>
      <c r="I4766" s="34"/>
    </row>
    <row r="4767" spans="1:9" ht="15.75" customHeight="1">
      <c r="A4767" s="31"/>
      <c r="B4767" s="31"/>
      <c r="C4767" s="8"/>
      <c r="D4767" s="31"/>
      <c r="E4767" s="8"/>
      <c r="F4767" s="31"/>
      <c r="G4767" s="8"/>
      <c r="H4767" s="33"/>
      <c r="I4767" s="35"/>
    </row>
    <row r="4768" spans="1:9" ht="15.75" customHeight="1">
      <c r="A4768" s="31"/>
      <c r="B4768" s="31"/>
      <c r="C4768" s="8"/>
      <c r="D4768" s="31"/>
      <c r="E4768" s="8"/>
      <c r="F4768" s="31"/>
      <c r="G4768" s="8"/>
      <c r="H4768" s="32"/>
      <c r="I4768" s="34"/>
    </row>
    <row r="4769" spans="1:9" ht="15.75" customHeight="1">
      <c r="A4769" s="31"/>
      <c r="B4769" s="31"/>
      <c r="C4769" s="8"/>
      <c r="D4769" s="31"/>
      <c r="E4769" s="8"/>
      <c r="F4769" s="31"/>
      <c r="G4769" s="8"/>
      <c r="H4769" s="33"/>
      <c r="I4769" s="35"/>
    </row>
    <row r="4770" spans="1:9" ht="15.75" customHeight="1">
      <c r="A4770" s="31"/>
      <c r="B4770" s="31"/>
      <c r="C4770" s="8"/>
      <c r="D4770" s="31"/>
      <c r="E4770" s="8"/>
      <c r="F4770" s="31"/>
      <c r="G4770" s="8"/>
      <c r="H4770" s="32"/>
      <c r="I4770" s="34"/>
    </row>
    <row r="4771" spans="1:9" ht="15.75" customHeight="1">
      <c r="A4771" s="31"/>
      <c r="B4771" s="31"/>
      <c r="C4771" s="8"/>
      <c r="D4771" s="31"/>
      <c r="E4771" s="8"/>
      <c r="F4771" s="31"/>
      <c r="G4771" s="8"/>
      <c r="H4771" s="33"/>
      <c r="I4771" s="35"/>
    </row>
    <row r="4772" spans="1:9" ht="15.75" customHeight="1">
      <c r="A4772" s="31"/>
      <c r="B4772" s="31"/>
      <c r="C4772" s="8"/>
      <c r="D4772" s="31"/>
      <c r="E4772" s="8"/>
      <c r="F4772" s="31"/>
      <c r="G4772" s="8"/>
      <c r="H4772" s="32"/>
      <c r="I4772" s="34"/>
    </row>
    <row r="4773" spans="1:9" ht="15.75" customHeight="1">
      <c r="A4773" s="31"/>
      <c r="B4773" s="31"/>
      <c r="C4773" s="8"/>
      <c r="D4773" s="31"/>
      <c r="E4773" s="8"/>
      <c r="F4773" s="31"/>
      <c r="G4773" s="8"/>
      <c r="H4773" s="33"/>
      <c r="I4773" s="35"/>
    </row>
    <row r="4774" spans="1:9" ht="15.75" customHeight="1">
      <c r="A4774" s="31"/>
      <c r="B4774" s="31"/>
      <c r="C4774" s="8"/>
      <c r="D4774" s="31"/>
      <c r="E4774" s="8"/>
      <c r="F4774" s="31"/>
      <c r="G4774" s="8"/>
      <c r="H4774" s="32"/>
      <c r="I4774" s="34"/>
    </row>
    <row r="4775" spans="1:9" ht="15.75" customHeight="1">
      <c r="A4775" s="31"/>
      <c r="B4775" s="31"/>
      <c r="C4775" s="8"/>
      <c r="D4775" s="31"/>
      <c r="E4775" s="8"/>
      <c r="F4775" s="31"/>
      <c r="G4775" s="8"/>
      <c r="H4775" s="33"/>
      <c r="I4775" s="35"/>
    </row>
    <row r="4776" spans="1:9" ht="15.75" customHeight="1">
      <c r="A4776" s="31"/>
      <c r="B4776" s="31"/>
      <c r="C4776" s="8"/>
      <c r="D4776" s="31"/>
      <c r="E4776" s="8"/>
      <c r="F4776" s="31"/>
      <c r="G4776" s="8"/>
      <c r="H4776" s="32"/>
      <c r="I4776" s="34"/>
    </row>
    <row r="4777" spans="1:9" ht="15.75" customHeight="1">
      <c r="A4777" s="31"/>
      <c r="B4777" s="31"/>
      <c r="C4777" s="8"/>
      <c r="D4777" s="31"/>
      <c r="E4777" s="8"/>
      <c r="F4777" s="31"/>
      <c r="G4777" s="8"/>
      <c r="H4777" s="33"/>
      <c r="I4777" s="35"/>
    </row>
    <row r="4778" spans="1:9" ht="15.75" customHeight="1">
      <c r="A4778" s="31"/>
      <c r="B4778" s="31"/>
      <c r="C4778" s="8"/>
      <c r="D4778" s="31"/>
      <c r="E4778" s="8"/>
      <c r="F4778" s="31"/>
      <c r="G4778" s="8"/>
      <c r="H4778" s="32"/>
      <c r="I4778" s="34"/>
    </row>
    <row r="4779" spans="1:9" ht="15.75" customHeight="1">
      <c r="A4779" s="31"/>
      <c r="B4779" s="31"/>
      <c r="C4779" s="8"/>
      <c r="D4779" s="31"/>
      <c r="E4779" s="8"/>
      <c r="F4779" s="31"/>
      <c r="G4779" s="8"/>
      <c r="H4779" s="33"/>
      <c r="I4779" s="35"/>
    </row>
    <row r="4780" spans="1:9" ht="15.75" customHeight="1">
      <c r="A4780" s="31"/>
      <c r="B4780" s="31"/>
      <c r="C4780" s="8"/>
      <c r="D4780" s="31"/>
      <c r="E4780" s="8"/>
      <c r="F4780" s="31"/>
      <c r="G4780" s="8"/>
      <c r="H4780" s="32"/>
      <c r="I4780" s="34"/>
    </row>
    <row r="4781" spans="1:9" ht="15.75" customHeight="1">
      <c r="A4781" s="31"/>
      <c r="B4781" s="31"/>
      <c r="C4781" s="8"/>
      <c r="D4781" s="31"/>
      <c r="E4781" s="8"/>
      <c r="F4781" s="31"/>
      <c r="G4781" s="8"/>
      <c r="H4781" s="33"/>
      <c r="I4781" s="35"/>
    </row>
    <row r="4782" spans="1:9" ht="15.75" customHeight="1">
      <c r="A4782" s="31"/>
      <c r="B4782" s="31"/>
      <c r="C4782" s="8"/>
      <c r="D4782" s="31"/>
      <c r="E4782" s="8"/>
      <c r="F4782" s="31"/>
      <c r="G4782" s="8"/>
      <c r="H4782" s="32"/>
      <c r="I4782" s="34"/>
    </row>
    <row r="4783" spans="1:9" ht="15.75" customHeight="1">
      <c r="A4783" s="31"/>
      <c r="B4783" s="31"/>
      <c r="C4783" s="8"/>
      <c r="D4783" s="31"/>
      <c r="E4783" s="8"/>
      <c r="F4783" s="31"/>
      <c r="G4783" s="8"/>
      <c r="H4783" s="33"/>
      <c r="I4783" s="35"/>
    </row>
    <row r="4784" spans="1:9" ht="15.75" customHeight="1">
      <c r="A4784" s="31"/>
      <c r="B4784" s="31"/>
      <c r="C4784" s="8"/>
      <c r="D4784" s="31"/>
      <c r="E4784" s="8"/>
      <c r="F4784" s="31"/>
      <c r="G4784" s="8"/>
      <c r="H4784" s="32"/>
      <c r="I4784" s="34"/>
    </row>
    <row r="4785" spans="1:9" ht="15.75" customHeight="1">
      <c r="A4785" s="31"/>
      <c r="B4785" s="31"/>
      <c r="C4785" s="8"/>
      <c r="D4785" s="31"/>
      <c r="E4785" s="8"/>
      <c r="F4785" s="31"/>
      <c r="G4785" s="8"/>
      <c r="H4785" s="33"/>
      <c r="I4785" s="35"/>
    </row>
    <row r="4786" spans="1:9" ht="15.75" customHeight="1">
      <c r="A4786" s="31"/>
      <c r="B4786" s="31"/>
      <c r="C4786" s="8"/>
      <c r="D4786" s="31"/>
      <c r="E4786" s="8"/>
      <c r="F4786" s="31"/>
      <c r="G4786" s="8"/>
      <c r="H4786" s="32"/>
      <c r="I4786" s="34"/>
    </row>
    <row r="4787" spans="1:9" ht="15.75" customHeight="1">
      <c r="A4787" s="31"/>
      <c r="B4787" s="31"/>
      <c r="C4787" s="8"/>
      <c r="D4787" s="31"/>
      <c r="E4787" s="8"/>
      <c r="F4787" s="31"/>
      <c r="G4787" s="8"/>
      <c r="H4787" s="33"/>
      <c r="I4787" s="35"/>
    </row>
    <row r="4788" spans="1:9" ht="15.75" customHeight="1">
      <c r="A4788" s="31"/>
      <c r="B4788" s="31"/>
      <c r="C4788" s="8"/>
      <c r="D4788" s="31"/>
      <c r="E4788" s="8"/>
      <c r="F4788" s="31"/>
      <c r="G4788" s="8"/>
      <c r="H4788" s="32"/>
      <c r="I4788" s="34"/>
    </row>
    <row r="4789" spans="1:9" ht="15.75" customHeight="1">
      <c r="A4789" s="31"/>
      <c r="B4789" s="31"/>
      <c r="C4789" s="8"/>
      <c r="D4789" s="31"/>
      <c r="E4789" s="8"/>
      <c r="F4789" s="31"/>
      <c r="G4789" s="8"/>
      <c r="H4789" s="33"/>
      <c r="I4789" s="35"/>
    </row>
    <row r="4790" spans="1:9" ht="15.75" customHeight="1">
      <c r="A4790" s="31"/>
      <c r="B4790" s="31"/>
      <c r="C4790" s="8"/>
      <c r="D4790" s="31"/>
      <c r="E4790" s="8"/>
      <c r="F4790" s="31"/>
      <c r="G4790" s="8"/>
      <c r="H4790" s="32"/>
      <c r="I4790" s="34"/>
    </row>
    <row r="4791" spans="1:9" ht="15.75" customHeight="1">
      <c r="A4791" s="31"/>
      <c r="B4791" s="31"/>
      <c r="C4791" s="8"/>
      <c r="D4791" s="31"/>
      <c r="E4791" s="8"/>
      <c r="F4791" s="31"/>
      <c r="G4791" s="8"/>
      <c r="H4791" s="33"/>
      <c r="I4791" s="35"/>
    </row>
    <row r="4792" spans="1:9" ht="15.75" customHeight="1">
      <c r="A4792" s="31"/>
      <c r="B4792" s="31"/>
      <c r="C4792" s="8"/>
      <c r="D4792" s="31"/>
      <c r="E4792" s="8"/>
      <c r="F4792" s="31"/>
      <c r="G4792" s="8"/>
      <c r="H4792" s="32"/>
      <c r="I4792" s="34"/>
    </row>
    <row r="4793" spans="1:9" ht="15.75" customHeight="1">
      <c r="A4793" s="31"/>
      <c r="B4793" s="31"/>
      <c r="C4793" s="8"/>
      <c r="D4793" s="31"/>
      <c r="E4793" s="8"/>
      <c r="F4793" s="31"/>
      <c r="G4793" s="8"/>
      <c r="H4793" s="33"/>
      <c r="I4793" s="35"/>
    </row>
    <row r="4794" spans="1:9" ht="15.75" customHeight="1">
      <c r="A4794" s="31"/>
      <c r="B4794" s="31"/>
      <c r="C4794" s="8"/>
      <c r="D4794" s="31"/>
      <c r="E4794" s="8"/>
      <c r="F4794" s="31"/>
      <c r="G4794" s="8"/>
      <c r="H4794" s="32"/>
      <c r="I4794" s="34"/>
    </row>
    <row r="4795" spans="1:9" ht="15.75" customHeight="1">
      <c r="A4795" s="31"/>
      <c r="B4795" s="31"/>
      <c r="C4795" s="8"/>
      <c r="D4795" s="31"/>
      <c r="E4795" s="8"/>
      <c r="F4795" s="31"/>
      <c r="G4795" s="8"/>
      <c r="H4795" s="33"/>
      <c r="I4795" s="35"/>
    </row>
    <row r="4796" spans="1:9" ht="15.75" customHeight="1">
      <c r="A4796" s="31"/>
      <c r="B4796" s="31"/>
      <c r="C4796" s="8"/>
      <c r="D4796" s="31"/>
      <c r="E4796" s="8"/>
      <c r="F4796" s="31"/>
      <c r="G4796" s="8"/>
      <c r="H4796" s="32"/>
      <c r="I4796" s="34"/>
    </row>
    <row r="4797" spans="1:9" ht="15.75" customHeight="1">
      <c r="A4797" s="31"/>
      <c r="B4797" s="31"/>
      <c r="C4797" s="8"/>
      <c r="D4797" s="31"/>
      <c r="E4797" s="8"/>
      <c r="F4797" s="31"/>
      <c r="G4797" s="8"/>
      <c r="H4797" s="33"/>
      <c r="I4797" s="35"/>
    </row>
    <row r="4798" spans="1:9" ht="15.75" customHeight="1">
      <c r="A4798" s="31"/>
      <c r="B4798" s="31"/>
      <c r="C4798" s="8"/>
      <c r="D4798" s="31"/>
      <c r="E4798" s="8"/>
      <c r="F4798" s="31"/>
      <c r="G4798" s="8"/>
      <c r="H4798" s="32"/>
      <c r="I4798" s="34"/>
    </row>
    <row r="4799" spans="1:9" ht="15.75" customHeight="1">
      <c r="A4799" s="31"/>
      <c r="B4799" s="31"/>
      <c r="C4799" s="8"/>
      <c r="D4799" s="31"/>
      <c r="E4799" s="8"/>
      <c r="F4799" s="31"/>
      <c r="G4799" s="8"/>
      <c r="H4799" s="33"/>
      <c r="I4799" s="35"/>
    </row>
    <row r="4800" spans="1:9" ht="15.75" customHeight="1">
      <c r="A4800" s="31"/>
      <c r="B4800" s="31"/>
      <c r="C4800" s="8"/>
      <c r="D4800" s="31"/>
      <c r="E4800" s="8"/>
      <c r="F4800" s="31"/>
      <c r="G4800" s="8"/>
      <c r="H4800" s="32"/>
      <c r="I4800" s="34"/>
    </row>
    <row r="4801" spans="1:9" ht="15.75" customHeight="1">
      <c r="A4801" s="31"/>
      <c r="B4801" s="31"/>
      <c r="C4801" s="8"/>
      <c r="D4801" s="31"/>
      <c r="E4801" s="8"/>
      <c r="F4801" s="31"/>
      <c r="G4801" s="8"/>
      <c r="H4801" s="33"/>
      <c r="I4801" s="35"/>
    </row>
    <row r="4802" spans="1:9" ht="15.75" customHeight="1">
      <c r="A4802" s="31"/>
      <c r="B4802" s="31"/>
      <c r="C4802" s="8"/>
      <c r="D4802" s="31"/>
      <c r="E4802" s="8"/>
      <c r="F4802" s="31"/>
      <c r="G4802" s="8"/>
      <c r="H4802" s="32"/>
      <c r="I4802" s="34"/>
    </row>
    <row r="4803" spans="1:9" ht="15.75" customHeight="1">
      <c r="A4803" s="31"/>
      <c r="B4803" s="31"/>
      <c r="C4803" s="8"/>
      <c r="D4803" s="31"/>
      <c r="E4803" s="8"/>
      <c r="F4803" s="31"/>
      <c r="G4803" s="8"/>
      <c r="H4803" s="33"/>
      <c r="I4803" s="35"/>
    </row>
    <row r="4804" spans="1:9" ht="15.75" customHeight="1">
      <c r="A4804" s="31"/>
      <c r="B4804" s="31"/>
      <c r="C4804" s="8"/>
      <c r="D4804" s="31"/>
      <c r="E4804" s="8"/>
      <c r="F4804" s="31"/>
      <c r="G4804" s="8"/>
      <c r="H4804" s="32"/>
      <c r="I4804" s="34"/>
    </row>
    <row r="4805" spans="1:9" ht="15.75" customHeight="1">
      <c r="A4805" s="31"/>
      <c r="B4805" s="31"/>
      <c r="C4805" s="8"/>
      <c r="D4805" s="31"/>
      <c r="E4805" s="8"/>
      <c r="F4805" s="31"/>
      <c r="G4805" s="8"/>
      <c r="H4805" s="33"/>
      <c r="I4805" s="35"/>
    </row>
    <row r="4806" spans="1:9" ht="15.75" customHeight="1">
      <c r="A4806" s="31"/>
      <c r="B4806" s="31"/>
      <c r="C4806" s="8"/>
      <c r="D4806" s="31"/>
      <c r="E4806" s="8"/>
      <c r="F4806" s="31"/>
      <c r="G4806" s="8"/>
      <c r="H4806" s="32"/>
      <c r="I4806" s="34"/>
    </row>
    <row r="4807" spans="1:9" ht="15.75" customHeight="1">
      <c r="A4807" s="31"/>
      <c r="B4807" s="31"/>
      <c r="C4807" s="8"/>
      <c r="D4807" s="31"/>
      <c r="E4807" s="8"/>
      <c r="F4807" s="31"/>
      <c r="G4807" s="8"/>
      <c r="H4807" s="33"/>
      <c r="I4807" s="35"/>
    </row>
    <row r="4808" spans="1:9" ht="15.75" customHeight="1">
      <c r="A4808" s="31"/>
      <c r="B4808" s="31"/>
      <c r="C4808" s="8"/>
      <c r="D4808" s="31"/>
      <c r="E4808" s="8"/>
      <c r="F4808" s="31"/>
      <c r="G4808" s="8"/>
      <c r="H4808" s="32"/>
      <c r="I4808" s="34"/>
    </row>
    <row r="4809" spans="1:9" ht="15.75" customHeight="1">
      <c r="A4809" s="31"/>
      <c r="B4809" s="31"/>
      <c r="C4809" s="8"/>
      <c r="D4809" s="31"/>
      <c r="E4809" s="8"/>
      <c r="F4809" s="31"/>
      <c r="G4809" s="8"/>
      <c r="H4809" s="33"/>
      <c r="I4809" s="35"/>
    </row>
    <row r="4810" spans="1:9" ht="15.75" customHeight="1">
      <c r="A4810" s="31"/>
      <c r="B4810" s="31"/>
      <c r="C4810" s="8"/>
      <c r="D4810" s="31"/>
      <c r="E4810" s="8"/>
      <c r="F4810" s="31"/>
      <c r="G4810" s="8"/>
      <c r="H4810" s="32"/>
      <c r="I4810" s="34"/>
    </row>
    <row r="4811" spans="1:9" ht="15.75" customHeight="1">
      <c r="A4811" s="31"/>
      <c r="B4811" s="31"/>
      <c r="C4811" s="8"/>
      <c r="D4811" s="31"/>
      <c r="E4811" s="8"/>
      <c r="F4811" s="31"/>
      <c r="G4811" s="8"/>
      <c r="H4811" s="33"/>
      <c r="I4811" s="35"/>
    </row>
    <row r="4812" spans="1:9" ht="15.75" customHeight="1">
      <c r="A4812" s="31"/>
      <c r="B4812" s="31"/>
      <c r="C4812" s="8"/>
      <c r="D4812" s="31"/>
      <c r="E4812" s="8"/>
      <c r="F4812" s="31"/>
      <c r="G4812" s="8"/>
      <c r="H4812" s="32"/>
      <c r="I4812" s="34"/>
    </row>
    <row r="4813" spans="1:9" ht="15.75" customHeight="1">
      <c r="A4813" s="31"/>
      <c r="B4813" s="31"/>
      <c r="C4813" s="8"/>
      <c r="D4813" s="31"/>
      <c r="E4813" s="8"/>
      <c r="F4813" s="31"/>
      <c r="G4813" s="8"/>
      <c r="H4813" s="33"/>
      <c r="I4813" s="35"/>
    </row>
    <row r="4814" spans="1:9" ht="15.75" customHeight="1">
      <c r="A4814" s="31"/>
      <c r="B4814" s="31"/>
      <c r="C4814" s="8"/>
      <c r="D4814" s="31"/>
      <c r="E4814" s="8"/>
      <c r="F4814" s="31"/>
      <c r="G4814" s="8"/>
      <c r="H4814" s="32"/>
      <c r="I4814" s="34"/>
    </row>
    <row r="4815" spans="1:9" ht="15.75" customHeight="1">
      <c r="A4815" s="31"/>
      <c r="B4815" s="31"/>
      <c r="C4815" s="8"/>
      <c r="D4815" s="31"/>
      <c r="E4815" s="8"/>
      <c r="F4815" s="31"/>
      <c r="G4815" s="8"/>
      <c r="H4815" s="33"/>
      <c r="I4815" s="35"/>
    </row>
    <row r="4816" spans="1:9" ht="15.75" customHeight="1">
      <c r="A4816" s="31"/>
      <c r="B4816" s="31"/>
      <c r="C4816" s="8"/>
      <c r="D4816" s="31"/>
      <c r="E4816" s="8"/>
      <c r="F4816" s="31"/>
      <c r="G4816" s="8"/>
      <c r="H4816" s="32"/>
      <c r="I4816" s="34"/>
    </row>
    <row r="4817" spans="1:9" ht="15.75" customHeight="1">
      <c r="A4817" s="31"/>
      <c r="B4817" s="31"/>
      <c r="C4817" s="8"/>
      <c r="D4817" s="31"/>
      <c r="E4817" s="8"/>
      <c r="F4817" s="31"/>
      <c r="G4817" s="8"/>
      <c r="H4817" s="33"/>
      <c r="I4817" s="35"/>
    </row>
    <row r="4818" spans="1:9" ht="15.75" customHeight="1">
      <c r="A4818" s="31"/>
      <c r="B4818" s="31"/>
      <c r="C4818" s="8"/>
      <c r="D4818" s="31"/>
      <c r="E4818" s="8"/>
      <c r="F4818" s="31"/>
      <c r="G4818" s="8"/>
      <c r="H4818" s="32"/>
      <c r="I4818" s="34"/>
    </row>
    <row r="4819" spans="1:9" ht="15.75" customHeight="1">
      <c r="A4819" s="31"/>
      <c r="B4819" s="31"/>
      <c r="C4819" s="8"/>
      <c r="D4819" s="31"/>
      <c r="E4819" s="8"/>
      <c r="F4819" s="31"/>
      <c r="G4819" s="8"/>
      <c r="H4819" s="33"/>
      <c r="I4819" s="35"/>
    </row>
    <row r="4820" spans="1:9" ht="15.75" customHeight="1">
      <c r="A4820" s="31"/>
      <c r="B4820" s="31"/>
      <c r="C4820" s="8"/>
      <c r="D4820" s="31"/>
      <c r="E4820" s="8"/>
      <c r="F4820" s="31"/>
      <c r="G4820" s="8"/>
      <c r="H4820" s="32"/>
      <c r="I4820" s="34"/>
    </row>
    <row r="4821" spans="1:9" ht="15.75" customHeight="1">
      <c r="A4821" s="31"/>
      <c r="B4821" s="31"/>
      <c r="C4821" s="8"/>
      <c r="D4821" s="31"/>
      <c r="E4821" s="8"/>
      <c r="F4821" s="31"/>
      <c r="G4821" s="8"/>
      <c r="H4821" s="33"/>
      <c r="I4821" s="35"/>
    </row>
    <row r="4822" spans="1:9" ht="15.75" customHeight="1">
      <c r="A4822" s="31"/>
      <c r="B4822" s="31"/>
      <c r="C4822" s="8"/>
      <c r="D4822" s="31"/>
      <c r="E4822" s="8"/>
      <c r="F4822" s="31"/>
      <c r="G4822" s="8"/>
      <c r="H4822" s="32"/>
      <c r="I4822" s="34"/>
    </row>
    <row r="4823" spans="1:9" ht="15.75" customHeight="1">
      <c r="A4823" s="31"/>
      <c r="B4823" s="31"/>
      <c r="C4823" s="8"/>
      <c r="D4823" s="31"/>
      <c r="E4823" s="8"/>
      <c r="F4823" s="31"/>
      <c r="G4823" s="8"/>
      <c r="H4823" s="33"/>
      <c r="I4823" s="35"/>
    </row>
    <row r="4824" spans="1:9" ht="15.75" customHeight="1">
      <c r="A4824" s="31"/>
      <c r="B4824" s="31"/>
      <c r="C4824" s="8"/>
      <c r="D4824" s="31"/>
      <c r="E4824" s="8"/>
      <c r="F4824" s="31"/>
      <c r="G4824" s="8"/>
      <c r="H4824" s="32"/>
      <c r="I4824" s="34"/>
    </row>
    <row r="4825" spans="1:9" ht="15.75" customHeight="1">
      <c r="A4825" s="31"/>
      <c r="B4825" s="31"/>
      <c r="C4825" s="8"/>
      <c r="D4825" s="31"/>
      <c r="E4825" s="8"/>
      <c r="F4825" s="31"/>
      <c r="G4825" s="8"/>
      <c r="H4825" s="33"/>
      <c r="I4825" s="35"/>
    </row>
    <row r="4826" spans="1:9" ht="15.75" customHeight="1">
      <c r="A4826" s="31"/>
      <c r="B4826" s="31"/>
      <c r="C4826" s="8"/>
      <c r="D4826" s="31"/>
      <c r="E4826" s="8"/>
      <c r="F4826" s="31"/>
      <c r="G4826" s="8"/>
      <c r="H4826" s="32"/>
      <c r="I4826" s="34"/>
    </row>
    <row r="4827" spans="1:9" ht="15.75" customHeight="1">
      <c r="A4827" s="31"/>
      <c r="B4827" s="31"/>
      <c r="C4827" s="8"/>
      <c r="D4827" s="31"/>
      <c r="E4827" s="8"/>
      <c r="F4827" s="31"/>
      <c r="G4827" s="8"/>
      <c r="H4827" s="33"/>
      <c r="I4827" s="35"/>
    </row>
    <row r="4828" spans="1:9" ht="15.75" customHeight="1">
      <c r="A4828" s="31"/>
      <c r="B4828" s="31"/>
      <c r="C4828" s="8"/>
      <c r="D4828" s="31"/>
      <c r="E4828" s="8"/>
      <c r="F4828" s="31"/>
      <c r="G4828" s="8"/>
      <c r="H4828" s="32"/>
      <c r="I4828" s="34"/>
    </row>
    <row r="4829" spans="1:9" ht="15.75" customHeight="1">
      <c r="A4829" s="31"/>
      <c r="B4829" s="31"/>
      <c r="C4829" s="8"/>
      <c r="D4829" s="31"/>
      <c r="E4829" s="8"/>
      <c r="F4829" s="31"/>
      <c r="G4829" s="8"/>
      <c r="H4829" s="33"/>
      <c r="I4829" s="35"/>
    </row>
    <row r="4830" spans="1:9" ht="15.75" customHeight="1">
      <c r="A4830" s="31"/>
      <c r="B4830" s="31"/>
      <c r="C4830" s="8"/>
      <c r="D4830" s="31"/>
      <c r="E4830" s="8"/>
      <c r="F4830" s="31"/>
      <c r="G4830" s="8"/>
      <c r="H4830" s="32"/>
      <c r="I4830" s="34"/>
    </row>
    <row r="4831" spans="1:9" ht="15.75" customHeight="1">
      <c r="A4831" s="31"/>
      <c r="B4831" s="31"/>
      <c r="C4831" s="8"/>
      <c r="D4831" s="31"/>
      <c r="E4831" s="8"/>
      <c r="F4831" s="31"/>
      <c r="G4831" s="8"/>
      <c r="H4831" s="33"/>
      <c r="I4831" s="35"/>
    </row>
    <row r="4832" spans="1:9" ht="15.75" customHeight="1">
      <c r="A4832" s="31"/>
      <c r="B4832" s="31"/>
      <c r="C4832" s="8"/>
      <c r="D4832" s="31"/>
      <c r="E4832" s="8"/>
      <c r="F4832" s="31"/>
      <c r="G4832" s="8"/>
      <c r="H4832" s="32"/>
      <c r="I4832" s="34"/>
    </row>
    <row r="4833" spans="1:9" ht="15.75" customHeight="1">
      <c r="A4833" s="31"/>
      <c r="B4833" s="31"/>
      <c r="C4833" s="8"/>
      <c r="D4833" s="31"/>
      <c r="E4833" s="8"/>
      <c r="F4833" s="31"/>
      <c r="G4833" s="8"/>
      <c r="H4833" s="33"/>
      <c r="I4833" s="35"/>
    </row>
    <row r="4834" spans="1:9" ht="15.75" customHeight="1">
      <c r="A4834" s="31"/>
      <c r="B4834" s="31"/>
      <c r="C4834" s="8"/>
      <c r="D4834" s="31"/>
      <c r="E4834" s="8"/>
      <c r="F4834" s="31"/>
      <c r="G4834" s="8"/>
      <c r="H4834" s="32"/>
      <c r="I4834" s="34"/>
    </row>
    <row r="4835" spans="1:9" ht="15.75" customHeight="1">
      <c r="A4835" s="31"/>
      <c r="B4835" s="31"/>
      <c r="C4835" s="8"/>
      <c r="D4835" s="31"/>
      <c r="E4835" s="8"/>
      <c r="F4835" s="31"/>
      <c r="G4835" s="8"/>
      <c r="H4835" s="33"/>
      <c r="I4835" s="35"/>
    </row>
    <row r="4836" spans="1:9" ht="15.75" customHeight="1">
      <c r="A4836" s="31"/>
      <c r="B4836" s="31"/>
      <c r="C4836" s="8"/>
      <c r="D4836" s="31"/>
      <c r="E4836" s="8"/>
      <c r="F4836" s="31"/>
      <c r="G4836" s="8"/>
      <c r="H4836" s="32"/>
      <c r="I4836" s="34"/>
    </row>
    <row r="4837" spans="1:9" ht="15.75" customHeight="1">
      <c r="A4837" s="31"/>
      <c r="B4837" s="31"/>
      <c r="C4837" s="8"/>
      <c r="D4837" s="31"/>
      <c r="E4837" s="8"/>
      <c r="F4837" s="31"/>
      <c r="G4837" s="8"/>
      <c r="H4837" s="33"/>
      <c r="I4837" s="35"/>
    </row>
    <row r="4838" spans="1:9" ht="15.75" customHeight="1">
      <c r="A4838" s="31"/>
      <c r="B4838" s="31"/>
      <c r="C4838" s="8"/>
      <c r="D4838" s="31"/>
      <c r="E4838" s="8"/>
      <c r="F4838" s="31"/>
      <c r="G4838" s="8"/>
      <c r="H4838" s="32"/>
      <c r="I4838" s="34"/>
    </row>
    <row r="4839" spans="1:9" ht="15.75" customHeight="1">
      <c r="A4839" s="31"/>
      <c r="B4839" s="31"/>
      <c r="C4839" s="8"/>
      <c r="D4839" s="31"/>
      <c r="E4839" s="8"/>
      <c r="F4839" s="31"/>
      <c r="G4839" s="8"/>
      <c r="H4839" s="33"/>
      <c r="I4839" s="35"/>
    </row>
    <row r="4840" spans="1:9" ht="15.75" customHeight="1">
      <c r="A4840" s="31"/>
      <c r="B4840" s="31"/>
      <c r="C4840" s="8"/>
      <c r="D4840" s="31"/>
      <c r="E4840" s="8"/>
      <c r="F4840" s="31"/>
      <c r="G4840" s="8"/>
      <c r="H4840" s="32"/>
      <c r="I4840" s="34"/>
    </row>
    <row r="4841" spans="1:9" ht="15.75" customHeight="1">
      <c r="A4841" s="31"/>
      <c r="B4841" s="31"/>
      <c r="C4841" s="8"/>
      <c r="D4841" s="31"/>
      <c r="E4841" s="8"/>
      <c r="F4841" s="31"/>
      <c r="G4841" s="8"/>
      <c r="H4841" s="33"/>
      <c r="I4841" s="35"/>
    </row>
    <row r="4842" spans="1:9" ht="15.75" customHeight="1">
      <c r="A4842" s="31"/>
      <c r="B4842" s="31"/>
      <c r="C4842" s="8"/>
      <c r="D4842" s="31"/>
      <c r="E4842" s="8"/>
      <c r="F4842" s="31"/>
      <c r="G4842" s="8"/>
      <c r="H4842" s="32"/>
      <c r="I4842" s="34"/>
    </row>
    <row r="4843" spans="1:9" ht="15.75" customHeight="1">
      <c r="A4843" s="31"/>
      <c r="B4843" s="31"/>
      <c r="C4843" s="8"/>
      <c r="D4843" s="31"/>
      <c r="E4843" s="8"/>
      <c r="F4843" s="31"/>
      <c r="G4843" s="8"/>
      <c r="H4843" s="33"/>
      <c r="I4843" s="35"/>
    </row>
    <row r="4844" spans="1:9" ht="15.75" customHeight="1">
      <c r="A4844" s="31"/>
      <c r="B4844" s="31"/>
      <c r="C4844" s="8"/>
      <c r="D4844" s="31"/>
      <c r="E4844" s="8"/>
      <c r="F4844" s="31"/>
      <c r="G4844" s="8"/>
      <c r="H4844" s="32"/>
      <c r="I4844" s="34"/>
    </row>
    <row r="4845" spans="1:9" ht="15.75" customHeight="1">
      <c r="A4845" s="31"/>
      <c r="B4845" s="31"/>
      <c r="C4845" s="8"/>
      <c r="D4845" s="31"/>
      <c r="E4845" s="8"/>
      <c r="F4845" s="31"/>
      <c r="G4845" s="8"/>
      <c r="H4845" s="33"/>
      <c r="I4845" s="35"/>
    </row>
    <row r="4846" spans="1:9" ht="15.75" customHeight="1">
      <c r="A4846" s="31"/>
      <c r="B4846" s="31"/>
      <c r="C4846" s="8"/>
      <c r="D4846" s="31"/>
      <c r="E4846" s="8"/>
      <c r="F4846" s="31"/>
      <c r="G4846" s="8"/>
      <c r="H4846" s="32"/>
      <c r="I4846" s="34"/>
    </row>
    <row r="4847" spans="1:9" ht="15.75" customHeight="1">
      <c r="A4847" s="31"/>
      <c r="B4847" s="31"/>
      <c r="C4847" s="8"/>
      <c r="D4847" s="31"/>
      <c r="E4847" s="8"/>
      <c r="F4847" s="31"/>
      <c r="G4847" s="8"/>
      <c r="H4847" s="33"/>
      <c r="I4847" s="35"/>
    </row>
    <row r="4848" spans="1:9" ht="15.75" customHeight="1">
      <c r="A4848" s="31"/>
      <c r="B4848" s="31"/>
      <c r="C4848" s="8"/>
      <c r="D4848" s="31"/>
      <c r="E4848" s="8"/>
      <c r="F4848" s="31"/>
      <c r="G4848" s="8"/>
      <c r="H4848" s="32"/>
      <c r="I4848" s="34"/>
    </row>
    <row r="4849" spans="1:9" ht="15.75" customHeight="1">
      <c r="A4849" s="31"/>
      <c r="B4849" s="31"/>
      <c r="C4849" s="8"/>
      <c r="D4849" s="31"/>
      <c r="E4849" s="8"/>
      <c r="F4849" s="31"/>
      <c r="G4849" s="8"/>
      <c r="H4849" s="33"/>
      <c r="I4849" s="35"/>
    </row>
    <row r="4850" spans="1:9" ht="15.75" customHeight="1">
      <c r="A4850" s="31"/>
      <c r="B4850" s="31"/>
      <c r="C4850" s="8"/>
      <c r="D4850" s="31"/>
      <c r="E4850" s="8"/>
      <c r="F4850" s="31"/>
      <c r="G4850" s="8"/>
      <c r="H4850" s="32"/>
      <c r="I4850" s="34"/>
    </row>
    <row r="4851" spans="1:9" ht="15.75" customHeight="1">
      <c r="A4851" s="31"/>
      <c r="B4851" s="31"/>
      <c r="C4851" s="8"/>
      <c r="D4851" s="31"/>
      <c r="E4851" s="8"/>
      <c r="F4851" s="31"/>
      <c r="G4851" s="8"/>
      <c r="H4851" s="33"/>
      <c r="I4851" s="35"/>
    </row>
    <row r="4852" spans="1:9" ht="15.75" customHeight="1">
      <c r="A4852" s="31"/>
      <c r="B4852" s="31"/>
      <c r="C4852" s="8"/>
      <c r="D4852" s="31"/>
      <c r="E4852" s="8"/>
      <c r="F4852" s="31"/>
      <c r="G4852" s="8"/>
      <c r="H4852" s="32"/>
      <c r="I4852" s="34"/>
    </row>
    <row r="4853" spans="1:9" ht="15.75" customHeight="1">
      <c r="A4853" s="31"/>
      <c r="B4853" s="31"/>
      <c r="C4853" s="8"/>
      <c r="D4853" s="31"/>
      <c r="E4853" s="8"/>
      <c r="F4853" s="31"/>
      <c r="G4853" s="8"/>
      <c r="H4853" s="33"/>
      <c r="I4853" s="35"/>
    </row>
    <row r="4854" spans="1:9" ht="15.75" customHeight="1">
      <c r="A4854" s="31"/>
      <c r="B4854" s="31"/>
      <c r="C4854" s="8"/>
      <c r="D4854" s="31"/>
      <c r="E4854" s="8"/>
      <c r="F4854" s="31"/>
      <c r="G4854" s="8"/>
      <c r="H4854" s="32"/>
      <c r="I4854" s="34"/>
    </row>
    <row r="4855" spans="1:9" ht="15.75" customHeight="1">
      <c r="A4855" s="31"/>
      <c r="B4855" s="31"/>
      <c r="C4855" s="8"/>
      <c r="D4855" s="31"/>
      <c r="E4855" s="8"/>
      <c r="F4855" s="31"/>
      <c r="G4855" s="8"/>
      <c r="H4855" s="33"/>
      <c r="I4855" s="35"/>
    </row>
    <row r="4856" spans="1:9" ht="15.75" customHeight="1">
      <c r="A4856" s="31"/>
      <c r="B4856" s="31"/>
      <c r="C4856" s="8"/>
      <c r="D4856" s="31"/>
      <c r="E4856" s="8"/>
      <c r="F4856" s="31"/>
      <c r="G4856" s="8"/>
      <c r="H4856" s="32"/>
      <c r="I4856" s="34"/>
    </row>
    <row r="4857" spans="1:9" ht="15.75" customHeight="1">
      <c r="A4857" s="31"/>
      <c r="B4857" s="31"/>
      <c r="C4857" s="8"/>
      <c r="D4857" s="31"/>
      <c r="E4857" s="8"/>
      <c r="F4857" s="31"/>
      <c r="G4857" s="8"/>
      <c r="H4857" s="33"/>
      <c r="I4857" s="35"/>
    </row>
    <row r="4858" spans="1:9" ht="15.75" customHeight="1">
      <c r="A4858" s="31"/>
      <c r="B4858" s="31"/>
      <c r="C4858" s="8"/>
      <c r="D4858" s="31"/>
      <c r="E4858" s="8"/>
      <c r="F4858" s="31"/>
      <c r="G4858" s="8"/>
      <c r="H4858" s="32"/>
      <c r="I4858" s="34"/>
    </row>
    <row r="4859" spans="1:9" ht="15.75" customHeight="1">
      <c r="A4859" s="31"/>
      <c r="B4859" s="31"/>
      <c r="C4859" s="8"/>
      <c r="D4859" s="31"/>
      <c r="E4859" s="8"/>
      <c r="F4859" s="31"/>
      <c r="G4859" s="8"/>
      <c r="H4859" s="33"/>
      <c r="I4859" s="35"/>
    </row>
    <row r="4860" spans="1:9" ht="15.75" customHeight="1">
      <c r="A4860" s="31"/>
      <c r="B4860" s="31"/>
      <c r="C4860" s="8"/>
      <c r="D4860" s="31"/>
      <c r="E4860" s="8"/>
      <c r="F4860" s="31"/>
      <c r="G4860" s="8"/>
      <c r="H4860" s="32"/>
      <c r="I4860" s="34"/>
    </row>
    <row r="4861" spans="1:9" ht="15.75" customHeight="1">
      <c r="A4861" s="31"/>
      <c r="B4861" s="31"/>
      <c r="C4861" s="8"/>
      <c r="D4861" s="31"/>
      <c r="E4861" s="8"/>
      <c r="F4861" s="31"/>
      <c r="G4861" s="8"/>
      <c r="H4861" s="33"/>
      <c r="I4861" s="35"/>
    </row>
    <row r="4862" spans="1:9" ht="15.75" customHeight="1">
      <c r="A4862" s="31"/>
      <c r="B4862" s="31"/>
      <c r="C4862" s="8"/>
      <c r="D4862" s="31"/>
      <c r="E4862" s="8"/>
      <c r="F4862" s="31"/>
      <c r="G4862" s="8"/>
      <c r="H4862" s="32"/>
      <c r="I4862" s="34"/>
    </row>
    <row r="4863" spans="1:9" ht="15.75" customHeight="1">
      <c r="A4863" s="31"/>
      <c r="B4863" s="31"/>
      <c r="C4863" s="8"/>
      <c r="D4863" s="31"/>
      <c r="E4863" s="8"/>
      <c r="F4863" s="31"/>
      <c r="G4863" s="8"/>
      <c r="H4863" s="33"/>
      <c r="I4863" s="35"/>
    </row>
    <row r="4864" spans="1:9" ht="15.75" customHeight="1">
      <c r="A4864" s="31"/>
      <c r="B4864" s="31"/>
      <c r="C4864" s="8"/>
      <c r="D4864" s="31"/>
      <c r="E4864" s="8"/>
      <c r="F4864" s="31"/>
      <c r="G4864" s="8"/>
      <c r="H4864" s="32"/>
      <c r="I4864" s="34"/>
    </row>
    <row r="4865" spans="1:9" ht="15.75" customHeight="1">
      <c r="A4865" s="31"/>
      <c r="B4865" s="31"/>
      <c r="C4865" s="8"/>
      <c r="D4865" s="31"/>
      <c r="E4865" s="8"/>
      <c r="F4865" s="31"/>
      <c r="G4865" s="8"/>
      <c r="H4865" s="33"/>
      <c r="I4865" s="35"/>
    </row>
    <row r="4866" spans="1:9" ht="15.75" customHeight="1">
      <c r="A4866" s="31"/>
      <c r="B4866" s="31"/>
      <c r="C4866" s="8"/>
      <c r="D4866" s="31"/>
      <c r="E4866" s="8"/>
      <c r="F4866" s="31"/>
      <c r="G4866" s="8"/>
      <c r="H4866" s="32"/>
      <c r="I4866" s="34"/>
    </row>
    <row r="4867" spans="1:9" ht="15.75" customHeight="1">
      <c r="A4867" s="31"/>
      <c r="B4867" s="31"/>
      <c r="C4867" s="8"/>
      <c r="D4867" s="31"/>
      <c r="E4867" s="8"/>
      <c r="F4867" s="31"/>
      <c r="G4867" s="8"/>
      <c r="H4867" s="33"/>
      <c r="I4867" s="35"/>
    </row>
    <row r="4868" spans="1:9" ht="15.75" customHeight="1">
      <c r="A4868" s="31"/>
      <c r="B4868" s="31"/>
      <c r="C4868" s="8"/>
      <c r="D4868" s="31"/>
      <c r="E4868" s="8"/>
      <c r="F4868" s="31"/>
      <c r="G4868" s="8"/>
      <c r="H4868" s="32"/>
      <c r="I4868" s="34"/>
    </row>
    <row r="4869" spans="1:9" ht="15.75" customHeight="1">
      <c r="A4869" s="31"/>
      <c r="B4869" s="31"/>
      <c r="C4869" s="8"/>
      <c r="D4869" s="31"/>
      <c r="E4869" s="8"/>
      <c r="F4869" s="31"/>
      <c r="G4869" s="8"/>
      <c r="H4869" s="33"/>
      <c r="I4869" s="35"/>
    </row>
    <row r="4870" spans="1:9" ht="15.75" customHeight="1">
      <c r="A4870" s="31"/>
      <c r="B4870" s="31"/>
      <c r="C4870" s="8"/>
      <c r="D4870" s="31"/>
      <c r="E4870" s="8"/>
      <c r="F4870" s="31"/>
      <c r="G4870" s="8"/>
      <c r="H4870" s="32"/>
      <c r="I4870" s="34"/>
    </row>
    <row r="4871" spans="1:9" ht="15.75" customHeight="1">
      <c r="A4871" s="31"/>
      <c r="B4871" s="31"/>
      <c r="C4871" s="8"/>
      <c r="D4871" s="31"/>
      <c r="E4871" s="8"/>
      <c r="F4871" s="31"/>
      <c r="G4871" s="8"/>
      <c r="H4871" s="33"/>
      <c r="I4871" s="35"/>
    </row>
    <row r="4872" spans="1:9" ht="15.75" customHeight="1">
      <c r="A4872" s="31"/>
      <c r="B4872" s="31"/>
      <c r="C4872" s="8"/>
      <c r="D4872" s="31"/>
      <c r="E4872" s="8"/>
      <c r="F4872" s="31"/>
      <c r="G4872" s="8"/>
      <c r="H4872" s="32"/>
      <c r="I4872" s="34"/>
    </row>
    <row r="4873" spans="1:9" ht="15.75" customHeight="1">
      <c r="A4873" s="31"/>
      <c r="B4873" s="31"/>
      <c r="C4873" s="8"/>
      <c r="D4873" s="31"/>
      <c r="E4873" s="8"/>
      <c r="F4873" s="31"/>
      <c r="G4873" s="8"/>
      <c r="H4873" s="33"/>
      <c r="I4873" s="35"/>
    </row>
    <row r="4874" spans="1:9" ht="15.75" customHeight="1">
      <c r="A4874" s="31"/>
      <c r="B4874" s="31"/>
      <c r="C4874" s="8"/>
      <c r="D4874" s="31"/>
      <c r="E4874" s="8"/>
      <c r="F4874" s="31"/>
      <c r="G4874" s="8"/>
      <c r="H4874" s="32"/>
      <c r="I4874" s="34"/>
    </row>
    <row r="4875" spans="1:9" ht="15.75" customHeight="1">
      <c r="A4875" s="31"/>
      <c r="B4875" s="31"/>
      <c r="C4875" s="8"/>
      <c r="D4875" s="31"/>
      <c r="E4875" s="8"/>
      <c r="F4875" s="31"/>
      <c r="G4875" s="8"/>
      <c r="H4875" s="33"/>
      <c r="I4875" s="35"/>
    </row>
    <row r="4876" spans="1:9" ht="15.75" customHeight="1">
      <c r="A4876" s="31"/>
      <c r="B4876" s="31"/>
      <c r="C4876" s="8"/>
      <c r="D4876" s="31"/>
      <c r="E4876" s="8"/>
      <c r="F4876" s="31"/>
      <c r="G4876" s="8"/>
      <c r="H4876" s="32"/>
      <c r="I4876" s="34"/>
    </row>
    <row r="4877" spans="1:9" ht="15.75" customHeight="1">
      <c r="A4877" s="31"/>
      <c r="B4877" s="31"/>
      <c r="C4877" s="8"/>
      <c r="D4877" s="31"/>
      <c r="E4877" s="8"/>
      <c r="F4877" s="31"/>
      <c r="G4877" s="8"/>
      <c r="H4877" s="33"/>
      <c r="I4877" s="35"/>
    </row>
    <row r="4878" spans="1:9" ht="15.75" customHeight="1">
      <c r="A4878" s="31"/>
      <c r="B4878" s="31"/>
      <c r="C4878" s="8"/>
      <c r="D4878" s="31"/>
      <c r="E4878" s="8"/>
      <c r="F4878" s="31"/>
      <c r="G4878" s="8"/>
      <c r="H4878" s="32"/>
      <c r="I4878" s="34"/>
    </row>
    <row r="4879" spans="1:9" ht="15.75" customHeight="1">
      <c r="A4879" s="31"/>
      <c r="B4879" s="31"/>
      <c r="C4879" s="8"/>
      <c r="D4879" s="31"/>
      <c r="E4879" s="8"/>
      <c r="F4879" s="31"/>
      <c r="G4879" s="8"/>
      <c r="H4879" s="33"/>
      <c r="I4879" s="35"/>
    </row>
    <row r="4880" spans="1:9" ht="15.75" customHeight="1">
      <c r="A4880" s="31"/>
      <c r="B4880" s="31"/>
      <c r="C4880" s="8"/>
      <c r="D4880" s="31"/>
      <c r="E4880" s="8"/>
      <c r="F4880" s="31"/>
      <c r="G4880" s="8"/>
      <c r="H4880" s="32"/>
      <c r="I4880" s="34"/>
    </row>
    <row r="4881" spans="1:9" ht="15.75" customHeight="1">
      <c r="A4881" s="31"/>
      <c r="B4881" s="31"/>
      <c r="C4881" s="8"/>
      <c r="D4881" s="31"/>
      <c r="E4881" s="8"/>
      <c r="F4881" s="31"/>
      <c r="G4881" s="8"/>
      <c r="H4881" s="33"/>
      <c r="I4881" s="35"/>
    </row>
    <row r="4882" spans="1:9" ht="15.75" customHeight="1">
      <c r="A4882" s="31"/>
      <c r="B4882" s="31"/>
      <c r="C4882" s="8"/>
      <c r="D4882" s="31"/>
      <c r="E4882" s="8"/>
      <c r="F4882" s="31"/>
      <c r="G4882" s="8"/>
      <c r="H4882" s="32"/>
      <c r="I4882" s="34"/>
    </row>
    <row r="4883" spans="1:9" ht="15.75" customHeight="1">
      <c r="A4883" s="31"/>
      <c r="B4883" s="31"/>
      <c r="C4883" s="8"/>
      <c r="D4883" s="31"/>
      <c r="E4883" s="8"/>
      <c r="F4883" s="31"/>
      <c r="G4883" s="8"/>
      <c r="H4883" s="33"/>
      <c r="I4883" s="35"/>
    </row>
    <row r="4884" spans="1:9" ht="15.75" customHeight="1">
      <c r="A4884" s="31"/>
      <c r="B4884" s="31"/>
      <c r="C4884" s="8"/>
      <c r="D4884" s="31"/>
      <c r="E4884" s="8"/>
      <c r="F4884" s="31"/>
      <c r="G4884" s="8"/>
      <c r="H4884" s="32"/>
      <c r="I4884" s="34"/>
    </row>
    <row r="4885" spans="1:9" ht="15.75" customHeight="1">
      <c r="A4885" s="31"/>
      <c r="B4885" s="31"/>
      <c r="C4885" s="8"/>
      <c r="D4885" s="31"/>
      <c r="E4885" s="8"/>
      <c r="F4885" s="31"/>
      <c r="G4885" s="8"/>
      <c r="H4885" s="33"/>
      <c r="I4885" s="35"/>
    </row>
    <row r="4886" spans="1:9" ht="15.75" customHeight="1">
      <c r="A4886" s="31"/>
      <c r="B4886" s="31"/>
      <c r="C4886" s="8"/>
      <c r="D4886" s="31"/>
      <c r="E4886" s="8"/>
      <c r="F4886" s="31"/>
      <c r="G4886" s="8"/>
      <c r="H4886" s="32"/>
      <c r="I4886" s="34"/>
    </row>
    <row r="4887" spans="1:9" ht="15.75" customHeight="1">
      <c r="A4887" s="31"/>
      <c r="B4887" s="31"/>
      <c r="C4887" s="8"/>
      <c r="D4887" s="31"/>
      <c r="E4887" s="8"/>
      <c r="F4887" s="31"/>
      <c r="G4887" s="8"/>
      <c r="H4887" s="33"/>
      <c r="I4887" s="35"/>
    </row>
    <row r="4888" spans="1:9" ht="15.75" customHeight="1">
      <c r="A4888" s="31"/>
      <c r="B4888" s="31"/>
      <c r="C4888" s="8"/>
      <c r="D4888" s="31"/>
      <c r="E4888" s="8"/>
      <c r="F4888" s="31"/>
      <c r="G4888" s="8"/>
      <c r="H4888" s="32"/>
      <c r="I4888" s="34"/>
    </row>
    <row r="4889" spans="1:9" ht="15.75" customHeight="1">
      <c r="A4889" s="31"/>
      <c r="B4889" s="31"/>
      <c r="C4889" s="8"/>
      <c r="D4889" s="31"/>
      <c r="E4889" s="8"/>
      <c r="F4889" s="31"/>
      <c r="G4889" s="8"/>
      <c r="H4889" s="33"/>
      <c r="I4889" s="35"/>
    </row>
    <row r="4890" spans="1:9" ht="15.75" customHeight="1">
      <c r="A4890" s="31"/>
      <c r="B4890" s="31"/>
      <c r="C4890" s="8"/>
      <c r="D4890" s="31"/>
      <c r="E4890" s="8"/>
      <c r="F4890" s="31"/>
      <c r="G4890" s="8"/>
      <c r="H4890" s="32"/>
      <c r="I4890" s="34"/>
    </row>
    <row r="4891" spans="1:9" ht="15.75" customHeight="1">
      <c r="A4891" s="31"/>
      <c r="B4891" s="31"/>
      <c r="C4891" s="8"/>
      <c r="D4891" s="31"/>
      <c r="E4891" s="8"/>
      <c r="F4891" s="31"/>
      <c r="G4891" s="8"/>
      <c r="H4891" s="33"/>
      <c r="I4891" s="35"/>
    </row>
    <row r="4892" spans="1:9" ht="15.75" customHeight="1">
      <c r="A4892" s="31"/>
      <c r="B4892" s="31"/>
      <c r="C4892" s="8"/>
      <c r="D4892" s="31"/>
      <c r="E4892" s="8"/>
      <c r="F4892" s="31"/>
      <c r="G4892" s="8"/>
      <c r="H4892" s="32"/>
      <c r="I4892" s="34"/>
    </row>
    <row r="4893" spans="1:9" ht="15.75" customHeight="1">
      <c r="A4893" s="31"/>
      <c r="B4893" s="31"/>
      <c r="C4893" s="8"/>
      <c r="D4893" s="31"/>
      <c r="E4893" s="8"/>
      <c r="F4893" s="31"/>
      <c r="G4893" s="8"/>
      <c r="H4893" s="33"/>
      <c r="I4893" s="35"/>
    </row>
    <row r="4894" spans="1:9" ht="15.75" customHeight="1">
      <c r="A4894" s="31"/>
      <c r="B4894" s="31"/>
      <c r="C4894" s="8"/>
      <c r="D4894" s="31"/>
      <c r="E4894" s="8"/>
      <c r="F4894" s="31"/>
      <c r="G4894" s="8"/>
      <c r="H4894" s="32"/>
      <c r="I4894" s="34"/>
    </row>
    <row r="4895" spans="1:9" ht="15.75" customHeight="1">
      <c r="A4895" s="31"/>
      <c r="B4895" s="31"/>
      <c r="C4895" s="8"/>
      <c r="D4895" s="31"/>
      <c r="E4895" s="8"/>
      <c r="F4895" s="31"/>
      <c r="G4895" s="8"/>
      <c r="H4895" s="33"/>
      <c r="I4895" s="35"/>
    </row>
    <row r="4896" spans="1:9" ht="15.75" customHeight="1">
      <c r="A4896" s="31"/>
      <c r="B4896" s="31"/>
      <c r="C4896" s="8"/>
      <c r="D4896" s="31"/>
      <c r="E4896" s="8"/>
      <c r="F4896" s="31"/>
      <c r="G4896" s="8"/>
      <c r="H4896" s="32"/>
      <c r="I4896" s="34"/>
    </row>
    <row r="4897" spans="1:9" ht="15.75" customHeight="1">
      <c r="A4897" s="31"/>
      <c r="B4897" s="31"/>
      <c r="C4897" s="8"/>
      <c r="D4897" s="31"/>
      <c r="E4897" s="8"/>
      <c r="F4897" s="31"/>
      <c r="G4897" s="8"/>
      <c r="H4897" s="33"/>
      <c r="I4897" s="35"/>
    </row>
    <row r="4898" spans="1:9" ht="15.75" customHeight="1">
      <c r="A4898" s="31"/>
      <c r="B4898" s="31"/>
      <c r="C4898" s="8"/>
      <c r="D4898" s="31"/>
      <c r="E4898" s="8"/>
      <c r="F4898" s="31"/>
      <c r="G4898" s="8"/>
      <c r="H4898" s="32"/>
      <c r="I4898" s="34"/>
    </row>
    <row r="4899" spans="1:9" ht="15.75" customHeight="1">
      <c r="A4899" s="31"/>
      <c r="B4899" s="31"/>
      <c r="C4899" s="8"/>
      <c r="D4899" s="31"/>
      <c r="E4899" s="8"/>
      <c r="F4899" s="31"/>
      <c r="G4899" s="8"/>
      <c r="H4899" s="33"/>
      <c r="I4899" s="35"/>
    </row>
    <row r="4900" spans="1:9" ht="15.75" customHeight="1">
      <c r="A4900" s="31"/>
      <c r="B4900" s="31"/>
      <c r="C4900" s="8"/>
      <c r="D4900" s="31"/>
      <c r="E4900" s="8"/>
      <c r="F4900" s="31"/>
      <c r="G4900" s="8"/>
      <c r="H4900" s="32"/>
      <c r="I4900" s="34"/>
    </row>
    <row r="4901" spans="1:9" ht="15.75" customHeight="1">
      <c r="A4901" s="31"/>
      <c r="B4901" s="31"/>
      <c r="C4901" s="8"/>
      <c r="D4901" s="31"/>
      <c r="E4901" s="8"/>
      <c r="F4901" s="31"/>
      <c r="G4901" s="8"/>
      <c r="H4901" s="33"/>
      <c r="I4901" s="35"/>
    </row>
    <row r="4902" spans="1:9" ht="15.75" customHeight="1">
      <c r="A4902" s="31"/>
      <c r="B4902" s="31"/>
      <c r="C4902" s="8"/>
      <c r="D4902" s="31"/>
      <c r="E4902" s="8"/>
      <c r="F4902" s="31"/>
      <c r="G4902" s="8"/>
      <c r="H4902" s="32"/>
      <c r="I4902" s="34"/>
    </row>
    <row r="4903" spans="1:9" ht="15.75" customHeight="1">
      <c r="A4903" s="31"/>
      <c r="B4903" s="31"/>
      <c r="C4903" s="8"/>
      <c r="D4903" s="31"/>
      <c r="E4903" s="8"/>
      <c r="F4903" s="31"/>
      <c r="G4903" s="8"/>
      <c r="H4903" s="33"/>
      <c r="I4903" s="35"/>
    </row>
    <row r="4904" spans="1:9" ht="15.75" customHeight="1">
      <c r="A4904" s="31"/>
      <c r="B4904" s="31"/>
      <c r="C4904" s="8"/>
      <c r="D4904" s="31"/>
      <c r="E4904" s="8"/>
      <c r="F4904" s="31"/>
      <c r="G4904" s="8"/>
      <c r="H4904" s="32"/>
      <c r="I4904" s="34"/>
    </row>
    <row r="4905" spans="1:9" ht="15.75" customHeight="1">
      <c r="A4905" s="31"/>
      <c r="B4905" s="31"/>
      <c r="C4905" s="8"/>
      <c r="D4905" s="31"/>
      <c r="E4905" s="8"/>
      <c r="F4905" s="31"/>
      <c r="G4905" s="8"/>
      <c r="H4905" s="33"/>
      <c r="I4905" s="35"/>
    </row>
    <row r="4906" spans="1:9" ht="15.75" customHeight="1">
      <c r="A4906" s="31"/>
      <c r="B4906" s="31"/>
      <c r="C4906" s="8"/>
      <c r="D4906" s="31"/>
      <c r="E4906" s="8"/>
      <c r="F4906" s="31"/>
      <c r="G4906" s="8"/>
      <c r="H4906" s="32"/>
      <c r="I4906" s="34"/>
    </row>
    <row r="4907" spans="1:9" ht="15.75" customHeight="1">
      <c r="A4907" s="31"/>
      <c r="B4907" s="31"/>
      <c r="C4907" s="8"/>
      <c r="D4907" s="31"/>
      <c r="E4907" s="8"/>
      <c r="F4907" s="31"/>
      <c r="G4907" s="8"/>
      <c r="H4907" s="33"/>
      <c r="I4907" s="35"/>
    </row>
    <row r="4908" spans="1:9" ht="15.75" customHeight="1">
      <c r="A4908" s="31"/>
      <c r="B4908" s="31"/>
      <c r="C4908" s="8"/>
      <c r="D4908" s="31"/>
      <c r="E4908" s="8"/>
      <c r="F4908" s="31"/>
      <c r="G4908" s="8"/>
      <c r="H4908" s="32"/>
      <c r="I4908" s="34"/>
    </row>
    <row r="4909" spans="1:9" ht="15.75" customHeight="1">
      <c r="A4909" s="31"/>
      <c r="B4909" s="31"/>
      <c r="C4909" s="8"/>
      <c r="D4909" s="31"/>
      <c r="E4909" s="8"/>
      <c r="F4909" s="31"/>
      <c r="G4909" s="8"/>
      <c r="H4909" s="33"/>
      <c r="I4909" s="35"/>
    </row>
    <row r="4910" spans="1:9" ht="15.75" customHeight="1">
      <c r="A4910" s="31"/>
      <c r="B4910" s="31"/>
      <c r="C4910" s="8"/>
      <c r="D4910" s="31"/>
      <c r="E4910" s="8"/>
      <c r="F4910" s="31"/>
      <c r="G4910" s="8"/>
      <c r="H4910" s="32"/>
      <c r="I4910" s="34"/>
    </row>
    <row r="4911" spans="1:9" ht="15.75" customHeight="1">
      <c r="A4911" s="31"/>
      <c r="B4911" s="31"/>
      <c r="C4911" s="8"/>
      <c r="D4911" s="31"/>
      <c r="E4911" s="8"/>
      <c r="F4911" s="31"/>
      <c r="G4911" s="8"/>
      <c r="H4911" s="33"/>
      <c r="I4911" s="35"/>
    </row>
    <row r="4912" spans="1:9" ht="15.75" customHeight="1">
      <c r="A4912" s="31"/>
      <c r="B4912" s="31"/>
      <c r="C4912" s="8"/>
      <c r="D4912" s="31"/>
      <c r="E4912" s="8"/>
      <c r="F4912" s="31"/>
      <c r="G4912" s="8"/>
      <c r="H4912" s="32"/>
      <c r="I4912" s="34"/>
    </row>
    <row r="4913" spans="1:9" ht="15.75" customHeight="1">
      <c r="A4913" s="31"/>
      <c r="B4913" s="31"/>
      <c r="C4913" s="8"/>
      <c r="D4913" s="31"/>
      <c r="E4913" s="8"/>
      <c r="F4913" s="31"/>
      <c r="G4913" s="8"/>
      <c r="H4913" s="33"/>
      <c r="I4913" s="35"/>
    </row>
    <row r="4914" spans="1:9" ht="15.75" customHeight="1">
      <c r="A4914" s="31"/>
      <c r="B4914" s="31"/>
      <c r="C4914" s="8"/>
      <c r="D4914" s="31"/>
      <c r="E4914" s="8"/>
      <c r="F4914" s="31"/>
      <c r="G4914" s="8"/>
      <c r="H4914" s="32"/>
      <c r="I4914" s="34"/>
    </row>
    <row r="4915" spans="1:9" ht="15.75" customHeight="1">
      <c r="A4915" s="31"/>
      <c r="B4915" s="31"/>
      <c r="C4915" s="8"/>
      <c r="D4915" s="31"/>
      <c r="E4915" s="8"/>
      <c r="F4915" s="31"/>
      <c r="G4915" s="8"/>
      <c r="H4915" s="33"/>
      <c r="I4915" s="35"/>
    </row>
    <row r="4916" spans="1:9" ht="15.75" customHeight="1">
      <c r="A4916" s="31"/>
      <c r="B4916" s="31"/>
      <c r="C4916" s="8"/>
      <c r="D4916" s="31"/>
      <c r="E4916" s="8"/>
      <c r="F4916" s="31"/>
      <c r="G4916" s="8"/>
      <c r="H4916" s="32"/>
      <c r="I4916" s="34"/>
    </row>
    <row r="4917" spans="1:9" ht="15.75" customHeight="1">
      <c r="A4917" s="31"/>
      <c r="B4917" s="31"/>
      <c r="C4917" s="8"/>
      <c r="D4917" s="31"/>
      <c r="E4917" s="8"/>
      <c r="F4917" s="31"/>
      <c r="G4917" s="8"/>
      <c r="H4917" s="33"/>
      <c r="I4917" s="35"/>
    </row>
    <row r="4918" spans="1:9" ht="15.75" customHeight="1">
      <c r="A4918" s="31"/>
      <c r="B4918" s="31"/>
      <c r="C4918" s="8"/>
      <c r="D4918" s="31"/>
      <c r="E4918" s="8"/>
      <c r="F4918" s="31"/>
      <c r="G4918" s="8"/>
      <c r="H4918" s="32"/>
      <c r="I4918" s="34"/>
    </row>
    <row r="4919" spans="1:9" ht="15.75" customHeight="1">
      <c r="A4919" s="31"/>
      <c r="B4919" s="31"/>
      <c r="C4919" s="8"/>
      <c r="D4919" s="31"/>
      <c r="E4919" s="8"/>
      <c r="F4919" s="31"/>
      <c r="G4919" s="8"/>
      <c r="H4919" s="33"/>
      <c r="I4919" s="35"/>
    </row>
    <row r="4920" spans="1:9" ht="15.75" customHeight="1">
      <c r="A4920" s="31"/>
      <c r="B4920" s="31"/>
      <c r="C4920" s="8"/>
      <c r="D4920" s="31"/>
      <c r="E4920" s="8"/>
      <c r="F4920" s="31"/>
      <c r="G4920" s="8"/>
      <c r="H4920" s="32"/>
      <c r="I4920" s="34"/>
    </row>
    <row r="4921" spans="1:9" ht="15.75" customHeight="1">
      <c r="A4921" s="31"/>
      <c r="B4921" s="31"/>
      <c r="C4921" s="8"/>
      <c r="D4921" s="31"/>
      <c r="E4921" s="8"/>
      <c r="F4921" s="31"/>
      <c r="G4921" s="8"/>
      <c r="H4921" s="33"/>
      <c r="I4921" s="35"/>
    </row>
    <row r="4922" spans="1:9" ht="15.75" customHeight="1">
      <c r="A4922" s="31"/>
      <c r="B4922" s="31"/>
      <c r="C4922" s="8"/>
      <c r="D4922" s="31"/>
      <c r="E4922" s="8"/>
      <c r="F4922" s="31"/>
      <c r="G4922" s="8"/>
      <c r="H4922" s="32"/>
      <c r="I4922" s="34"/>
    </row>
    <row r="4923" spans="1:9" ht="15.75" customHeight="1">
      <c r="A4923" s="31"/>
      <c r="B4923" s="31"/>
      <c r="C4923" s="8"/>
      <c r="D4923" s="31"/>
      <c r="E4923" s="8"/>
      <c r="F4923" s="31"/>
      <c r="G4923" s="8"/>
      <c r="H4923" s="33"/>
      <c r="I4923" s="35"/>
    </row>
    <row r="4924" spans="1:9" ht="15.75" customHeight="1">
      <c r="A4924" s="31"/>
      <c r="B4924" s="31"/>
      <c r="C4924" s="8"/>
      <c r="D4924" s="31"/>
      <c r="E4924" s="8"/>
      <c r="F4924" s="31"/>
      <c r="G4924" s="8"/>
      <c r="H4924" s="32"/>
      <c r="I4924" s="34"/>
    </row>
    <row r="4925" spans="1:9" ht="15.75" customHeight="1">
      <c r="A4925" s="31"/>
      <c r="B4925" s="31"/>
      <c r="C4925" s="8"/>
      <c r="D4925" s="31"/>
      <c r="E4925" s="8"/>
      <c r="F4925" s="31"/>
      <c r="G4925" s="8"/>
      <c r="H4925" s="33"/>
      <c r="I4925" s="35"/>
    </row>
    <row r="4926" spans="1:9" ht="15.75" customHeight="1">
      <c r="A4926" s="31"/>
      <c r="B4926" s="31"/>
      <c r="C4926" s="8"/>
      <c r="D4926" s="31"/>
      <c r="E4926" s="8"/>
      <c r="F4926" s="31"/>
      <c r="G4926" s="8"/>
      <c r="H4926" s="32"/>
      <c r="I4926" s="34"/>
    </row>
    <row r="4927" spans="1:9" ht="15.75" customHeight="1">
      <c r="A4927" s="31"/>
      <c r="B4927" s="31"/>
      <c r="C4927" s="8"/>
      <c r="D4927" s="31"/>
      <c r="E4927" s="8"/>
      <c r="F4927" s="31"/>
      <c r="G4927" s="8"/>
      <c r="H4927" s="33"/>
      <c r="I4927" s="35"/>
    </row>
    <row r="4928" spans="1:9" ht="15.75" customHeight="1">
      <c r="A4928" s="31"/>
      <c r="B4928" s="31"/>
      <c r="C4928" s="8"/>
      <c r="D4928" s="31"/>
      <c r="E4928" s="8"/>
      <c r="F4928" s="31"/>
      <c r="G4928" s="8"/>
      <c r="H4928" s="32"/>
      <c r="I4928" s="34"/>
    </row>
    <row r="4929" spans="1:9" ht="15.75" customHeight="1">
      <c r="A4929" s="31"/>
      <c r="B4929" s="31"/>
      <c r="C4929" s="8"/>
      <c r="D4929" s="31"/>
      <c r="E4929" s="8"/>
      <c r="F4929" s="31"/>
      <c r="G4929" s="8"/>
      <c r="H4929" s="33"/>
      <c r="I4929" s="35"/>
    </row>
    <row r="4930" spans="1:9" ht="15.75" customHeight="1">
      <c r="A4930" s="31"/>
      <c r="B4930" s="31"/>
      <c r="C4930" s="8"/>
      <c r="D4930" s="31"/>
      <c r="E4930" s="8"/>
      <c r="F4930" s="31"/>
      <c r="G4930" s="8"/>
      <c r="H4930" s="32"/>
      <c r="I4930" s="34"/>
    </row>
    <row r="4931" spans="1:9" ht="15.75" customHeight="1">
      <c r="A4931" s="31"/>
      <c r="B4931" s="31"/>
      <c r="C4931" s="8"/>
      <c r="D4931" s="31"/>
      <c r="E4931" s="8"/>
      <c r="F4931" s="31"/>
      <c r="G4931" s="8"/>
      <c r="H4931" s="33"/>
      <c r="I4931" s="35"/>
    </row>
    <row r="4932" spans="1:9" ht="15.75" customHeight="1">
      <c r="A4932" s="31"/>
      <c r="B4932" s="31"/>
      <c r="C4932" s="8"/>
      <c r="D4932" s="31"/>
      <c r="E4932" s="8"/>
      <c r="F4932" s="31"/>
      <c r="G4932" s="8"/>
      <c r="H4932" s="32"/>
      <c r="I4932" s="34"/>
    </row>
    <row r="4933" spans="1:9" ht="15.75" customHeight="1">
      <c r="A4933" s="31"/>
      <c r="B4933" s="31"/>
      <c r="C4933" s="8"/>
      <c r="D4933" s="31"/>
      <c r="E4933" s="8"/>
      <c r="F4933" s="31"/>
      <c r="G4933" s="8"/>
      <c r="H4933" s="33"/>
      <c r="I4933" s="35"/>
    </row>
    <row r="4934" spans="1:9" ht="15.75" customHeight="1">
      <c r="A4934" s="31"/>
      <c r="B4934" s="31"/>
      <c r="C4934" s="8"/>
      <c r="D4934" s="31"/>
      <c r="E4934" s="8"/>
      <c r="F4934" s="31"/>
      <c r="G4934" s="8"/>
      <c r="H4934" s="32"/>
      <c r="I4934" s="34"/>
    </row>
    <row r="4935" spans="1:9" ht="15.75" customHeight="1">
      <c r="A4935" s="31"/>
      <c r="B4935" s="31"/>
      <c r="C4935" s="8"/>
      <c r="D4935" s="31"/>
      <c r="E4935" s="8"/>
      <c r="F4935" s="31"/>
      <c r="G4935" s="8"/>
      <c r="H4935" s="33"/>
      <c r="I4935" s="35"/>
    </row>
    <row r="4936" spans="1:9" ht="15.75" customHeight="1">
      <c r="A4936" s="31"/>
      <c r="B4936" s="31"/>
      <c r="C4936" s="8"/>
      <c r="D4936" s="31"/>
      <c r="E4936" s="8"/>
      <c r="F4936" s="31"/>
      <c r="G4936" s="8"/>
      <c r="H4936" s="32"/>
      <c r="I4936" s="34"/>
    </row>
    <row r="4937" spans="1:9" ht="15.75" customHeight="1">
      <c r="A4937" s="31"/>
      <c r="B4937" s="31"/>
      <c r="C4937" s="8"/>
      <c r="D4937" s="31"/>
      <c r="E4937" s="8"/>
      <c r="F4937" s="31"/>
      <c r="G4937" s="8"/>
      <c r="H4937" s="33"/>
      <c r="I4937" s="35"/>
    </row>
    <row r="4938" spans="1:9" ht="15.75" customHeight="1">
      <c r="A4938" s="31"/>
      <c r="B4938" s="31"/>
      <c r="C4938" s="8"/>
      <c r="D4938" s="31"/>
      <c r="E4938" s="8"/>
      <c r="F4938" s="31"/>
      <c r="G4938" s="8"/>
      <c r="H4938" s="32"/>
      <c r="I4938" s="34"/>
    </row>
    <row r="4939" spans="1:9" ht="15.75" customHeight="1">
      <c r="A4939" s="31"/>
      <c r="B4939" s="31"/>
      <c r="C4939" s="8"/>
      <c r="D4939" s="31"/>
      <c r="E4939" s="8"/>
      <c r="F4939" s="31"/>
      <c r="G4939" s="8"/>
      <c r="H4939" s="33"/>
      <c r="I4939" s="35"/>
    </row>
    <row r="4940" spans="1:9" ht="15.75" customHeight="1">
      <c r="A4940" s="31"/>
      <c r="B4940" s="31"/>
      <c r="C4940" s="8"/>
      <c r="D4940" s="31"/>
      <c r="E4940" s="8"/>
      <c r="F4940" s="31"/>
      <c r="G4940" s="8"/>
      <c r="H4940" s="32"/>
      <c r="I4940" s="34"/>
    </row>
    <row r="4941" spans="1:9" ht="15.75" customHeight="1">
      <c r="A4941" s="31"/>
      <c r="B4941" s="31"/>
      <c r="C4941" s="8"/>
      <c r="D4941" s="31"/>
      <c r="E4941" s="8"/>
      <c r="F4941" s="31"/>
      <c r="G4941" s="8"/>
      <c r="H4941" s="33"/>
      <c r="I4941" s="35"/>
    </row>
    <row r="4942" spans="1:9" ht="15.75" customHeight="1">
      <c r="A4942" s="31"/>
      <c r="B4942" s="31"/>
      <c r="C4942" s="8"/>
      <c r="D4942" s="31"/>
      <c r="E4942" s="8"/>
      <c r="F4942" s="31"/>
      <c r="G4942" s="8"/>
      <c r="H4942" s="32"/>
      <c r="I4942" s="34"/>
    </row>
    <row r="4943" spans="1:9" ht="15.75" customHeight="1">
      <c r="A4943" s="31"/>
      <c r="B4943" s="31"/>
      <c r="C4943" s="8"/>
      <c r="D4943" s="31"/>
      <c r="E4943" s="8"/>
      <c r="F4943" s="31"/>
      <c r="G4943" s="8"/>
      <c r="H4943" s="33"/>
      <c r="I4943" s="35"/>
    </row>
    <row r="4944" spans="1:9" ht="15.75" customHeight="1">
      <c r="A4944" s="31"/>
      <c r="B4944" s="31"/>
      <c r="C4944" s="8"/>
      <c r="D4944" s="31"/>
      <c r="E4944" s="8"/>
      <c r="F4944" s="31"/>
      <c r="G4944" s="8"/>
      <c r="H4944" s="32"/>
      <c r="I4944" s="34"/>
    </row>
    <row r="4945" spans="1:9" ht="15.75" customHeight="1">
      <c r="A4945" s="31"/>
      <c r="B4945" s="31"/>
      <c r="C4945" s="8"/>
      <c r="D4945" s="31"/>
      <c r="E4945" s="8"/>
      <c r="F4945" s="31"/>
      <c r="G4945" s="8"/>
      <c r="H4945" s="33"/>
      <c r="I4945" s="35"/>
    </row>
    <row r="4946" spans="1:9" ht="15.75" customHeight="1">
      <c r="A4946" s="31"/>
      <c r="B4946" s="31"/>
      <c r="C4946" s="8"/>
      <c r="D4946" s="31"/>
      <c r="E4946" s="8"/>
      <c r="F4946" s="31"/>
      <c r="G4946" s="8"/>
      <c r="H4946" s="32"/>
      <c r="I4946" s="34"/>
    </row>
    <row r="4947" spans="1:9" ht="15.75" customHeight="1">
      <c r="A4947" s="31"/>
      <c r="B4947" s="31"/>
      <c r="C4947" s="8"/>
      <c r="D4947" s="31"/>
      <c r="E4947" s="8"/>
      <c r="F4947" s="31"/>
      <c r="G4947" s="8"/>
      <c r="H4947" s="33"/>
      <c r="I4947" s="35"/>
    </row>
    <row r="4948" spans="1:9" ht="15.75" customHeight="1">
      <c r="A4948" s="31"/>
      <c r="B4948" s="31"/>
      <c r="C4948" s="8"/>
      <c r="D4948" s="31"/>
      <c r="E4948" s="8"/>
      <c r="F4948" s="31"/>
      <c r="G4948" s="8"/>
      <c r="H4948" s="32"/>
      <c r="I4948" s="34"/>
    </row>
    <row r="4949" spans="1:9" ht="15.75" customHeight="1">
      <c r="A4949" s="31"/>
      <c r="B4949" s="31"/>
      <c r="C4949" s="8"/>
      <c r="D4949" s="31"/>
      <c r="E4949" s="8"/>
      <c r="F4949" s="31"/>
      <c r="G4949" s="8"/>
      <c r="H4949" s="33"/>
      <c r="I4949" s="35"/>
    </row>
    <row r="4950" spans="1:9" ht="15.75" customHeight="1">
      <c r="A4950" s="31"/>
      <c r="B4950" s="31"/>
      <c r="C4950" s="8"/>
      <c r="D4950" s="31"/>
      <c r="E4950" s="8"/>
      <c r="F4950" s="31"/>
      <c r="G4950" s="8"/>
      <c r="H4950" s="32"/>
      <c r="I4950" s="34"/>
    </row>
    <row r="4951" spans="1:9" ht="15.75" customHeight="1">
      <c r="A4951" s="31"/>
      <c r="B4951" s="31"/>
      <c r="C4951" s="8"/>
      <c r="D4951" s="31"/>
      <c r="E4951" s="8"/>
      <c r="F4951" s="31"/>
      <c r="G4951" s="8"/>
      <c r="H4951" s="33"/>
      <c r="I4951" s="35"/>
    </row>
    <row r="4952" spans="1:9" ht="15.75" customHeight="1">
      <c r="A4952" s="31"/>
      <c r="B4952" s="31"/>
      <c r="C4952" s="8"/>
      <c r="D4952" s="31"/>
      <c r="E4952" s="8"/>
      <c r="F4952" s="31"/>
      <c r="G4952" s="8"/>
      <c r="H4952" s="32"/>
      <c r="I4952" s="34"/>
    </row>
    <row r="4953" spans="1:9" ht="15.75" customHeight="1">
      <c r="A4953" s="31"/>
      <c r="B4953" s="31"/>
      <c r="C4953" s="8"/>
      <c r="D4953" s="31"/>
      <c r="E4953" s="8"/>
      <c r="F4953" s="31"/>
      <c r="G4953" s="8"/>
      <c r="H4953" s="33"/>
      <c r="I4953" s="35"/>
    </row>
    <row r="4954" spans="1:9" ht="15.75" customHeight="1">
      <c r="A4954" s="31"/>
      <c r="B4954" s="31"/>
      <c r="C4954" s="8"/>
      <c r="D4954" s="31"/>
      <c r="E4954" s="8"/>
      <c r="F4954" s="31"/>
      <c r="G4954" s="8"/>
      <c r="H4954" s="32"/>
      <c r="I4954" s="34"/>
    </row>
    <row r="4955" spans="1:9" ht="15.75" customHeight="1">
      <c r="A4955" s="31"/>
      <c r="B4955" s="31"/>
      <c r="C4955" s="8"/>
      <c r="D4955" s="31"/>
      <c r="E4955" s="8"/>
      <c r="F4955" s="31"/>
      <c r="G4955" s="8"/>
      <c r="H4955" s="33"/>
      <c r="I4955" s="35"/>
    </row>
    <row r="4956" spans="1:9" ht="15.75" customHeight="1">
      <c r="A4956" s="31"/>
      <c r="B4956" s="31"/>
      <c r="C4956" s="8"/>
      <c r="D4956" s="31"/>
      <c r="E4956" s="8"/>
      <c r="F4956" s="31"/>
      <c r="G4956" s="8"/>
      <c r="H4956" s="32"/>
      <c r="I4956" s="34"/>
    </row>
    <row r="4957" spans="1:9" ht="15.75" customHeight="1">
      <c r="A4957" s="31"/>
      <c r="B4957" s="31"/>
      <c r="C4957" s="8"/>
      <c r="D4957" s="31"/>
      <c r="E4957" s="8"/>
      <c r="F4957" s="31"/>
      <c r="G4957" s="8"/>
      <c r="H4957" s="33"/>
      <c r="I4957" s="35"/>
    </row>
    <row r="4958" spans="1:9" ht="15.75" customHeight="1">
      <c r="A4958" s="31"/>
      <c r="B4958" s="31"/>
      <c r="C4958" s="8"/>
      <c r="D4958" s="31"/>
      <c r="E4958" s="8"/>
      <c r="F4958" s="31"/>
      <c r="G4958" s="8"/>
      <c r="H4958" s="32"/>
      <c r="I4958" s="34"/>
    </row>
    <row r="4959" spans="1:9" ht="15.75" customHeight="1">
      <c r="A4959" s="31"/>
      <c r="B4959" s="31"/>
      <c r="C4959" s="8"/>
      <c r="D4959" s="31"/>
      <c r="E4959" s="8"/>
      <c r="F4959" s="31"/>
      <c r="G4959" s="8"/>
      <c r="H4959" s="33"/>
      <c r="I4959" s="35"/>
    </row>
    <row r="4960" spans="1:9" ht="15.75" customHeight="1">
      <c r="A4960" s="31"/>
      <c r="B4960" s="31"/>
      <c r="C4960" s="8"/>
      <c r="D4960" s="31"/>
      <c r="E4960" s="8"/>
      <c r="F4960" s="31"/>
      <c r="G4960" s="8"/>
      <c r="H4960" s="32"/>
      <c r="I4960" s="34"/>
    </row>
    <row r="4961" spans="1:9" ht="15.75" customHeight="1">
      <c r="A4961" s="31"/>
      <c r="B4961" s="31"/>
      <c r="C4961" s="8"/>
      <c r="D4961" s="31"/>
      <c r="E4961" s="8"/>
      <c r="F4961" s="31"/>
      <c r="G4961" s="8"/>
      <c r="H4961" s="33"/>
      <c r="I4961" s="35"/>
    </row>
    <row r="4962" spans="1:9" ht="15.75" customHeight="1">
      <c r="A4962" s="31"/>
      <c r="B4962" s="31"/>
      <c r="C4962" s="8"/>
      <c r="D4962" s="31"/>
      <c r="E4962" s="8"/>
      <c r="F4962" s="31"/>
      <c r="G4962" s="8"/>
      <c r="H4962" s="32"/>
      <c r="I4962" s="34"/>
    </row>
    <row r="4963" spans="1:9" ht="15.75" customHeight="1">
      <c r="A4963" s="31"/>
      <c r="B4963" s="31"/>
      <c r="C4963" s="8"/>
      <c r="D4963" s="31"/>
      <c r="E4963" s="8"/>
      <c r="F4963" s="31"/>
      <c r="G4963" s="8"/>
      <c r="H4963" s="33"/>
      <c r="I4963" s="35"/>
    </row>
    <row r="4964" spans="1:9" ht="15.75" customHeight="1">
      <c r="A4964" s="31"/>
      <c r="B4964" s="31"/>
      <c r="C4964" s="8"/>
      <c r="D4964" s="31"/>
      <c r="E4964" s="8"/>
      <c r="F4964" s="31"/>
      <c r="G4964" s="8"/>
      <c r="H4964" s="32"/>
      <c r="I4964" s="34"/>
    </row>
    <row r="4965" spans="1:9" ht="15.75" customHeight="1">
      <c r="A4965" s="31"/>
      <c r="B4965" s="31"/>
      <c r="C4965" s="8"/>
      <c r="D4965" s="31"/>
      <c r="E4965" s="8"/>
      <c r="F4965" s="31"/>
      <c r="G4965" s="8"/>
      <c r="H4965" s="33"/>
      <c r="I4965" s="35"/>
    </row>
    <row r="4966" spans="1:9" ht="15.75" customHeight="1">
      <c r="A4966" s="31"/>
      <c r="B4966" s="31"/>
      <c r="C4966" s="8"/>
      <c r="D4966" s="31"/>
      <c r="E4966" s="8"/>
      <c r="F4966" s="31"/>
      <c r="G4966" s="8"/>
      <c r="H4966" s="32"/>
      <c r="I4966" s="34"/>
    </row>
    <row r="4967" spans="1:9" ht="15.75" customHeight="1">
      <c r="A4967" s="31"/>
      <c r="B4967" s="31"/>
      <c r="C4967" s="8"/>
      <c r="D4967" s="31"/>
      <c r="E4967" s="8"/>
      <c r="F4967" s="31"/>
      <c r="G4967" s="8"/>
      <c r="H4967" s="33"/>
      <c r="I4967" s="35"/>
    </row>
    <row r="4968" spans="1:9" ht="15.75" customHeight="1">
      <c r="A4968" s="31"/>
      <c r="B4968" s="31"/>
      <c r="C4968" s="8"/>
      <c r="D4968" s="31"/>
      <c r="E4968" s="8"/>
      <c r="F4968" s="31"/>
      <c r="G4968" s="8"/>
      <c r="H4968" s="32"/>
      <c r="I4968" s="34"/>
    </row>
    <row r="4969" spans="1:9" ht="15.75" customHeight="1">
      <c r="A4969" s="31"/>
      <c r="B4969" s="31"/>
      <c r="C4969" s="8"/>
      <c r="D4969" s="31"/>
      <c r="E4969" s="8"/>
      <c r="F4969" s="31"/>
      <c r="G4969" s="8"/>
      <c r="H4969" s="33"/>
      <c r="I4969" s="35"/>
    </row>
    <row r="4970" spans="1:9" ht="15.75" customHeight="1">
      <c r="A4970" s="31"/>
      <c r="B4970" s="31"/>
      <c r="C4970" s="8"/>
      <c r="D4970" s="31"/>
      <c r="E4970" s="8"/>
      <c r="F4970" s="31"/>
      <c r="G4970" s="8"/>
      <c r="H4970" s="32"/>
      <c r="I4970" s="34"/>
    </row>
    <row r="4971" spans="1:9" ht="15.75" customHeight="1">
      <c r="A4971" s="31"/>
      <c r="B4971" s="31"/>
      <c r="C4971" s="8"/>
      <c r="D4971" s="31"/>
      <c r="E4971" s="8"/>
      <c r="F4971" s="31"/>
      <c r="G4971" s="8"/>
      <c r="H4971" s="33"/>
      <c r="I4971" s="35"/>
    </row>
    <row r="4972" spans="1:9" ht="15.75" customHeight="1">
      <c r="A4972" s="31"/>
      <c r="B4972" s="31"/>
      <c r="C4972" s="8"/>
      <c r="D4972" s="31"/>
      <c r="E4972" s="8"/>
      <c r="F4972" s="31"/>
      <c r="G4972" s="8"/>
      <c r="H4972" s="32"/>
      <c r="I4972" s="34"/>
    </row>
    <row r="4973" spans="1:9" ht="15.75" customHeight="1">
      <c r="A4973" s="31"/>
      <c r="B4973" s="31"/>
      <c r="C4973" s="8"/>
      <c r="D4973" s="31"/>
      <c r="E4973" s="8"/>
      <c r="F4973" s="31"/>
      <c r="G4973" s="8"/>
      <c r="H4973" s="33"/>
      <c r="I4973" s="35"/>
    </row>
    <row r="4974" spans="1:9" ht="15.75" customHeight="1">
      <c r="A4974" s="31"/>
      <c r="B4974" s="31"/>
      <c r="C4974" s="8"/>
      <c r="D4974" s="31"/>
      <c r="E4974" s="8"/>
      <c r="F4974" s="31"/>
      <c r="G4974" s="8"/>
      <c r="H4974" s="32"/>
      <c r="I4974" s="34"/>
    </row>
    <row r="4975" spans="1:9" ht="15.75" customHeight="1">
      <c r="A4975" s="31"/>
      <c r="B4975" s="31"/>
      <c r="C4975" s="8"/>
      <c r="D4975" s="31"/>
      <c r="E4975" s="8"/>
      <c r="F4975" s="31"/>
      <c r="G4975" s="8"/>
      <c r="H4975" s="33"/>
      <c r="I4975" s="35"/>
    </row>
    <row r="4976" spans="1:9" ht="15.75" customHeight="1">
      <c r="A4976" s="31"/>
      <c r="B4976" s="31"/>
      <c r="C4976" s="8"/>
      <c r="D4976" s="31"/>
      <c r="E4976" s="8"/>
      <c r="F4976" s="31"/>
      <c r="G4976" s="8"/>
      <c r="H4976" s="32"/>
      <c r="I4976" s="34"/>
    </row>
    <row r="4977" spans="1:9" ht="15.75" customHeight="1">
      <c r="A4977" s="31"/>
      <c r="B4977" s="31"/>
      <c r="C4977" s="8"/>
      <c r="D4977" s="31"/>
      <c r="E4977" s="8"/>
      <c r="F4977" s="31"/>
      <c r="G4977" s="8"/>
      <c r="H4977" s="33"/>
      <c r="I4977" s="35"/>
    </row>
    <row r="4978" spans="1:9" ht="15.75" customHeight="1">
      <c r="A4978" s="31"/>
      <c r="B4978" s="31"/>
      <c r="C4978" s="8"/>
      <c r="D4978" s="31"/>
      <c r="E4978" s="8"/>
      <c r="F4978" s="31"/>
      <c r="G4978" s="8"/>
      <c r="H4978" s="32"/>
      <c r="I4978" s="34"/>
    </row>
    <row r="4979" spans="1:9" ht="15.75" customHeight="1">
      <c r="A4979" s="31"/>
      <c r="B4979" s="31"/>
      <c r="C4979" s="8"/>
      <c r="D4979" s="31"/>
      <c r="E4979" s="8"/>
      <c r="F4979" s="31"/>
      <c r="G4979" s="8"/>
      <c r="H4979" s="33"/>
      <c r="I4979" s="35"/>
    </row>
    <row r="4980" spans="1:9" ht="15.75" customHeight="1">
      <c r="A4980" s="31"/>
      <c r="B4980" s="31"/>
      <c r="C4980" s="8"/>
      <c r="D4980" s="31"/>
      <c r="E4980" s="8"/>
      <c r="F4980" s="31"/>
      <c r="G4980" s="8"/>
      <c r="H4980" s="32"/>
      <c r="I4980" s="34"/>
    </row>
    <row r="4981" spans="1:9" ht="15.75" customHeight="1">
      <c r="A4981" s="31"/>
      <c r="B4981" s="31"/>
      <c r="C4981" s="8"/>
      <c r="D4981" s="31"/>
      <c r="E4981" s="8"/>
      <c r="F4981" s="31"/>
      <c r="G4981" s="8"/>
      <c r="H4981" s="33"/>
      <c r="I4981" s="35"/>
    </row>
    <row r="4982" spans="1:9" ht="15.75" customHeight="1">
      <c r="A4982" s="31"/>
      <c r="B4982" s="31"/>
      <c r="C4982" s="8"/>
      <c r="D4982" s="31"/>
      <c r="E4982" s="8"/>
      <c r="F4982" s="31"/>
      <c r="G4982" s="8"/>
      <c r="H4982" s="32"/>
      <c r="I4982" s="34"/>
    </row>
    <row r="4983" spans="1:9" ht="15.75" customHeight="1">
      <c r="A4983" s="31"/>
      <c r="B4983" s="31"/>
      <c r="C4983" s="8"/>
      <c r="D4983" s="31"/>
      <c r="E4983" s="8"/>
      <c r="F4983" s="31"/>
      <c r="G4983" s="8"/>
      <c r="H4983" s="33"/>
      <c r="I4983" s="35"/>
    </row>
    <row r="4984" spans="1:9" ht="15.75" customHeight="1">
      <c r="A4984" s="31"/>
      <c r="B4984" s="31"/>
      <c r="C4984" s="8"/>
      <c r="D4984" s="31"/>
      <c r="E4984" s="8"/>
      <c r="F4984" s="31"/>
      <c r="G4984" s="8"/>
      <c r="H4984" s="32"/>
      <c r="I4984" s="34"/>
    </row>
    <row r="4985" spans="1:9" ht="15.75" customHeight="1">
      <c r="A4985" s="31"/>
      <c r="B4985" s="31"/>
      <c r="C4985" s="8"/>
      <c r="D4985" s="31"/>
      <c r="E4985" s="8"/>
      <c r="F4985" s="31"/>
      <c r="G4985" s="8"/>
      <c r="H4985" s="33"/>
      <c r="I4985" s="35"/>
    </row>
    <row r="4986" spans="1:9" ht="15.75" customHeight="1">
      <c r="A4986" s="31"/>
      <c r="B4986" s="31"/>
      <c r="C4986" s="8"/>
      <c r="D4986" s="31"/>
      <c r="E4986" s="8"/>
      <c r="F4986" s="31"/>
      <c r="G4986" s="8"/>
      <c r="H4986" s="32"/>
      <c r="I4986" s="34"/>
    </row>
    <row r="4987" spans="1:9" ht="15.75" customHeight="1">
      <c r="A4987" s="31"/>
      <c r="B4987" s="31"/>
      <c r="C4987" s="8"/>
      <c r="D4987" s="31"/>
      <c r="E4987" s="8"/>
      <c r="F4987" s="31"/>
      <c r="G4987" s="8"/>
      <c r="H4987" s="33"/>
      <c r="I4987" s="35"/>
    </row>
    <row r="4988" spans="1:9" ht="15.75" customHeight="1">
      <c r="A4988" s="31"/>
      <c r="B4988" s="31"/>
      <c r="C4988" s="8"/>
      <c r="D4988" s="31"/>
      <c r="E4988" s="8"/>
      <c r="F4988" s="31"/>
      <c r="G4988" s="8"/>
      <c r="H4988" s="32"/>
      <c r="I4988" s="34"/>
    </row>
    <row r="4989" spans="1:9" ht="15.75" customHeight="1">
      <c r="A4989" s="31"/>
      <c r="B4989" s="31"/>
      <c r="C4989" s="8"/>
      <c r="D4989" s="31"/>
      <c r="E4989" s="8"/>
      <c r="F4989" s="31"/>
      <c r="G4989" s="8"/>
      <c r="H4989" s="33"/>
      <c r="I4989" s="35"/>
    </row>
    <row r="4990" spans="1:9" ht="15.75" customHeight="1">
      <c r="A4990" s="31"/>
      <c r="B4990" s="31"/>
      <c r="C4990" s="8"/>
      <c r="D4990" s="31"/>
      <c r="E4990" s="8"/>
      <c r="F4990" s="31"/>
      <c r="G4990" s="8"/>
      <c r="H4990" s="32"/>
      <c r="I4990" s="34"/>
    </row>
    <row r="4991" spans="1:9" ht="15.75" customHeight="1">
      <c r="A4991" s="31"/>
      <c r="B4991" s="31"/>
      <c r="C4991" s="8"/>
      <c r="D4991" s="31"/>
      <c r="E4991" s="8"/>
      <c r="F4991" s="31"/>
      <c r="G4991" s="8"/>
      <c r="H4991" s="33"/>
      <c r="I4991" s="35"/>
    </row>
    <row r="4992" spans="1:9" ht="15.75" customHeight="1">
      <c r="A4992" s="31"/>
      <c r="B4992" s="31"/>
      <c r="C4992" s="8"/>
      <c r="D4992" s="31"/>
      <c r="E4992" s="8"/>
      <c r="F4992" s="31"/>
      <c r="G4992" s="8"/>
      <c r="H4992" s="32"/>
      <c r="I4992" s="34"/>
    </row>
    <row r="4993" spans="1:9" ht="15.75" customHeight="1">
      <c r="A4993" s="31"/>
      <c r="B4993" s="31"/>
      <c r="C4993" s="8"/>
      <c r="D4993" s="31"/>
      <c r="E4993" s="8"/>
      <c r="F4993" s="31"/>
      <c r="G4993" s="8"/>
      <c r="H4993" s="33"/>
      <c r="I4993" s="35"/>
    </row>
    <row r="4994" spans="1:9" ht="15.75" customHeight="1">
      <c r="A4994" s="31"/>
      <c r="B4994" s="31"/>
      <c r="C4994" s="8"/>
      <c r="D4994" s="31"/>
      <c r="E4994" s="8"/>
      <c r="F4994" s="31"/>
      <c r="G4994" s="8"/>
      <c r="H4994" s="32"/>
      <c r="I4994" s="34"/>
    </row>
    <row r="4995" spans="1:9" ht="15.75" customHeight="1">
      <c r="A4995" s="31"/>
      <c r="B4995" s="31"/>
      <c r="C4995" s="8"/>
      <c r="D4995" s="31"/>
      <c r="E4995" s="8"/>
      <c r="F4995" s="31"/>
      <c r="G4995" s="8"/>
      <c r="H4995" s="33"/>
      <c r="I4995" s="35"/>
    </row>
    <row r="4996" spans="1:9" ht="15.75" customHeight="1">
      <c r="A4996" s="31"/>
      <c r="B4996" s="31"/>
      <c r="C4996" s="8"/>
      <c r="D4996" s="31"/>
      <c r="E4996" s="8"/>
      <c r="F4996" s="31"/>
      <c r="G4996" s="8"/>
      <c r="H4996" s="32"/>
      <c r="I4996" s="34"/>
    </row>
    <row r="4997" spans="1:9" ht="15.75" customHeight="1">
      <c r="A4997" s="31"/>
      <c r="B4997" s="31"/>
      <c r="C4997" s="8"/>
      <c r="D4997" s="31"/>
      <c r="E4997" s="8"/>
      <c r="F4997" s="31"/>
      <c r="G4997" s="8"/>
      <c r="H4997" s="33"/>
      <c r="I4997" s="35"/>
    </row>
    <row r="4998" spans="1:9" ht="15.75" customHeight="1">
      <c r="A4998" s="31"/>
      <c r="B4998" s="31"/>
      <c r="C4998" s="8"/>
      <c r="D4998" s="31"/>
      <c r="E4998" s="8"/>
      <c r="F4998" s="31"/>
      <c r="G4998" s="8"/>
      <c r="H4998" s="32"/>
      <c r="I4998" s="34"/>
    </row>
    <row r="4999" spans="1:9" ht="15.75" customHeight="1">
      <c r="A4999" s="31"/>
      <c r="B4999" s="31"/>
      <c r="C4999" s="8"/>
      <c r="D4999" s="31"/>
      <c r="E4999" s="8"/>
      <c r="F4999" s="31"/>
      <c r="G4999" s="8"/>
      <c r="H4999" s="33"/>
      <c r="I4999" s="35"/>
    </row>
    <row r="5000" spans="1:9" ht="15.75" customHeight="1">
      <c r="A5000" s="31"/>
      <c r="B5000" s="31"/>
      <c r="C5000" s="8"/>
      <c r="D5000" s="31"/>
      <c r="E5000" s="8"/>
      <c r="F5000" s="31"/>
      <c r="G5000" s="8"/>
      <c r="H5000" s="32"/>
      <c r="I5000" s="34"/>
    </row>
    <row r="5001" spans="1:9" ht="15.75" customHeight="1">
      <c r="A5001" s="31"/>
      <c r="B5001" s="31"/>
      <c r="C5001" s="8"/>
      <c r="D5001" s="31"/>
      <c r="E5001" s="8"/>
      <c r="F5001" s="31"/>
      <c r="G5001" s="8"/>
      <c r="H5001" s="33"/>
      <c r="I5001" s="35"/>
    </row>
    <row r="5002" spans="1:9" ht="15.75" customHeight="1">
      <c r="A5002" s="31"/>
      <c r="B5002" s="31"/>
      <c r="C5002" s="8"/>
      <c r="D5002" s="31"/>
      <c r="E5002" s="8"/>
      <c r="F5002" s="31"/>
      <c r="G5002" s="8"/>
      <c r="H5002" s="32"/>
      <c r="I5002" s="34"/>
    </row>
    <row r="5003" spans="1:9" ht="15.75" customHeight="1">
      <c r="A5003" s="31"/>
      <c r="B5003" s="31"/>
      <c r="C5003" s="8"/>
      <c r="D5003" s="31"/>
      <c r="E5003" s="8"/>
      <c r="F5003" s="31"/>
      <c r="G5003" s="8"/>
      <c r="H5003" s="33"/>
      <c r="I5003" s="35"/>
    </row>
    <row r="5004" spans="1:9" ht="15.75" customHeight="1">
      <c r="A5004" s="31"/>
      <c r="B5004" s="31"/>
      <c r="C5004" s="8"/>
      <c r="D5004" s="31"/>
      <c r="E5004" s="8"/>
      <c r="F5004" s="31"/>
      <c r="G5004" s="8"/>
      <c r="H5004" s="32"/>
      <c r="I5004" s="34"/>
    </row>
    <row r="5005" spans="1:9" ht="22.5" customHeight="1">
      <c r="A5005" s="31"/>
      <c r="B5005" s="36"/>
      <c r="C5005" s="8"/>
      <c r="D5005" s="36"/>
      <c r="E5005" s="8"/>
      <c r="F5005" s="36"/>
      <c r="G5005" s="8"/>
      <c r="H5005" s="37"/>
      <c r="I5005" s="35"/>
    </row>
    <row r="5006" spans="1:9" ht="22.5" customHeight="1">
      <c r="A5006" s="31"/>
      <c r="B5006" s="36"/>
      <c r="C5006" s="8"/>
      <c r="D5006" s="36"/>
      <c r="E5006" s="8"/>
      <c r="F5006" s="36"/>
      <c r="G5006" s="8"/>
      <c r="H5006" s="38"/>
      <c r="I5006" s="34"/>
    </row>
    <row r="5007" spans="1:9" ht="22.5" customHeight="1">
      <c r="A5007" s="31"/>
      <c r="B5007" s="36"/>
      <c r="C5007" s="8"/>
      <c r="D5007" s="36"/>
      <c r="E5007" s="8"/>
      <c r="F5007" s="36"/>
      <c r="G5007" s="8"/>
      <c r="H5007" s="37"/>
      <c r="I5007" s="35"/>
    </row>
    <row r="5008" spans="1:9" ht="22.5" customHeight="1">
      <c r="A5008" s="31"/>
      <c r="B5008" s="36"/>
      <c r="C5008" s="8"/>
      <c r="D5008" s="36"/>
      <c r="E5008" s="8"/>
      <c r="F5008" s="36"/>
      <c r="G5008" s="8"/>
      <c r="H5008" s="38"/>
      <c r="I5008" s="34"/>
    </row>
    <row r="5009" spans="1:9" ht="22.5" customHeight="1">
      <c r="A5009" s="31"/>
      <c r="B5009" s="36"/>
      <c r="C5009" s="8"/>
      <c r="D5009" s="36"/>
      <c r="E5009" s="8"/>
      <c r="F5009" s="36"/>
      <c r="G5009" s="8"/>
      <c r="H5009" s="37"/>
      <c r="I5009" s="35"/>
    </row>
    <row r="5010" spans="1:9" ht="22.5" customHeight="1">
      <c r="A5010" s="31"/>
      <c r="B5010" s="36"/>
      <c r="C5010" s="8"/>
      <c r="D5010" s="36"/>
      <c r="E5010" s="8"/>
      <c r="F5010" s="36"/>
      <c r="G5010" s="8"/>
      <c r="H5010" s="38"/>
      <c r="I5010" s="34"/>
    </row>
    <row r="5011" spans="1:9" ht="22.5" customHeight="1">
      <c r="A5011" s="31"/>
      <c r="B5011" s="36"/>
      <c r="C5011" s="8"/>
      <c r="D5011" s="36"/>
      <c r="E5011" s="8"/>
      <c r="F5011" s="36"/>
      <c r="G5011" s="8"/>
      <c r="H5011" s="37"/>
      <c r="I5011" s="35"/>
    </row>
    <row r="5012" spans="1:9" ht="22.5" customHeight="1">
      <c r="A5012" s="31"/>
      <c r="B5012" s="36"/>
      <c r="C5012" s="8"/>
      <c r="D5012" s="36"/>
      <c r="E5012" s="8"/>
      <c r="F5012" s="36"/>
      <c r="G5012" s="8"/>
      <c r="H5012" s="38"/>
      <c r="I5012" s="34"/>
    </row>
    <row r="5013" spans="1:9" ht="22.5" customHeight="1">
      <c r="A5013" s="31"/>
      <c r="B5013" s="36"/>
      <c r="C5013" s="8"/>
      <c r="D5013" s="36"/>
      <c r="E5013" s="8"/>
      <c r="F5013" s="36"/>
      <c r="G5013" s="8"/>
      <c r="H5013" s="37"/>
      <c r="I5013" s="35"/>
    </row>
    <row r="5014" spans="1:9" ht="22.5" customHeight="1">
      <c r="A5014" s="31"/>
      <c r="B5014" s="36"/>
      <c r="C5014" s="8"/>
      <c r="D5014" s="36"/>
      <c r="E5014" s="8"/>
      <c r="F5014" s="36"/>
      <c r="G5014" s="8"/>
      <c r="H5014" s="39"/>
      <c r="I5014" s="4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sheetPr>
  <dimension ref="A1:BA5005"/>
  <sheetViews>
    <sheetView workbookViewId="0"/>
  </sheetViews>
  <sheetFormatPr baseColWidth="10" defaultColWidth="12.6640625" defaultRowHeight="15.75" customHeight="1"/>
  <cols>
    <col min="1" max="1" width="19.5" customWidth="1"/>
    <col min="2" max="2" width="25.5" customWidth="1"/>
  </cols>
  <sheetData>
    <row r="1" spans="1:53" ht="13">
      <c r="A1" s="10"/>
      <c r="B1" s="10"/>
      <c r="C1" s="3"/>
      <c r="D1" s="56" t="s">
        <v>5</v>
      </c>
      <c r="E1" s="51"/>
      <c r="F1" s="51"/>
      <c r="G1" s="51"/>
      <c r="H1" s="51"/>
      <c r="I1" s="51"/>
      <c r="J1" s="51"/>
      <c r="K1" s="57" t="s">
        <v>0</v>
      </c>
      <c r="L1" s="51"/>
      <c r="M1" s="51"/>
      <c r="N1" s="51"/>
      <c r="O1" s="51"/>
      <c r="P1" s="51"/>
      <c r="Q1" s="58" t="s">
        <v>1</v>
      </c>
      <c r="R1" s="51"/>
      <c r="S1" s="51"/>
      <c r="T1" s="51"/>
      <c r="U1" s="51"/>
      <c r="V1" s="59" t="s">
        <v>2</v>
      </c>
      <c r="W1" s="51"/>
      <c r="X1" s="51"/>
      <c r="Y1" s="60" t="s">
        <v>4</v>
      </c>
      <c r="Z1" s="51"/>
      <c r="AA1" s="51"/>
      <c r="AB1" s="51"/>
      <c r="AC1" s="51"/>
      <c r="AD1" s="51"/>
      <c r="AE1" s="51"/>
      <c r="AF1" s="51"/>
      <c r="AG1" s="51"/>
      <c r="AH1" s="51"/>
      <c r="AI1" s="51"/>
      <c r="AJ1" s="51"/>
      <c r="AK1" s="51"/>
      <c r="AL1" s="51"/>
      <c r="AM1" s="51"/>
      <c r="AN1" s="51"/>
      <c r="AO1" s="51"/>
      <c r="AP1" s="51"/>
      <c r="AQ1" s="51"/>
      <c r="AR1" s="51"/>
      <c r="AS1" s="51"/>
      <c r="AT1" s="61" t="s">
        <v>543</v>
      </c>
      <c r="AU1" s="51"/>
      <c r="AV1" s="62" t="s">
        <v>544</v>
      </c>
      <c r="AW1" s="51"/>
      <c r="AX1" s="51"/>
      <c r="AY1" s="51"/>
      <c r="AZ1" s="2" t="s">
        <v>545</v>
      </c>
      <c r="BA1" s="41"/>
    </row>
    <row r="2" spans="1:53" ht="187.5" customHeight="1">
      <c r="A2" s="10" t="s">
        <v>15</v>
      </c>
      <c r="B2" s="10" t="s">
        <v>546</v>
      </c>
      <c r="C2" s="10" t="s">
        <v>547</v>
      </c>
      <c r="D2" s="10" t="s">
        <v>548</v>
      </c>
      <c r="E2" s="10" t="s">
        <v>549</v>
      </c>
      <c r="F2" s="10" t="s">
        <v>550</v>
      </c>
      <c r="G2" s="10" t="s">
        <v>551</v>
      </c>
      <c r="H2" s="10" t="s">
        <v>552</v>
      </c>
      <c r="I2" s="10" t="s">
        <v>553</v>
      </c>
      <c r="J2" s="10" t="s">
        <v>554</v>
      </c>
      <c r="K2" s="10" t="s">
        <v>16</v>
      </c>
      <c r="L2" s="10" t="s">
        <v>18</v>
      </c>
      <c r="M2" s="10" t="s">
        <v>21</v>
      </c>
      <c r="N2" s="10" t="s">
        <v>23</v>
      </c>
      <c r="O2" s="10" t="s">
        <v>25</v>
      </c>
      <c r="P2" s="10" t="s">
        <v>30</v>
      </c>
      <c r="Q2" s="10" t="s">
        <v>36</v>
      </c>
      <c r="R2" s="10" t="s">
        <v>38</v>
      </c>
      <c r="S2" s="10" t="s">
        <v>40</v>
      </c>
      <c r="T2" s="10" t="s">
        <v>42</v>
      </c>
      <c r="U2" s="10" t="s">
        <v>44</v>
      </c>
      <c r="V2" s="10" t="s">
        <v>47</v>
      </c>
      <c r="W2" s="10" t="s">
        <v>49</v>
      </c>
      <c r="X2" s="10" t="s">
        <v>54</v>
      </c>
      <c r="Y2" s="10" t="s">
        <v>555</v>
      </c>
      <c r="Z2" s="10" t="s">
        <v>556</v>
      </c>
      <c r="AA2" s="10" t="s">
        <v>557</v>
      </c>
      <c r="AB2" s="10" t="s">
        <v>558</v>
      </c>
      <c r="AC2" s="10" t="s">
        <v>559</v>
      </c>
      <c r="AD2" s="10" t="s">
        <v>560</v>
      </c>
      <c r="AE2" s="10" t="s">
        <v>561</v>
      </c>
      <c r="AF2" s="10" t="s">
        <v>562</v>
      </c>
      <c r="AG2" s="10" t="s">
        <v>563</v>
      </c>
      <c r="AH2" s="10" t="s">
        <v>564</v>
      </c>
      <c r="AI2" s="10" t="s">
        <v>565</v>
      </c>
      <c r="AJ2" s="10" t="s">
        <v>566</v>
      </c>
      <c r="AK2" s="10" t="s">
        <v>567</v>
      </c>
      <c r="AL2" s="10" t="s">
        <v>568</v>
      </c>
      <c r="AM2" s="10" t="s">
        <v>569</v>
      </c>
      <c r="AN2" s="10" t="s">
        <v>570</v>
      </c>
      <c r="AO2" s="10" t="s">
        <v>571</v>
      </c>
      <c r="AP2" s="10" t="s">
        <v>572</v>
      </c>
      <c r="AQ2" s="10" t="s">
        <v>573</v>
      </c>
      <c r="AR2" s="10" t="s">
        <v>574</v>
      </c>
      <c r="AS2" s="10" t="s">
        <v>575</v>
      </c>
      <c r="AT2" s="10" t="s">
        <v>576</v>
      </c>
      <c r="AU2" s="10" t="s">
        <v>577</v>
      </c>
      <c r="AV2" s="10" t="s">
        <v>578</v>
      </c>
      <c r="AW2" s="10" t="s">
        <v>579</v>
      </c>
      <c r="AX2" s="10" t="s">
        <v>580</v>
      </c>
      <c r="AY2" s="10" t="s">
        <v>581</v>
      </c>
      <c r="AZ2" s="10" t="s">
        <v>582</v>
      </c>
      <c r="BA2" s="10" t="s">
        <v>62</v>
      </c>
    </row>
    <row r="3" spans="1:53" ht="15.75" customHeight="1">
      <c r="A3" s="8">
        <v>1</v>
      </c>
      <c r="B3" s="8" t="s">
        <v>583</v>
      </c>
      <c r="E3" s="8" t="s">
        <v>584</v>
      </c>
      <c r="F3" s="8" t="s">
        <v>585</v>
      </c>
      <c r="K3" s="8" t="s">
        <v>586</v>
      </c>
      <c r="L3" s="8" t="s">
        <v>587</v>
      </c>
      <c r="M3" s="8" t="s">
        <v>588</v>
      </c>
      <c r="N3" s="8" t="s">
        <v>589</v>
      </c>
      <c r="O3" s="8" t="s">
        <v>63</v>
      </c>
      <c r="P3" s="8" t="s">
        <v>64</v>
      </c>
      <c r="Q3" s="8" t="s">
        <v>590</v>
      </c>
      <c r="R3" s="8" t="s">
        <v>591</v>
      </c>
      <c r="S3" s="8" t="s">
        <v>592</v>
      </c>
      <c r="T3" s="8" t="s">
        <v>593</v>
      </c>
      <c r="U3" s="8" t="s">
        <v>594</v>
      </c>
      <c r="V3" s="8" t="s">
        <v>595</v>
      </c>
      <c r="W3" s="8" t="s">
        <v>65</v>
      </c>
      <c r="X3" s="8" t="s">
        <v>66</v>
      </c>
      <c r="Y3" s="8" t="s">
        <v>596</v>
      </c>
      <c r="Z3" s="8" t="b">
        <v>0</v>
      </c>
      <c r="AA3" s="8" t="s">
        <v>597</v>
      </c>
      <c r="AB3" s="8" t="s">
        <v>598</v>
      </c>
      <c r="AC3" s="8" t="s">
        <v>599</v>
      </c>
      <c r="AD3" s="8" t="s">
        <v>600</v>
      </c>
      <c r="AE3" s="8" t="s">
        <v>601</v>
      </c>
      <c r="AF3" s="8" t="s">
        <v>602</v>
      </c>
      <c r="AG3" s="8" t="b">
        <v>1</v>
      </c>
      <c r="AH3" s="8" t="b">
        <v>1</v>
      </c>
      <c r="AI3" s="8" t="s">
        <v>603</v>
      </c>
      <c r="AJ3" s="8" t="s">
        <v>604</v>
      </c>
      <c r="AK3" s="8" t="s">
        <v>605</v>
      </c>
      <c r="AL3" s="8" t="s">
        <v>606</v>
      </c>
      <c r="AM3" s="8" t="s">
        <v>607</v>
      </c>
      <c r="AN3" s="8" t="b">
        <v>0</v>
      </c>
      <c r="AO3" s="8" t="s">
        <v>599</v>
      </c>
      <c r="AP3" s="8" t="s">
        <v>608</v>
      </c>
      <c r="AQ3" s="8" t="s">
        <v>609</v>
      </c>
      <c r="AR3" s="8" t="s">
        <v>610</v>
      </c>
      <c r="AS3" s="8" t="s">
        <v>611</v>
      </c>
      <c r="AT3" s="8" t="s">
        <v>612</v>
      </c>
      <c r="AU3" s="8" t="s">
        <v>613</v>
      </c>
      <c r="AV3" s="8" t="s">
        <v>614</v>
      </c>
      <c r="AW3" s="8" t="s">
        <v>614</v>
      </c>
      <c r="AX3" s="8" t="s">
        <v>614</v>
      </c>
      <c r="AY3" s="8" t="s">
        <v>615</v>
      </c>
      <c r="AZ3" s="8" t="s">
        <v>616</v>
      </c>
      <c r="BA3" s="8" t="s">
        <v>617</v>
      </c>
    </row>
    <row r="4" spans="1:53" ht="15.75" customHeight="1">
      <c r="A4" s="8">
        <v>2</v>
      </c>
      <c r="B4" s="8" t="s">
        <v>618</v>
      </c>
      <c r="E4" s="8" t="s">
        <v>619</v>
      </c>
      <c r="F4" s="8" t="s">
        <v>585</v>
      </c>
      <c r="K4" s="8" t="s">
        <v>620</v>
      </c>
      <c r="L4" s="8" t="s">
        <v>621</v>
      </c>
      <c r="M4" s="8" t="s">
        <v>588</v>
      </c>
      <c r="N4" s="8" t="s">
        <v>589</v>
      </c>
      <c r="O4" s="8" t="s">
        <v>67</v>
      </c>
      <c r="P4" s="8" t="s">
        <v>68</v>
      </c>
      <c r="Q4" s="8" t="s">
        <v>590</v>
      </c>
      <c r="R4" s="8" t="s">
        <v>622</v>
      </c>
      <c r="S4" s="8" t="s">
        <v>623</v>
      </c>
      <c r="T4" s="8" t="s">
        <v>593</v>
      </c>
      <c r="U4" s="8" t="s">
        <v>624</v>
      </c>
      <c r="V4" s="8" t="s">
        <v>625</v>
      </c>
      <c r="W4" s="8" t="s">
        <v>69</v>
      </c>
      <c r="X4" s="8" t="s">
        <v>70</v>
      </c>
      <c r="Y4" s="8" t="s">
        <v>626</v>
      </c>
      <c r="Z4" s="8" t="b">
        <v>1</v>
      </c>
      <c r="AA4" s="8" t="s">
        <v>597</v>
      </c>
      <c r="AB4" s="8" t="s">
        <v>627</v>
      </c>
      <c r="AC4" s="8" t="s">
        <v>628</v>
      </c>
      <c r="AD4" s="8" t="s">
        <v>600</v>
      </c>
      <c r="AE4" s="8" t="s">
        <v>629</v>
      </c>
      <c r="AF4" s="8" t="s">
        <v>602</v>
      </c>
      <c r="AG4" s="8" t="b">
        <v>1</v>
      </c>
      <c r="AH4" s="8" t="b">
        <v>1</v>
      </c>
      <c r="AI4" s="8" t="s">
        <v>603</v>
      </c>
      <c r="AJ4" s="8" t="s">
        <v>604</v>
      </c>
      <c r="AK4" s="8" t="s">
        <v>605</v>
      </c>
      <c r="AL4" s="8" t="s">
        <v>606</v>
      </c>
      <c r="AM4" s="8" t="s">
        <v>630</v>
      </c>
      <c r="AN4" s="8" t="b">
        <v>1</v>
      </c>
      <c r="AO4" s="8" t="s">
        <v>631</v>
      </c>
      <c r="AP4" s="8" t="s">
        <v>632</v>
      </c>
      <c r="AQ4" s="8" t="s">
        <v>609</v>
      </c>
      <c r="AR4" s="8" t="s">
        <v>610</v>
      </c>
      <c r="AS4" s="8" t="s">
        <v>611</v>
      </c>
      <c r="AT4" s="8" t="s">
        <v>633</v>
      </c>
      <c r="AU4" s="8" t="s">
        <v>634</v>
      </c>
      <c r="AV4" s="8" t="s">
        <v>635</v>
      </c>
      <c r="AW4" s="8" t="s">
        <v>636</v>
      </c>
      <c r="AX4" s="8" t="s">
        <v>637</v>
      </c>
      <c r="AY4" s="8" t="s">
        <v>638</v>
      </c>
      <c r="AZ4" s="8" t="s">
        <v>639</v>
      </c>
      <c r="BA4" s="8" t="s">
        <v>617</v>
      </c>
    </row>
    <row r="5" spans="1:53" ht="15.75" customHeight="1">
      <c r="A5" s="8">
        <v>3</v>
      </c>
      <c r="B5" s="8" t="s">
        <v>640</v>
      </c>
      <c r="E5" s="8" t="s">
        <v>619</v>
      </c>
      <c r="F5" s="8" t="s">
        <v>641</v>
      </c>
      <c r="K5" s="8" t="s">
        <v>620</v>
      </c>
      <c r="L5" s="8" t="s">
        <v>642</v>
      </c>
      <c r="M5" s="8" t="s">
        <v>643</v>
      </c>
      <c r="N5" s="8" t="s">
        <v>644</v>
      </c>
      <c r="O5" s="8" t="s">
        <v>71</v>
      </c>
      <c r="P5" s="8" t="s">
        <v>72</v>
      </c>
      <c r="Q5" s="8" t="s">
        <v>590</v>
      </c>
      <c r="R5" s="8" t="s">
        <v>645</v>
      </c>
      <c r="S5" s="8" t="s">
        <v>646</v>
      </c>
      <c r="T5" s="8" t="s">
        <v>647</v>
      </c>
      <c r="U5" s="8" t="s">
        <v>648</v>
      </c>
      <c r="V5" s="8" t="s">
        <v>625</v>
      </c>
      <c r="W5" s="8" t="s">
        <v>73</v>
      </c>
      <c r="X5" s="8" t="s">
        <v>74</v>
      </c>
      <c r="Y5" s="8" t="s">
        <v>626</v>
      </c>
      <c r="Z5" s="8" t="b">
        <v>0</v>
      </c>
      <c r="AA5" s="8" t="s">
        <v>597</v>
      </c>
      <c r="AB5" s="8" t="s">
        <v>598</v>
      </c>
      <c r="AC5" s="8" t="s">
        <v>649</v>
      </c>
      <c r="AD5" s="8" t="s">
        <v>600</v>
      </c>
      <c r="AE5" s="8" t="s">
        <v>629</v>
      </c>
      <c r="AF5" s="8" t="s">
        <v>602</v>
      </c>
      <c r="AG5" s="8" t="b">
        <v>1</v>
      </c>
      <c r="AH5" s="8" t="b">
        <v>1</v>
      </c>
      <c r="AI5" s="8" t="s">
        <v>650</v>
      </c>
      <c r="AJ5" s="8" t="s">
        <v>651</v>
      </c>
      <c r="AK5" s="8" t="s">
        <v>652</v>
      </c>
      <c r="AL5" s="8" t="s">
        <v>653</v>
      </c>
      <c r="AM5" s="8" t="s">
        <v>630</v>
      </c>
      <c r="AN5" s="8" t="b">
        <v>1</v>
      </c>
      <c r="AO5" s="8" t="s">
        <v>654</v>
      </c>
      <c r="AP5" s="8" t="s">
        <v>632</v>
      </c>
      <c r="AQ5" s="8" t="s">
        <v>609</v>
      </c>
      <c r="AR5" s="8" t="s">
        <v>610</v>
      </c>
      <c r="AS5" s="8" t="s">
        <v>655</v>
      </c>
      <c r="AT5" s="8" t="s">
        <v>656</v>
      </c>
      <c r="AU5" s="8" t="s">
        <v>657</v>
      </c>
      <c r="AV5" s="8" t="s">
        <v>658</v>
      </c>
      <c r="AW5" s="8" t="s">
        <v>659</v>
      </c>
      <c r="AX5" s="8" t="s">
        <v>660</v>
      </c>
      <c r="AY5" s="8" t="s">
        <v>661</v>
      </c>
      <c r="AZ5" s="8" t="s">
        <v>616</v>
      </c>
      <c r="BA5" s="8" t="s">
        <v>662</v>
      </c>
    </row>
    <row r="6" spans="1:53" ht="15.75" customHeight="1">
      <c r="A6" s="8">
        <v>4</v>
      </c>
      <c r="B6" s="8" t="s">
        <v>663</v>
      </c>
      <c r="E6" s="8" t="s">
        <v>664</v>
      </c>
      <c r="F6" s="8" t="s">
        <v>665</v>
      </c>
      <c r="K6" s="8" t="s">
        <v>620</v>
      </c>
      <c r="L6" s="8" t="s">
        <v>666</v>
      </c>
      <c r="M6" s="8" t="s">
        <v>667</v>
      </c>
      <c r="N6" s="8" t="s">
        <v>668</v>
      </c>
      <c r="O6" s="8" t="s">
        <v>75</v>
      </c>
      <c r="P6" s="8" t="s">
        <v>76</v>
      </c>
      <c r="Q6" s="8" t="s">
        <v>590</v>
      </c>
      <c r="R6" s="8" t="s">
        <v>622</v>
      </c>
      <c r="S6" s="8" t="s">
        <v>669</v>
      </c>
      <c r="T6" s="8" t="s">
        <v>647</v>
      </c>
      <c r="U6" s="8" t="s">
        <v>594</v>
      </c>
      <c r="V6" s="8" t="s">
        <v>625</v>
      </c>
      <c r="W6" s="8" t="s">
        <v>77</v>
      </c>
      <c r="X6" s="8" t="s">
        <v>78</v>
      </c>
      <c r="Y6" s="8" t="s">
        <v>626</v>
      </c>
      <c r="Z6" s="8" t="b">
        <v>0</v>
      </c>
      <c r="AA6" s="8" t="s">
        <v>597</v>
      </c>
      <c r="AB6" s="8" t="s">
        <v>598</v>
      </c>
      <c r="AC6" s="8" t="s">
        <v>670</v>
      </c>
      <c r="AD6" s="8" t="s">
        <v>600</v>
      </c>
      <c r="AE6" s="8" t="s">
        <v>629</v>
      </c>
      <c r="AF6" s="8" t="s">
        <v>602</v>
      </c>
      <c r="AG6" s="8" t="b">
        <v>1</v>
      </c>
      <c r="AH6" s="8" t="b">
        <v>0</v>
      </c>
      <c r="AI6" s="8" t="s">
        <v>650</v>
      </c>
      <c r="AJ6" s="8" t="s">
        <v>604</v>
      </c>
      <c r="AK6" s="8" t="s">
        <v>671</v>
      </c>
      <c r="AL6" s="8" t="s">
        <v>653</v>
      </c>
      <c r="AM6" s="8" t="s">
        <v>630</v>
      </c>
      <c r="AN6" s="8" t="b">
        <v>1</v>
      </c>
      <c r="AO6" s="8" t="s">
        <v>631</v>
      </c>
      <c r="AP6" s="8" t="s">
        <v>672</v>
      </c>
      <c r="AQ6" s="8" t="s">
        <v>609</v>
      </c>
      <c r="AR6" s="8" t="s">
        <v>610</v>
      </c>
      <c r="AS6" s="8" t="s">
        <v>655</v>
      </c>
      <c r="AT6" s="8" t="s">
        <v>673</v>
      </c>
      <c r="AU6" s="8" t="s">
        <v>674</v>
      </c>
      <c r="AV6" s="8" t="s">
        <v>675</v>
      </c>
      <c r="AW6" s="8" t="s">
        <v>676</v>
      </c>
      <c r="AX6" s="8" t="s">
        <v>677</v>
      </c>
      <c r="AY6" s="8" t="s">
        <v>678</v>
      </c>
      <c r="AZ6" s="8" t="s">
        <v>616</v>
      </c>
      <c r="BA6" s="8" t="s">
        <v>662</v>
      </c>
    </row>
    <row r="7" spans="1:53" ht="15.75" customHeight="1">
      <c r="A7" s="8">
        <v>5</v>
      </c>
      <c r="B7" s="8" t="s">
        <v>679</v>
      </c>
      <c r="E7" s="8" t="s">
        <v>619</v>
      </c>
      <c r="F7" s="8" t="s">
        <v>665</v>
      </c>
      <c r="K7" s="8" t="s">
        <v>680</v>
      </c>
      <c r="L7" s="8" t="s">
        <v>681</v>
      </c>
      <c r="M7" s="8" t="s">
        <v>588</v>
      </c>
      <c r="N7" s="8" t="s">
        <v>668</v>
      </c>
      <c r="O7" s="8" t="s">
        <v>79</v>
      </c>
      <c r="P7" s="8" t="s">
        <v>80</v>
      </c>
      <c r="Q7" s="8" t="s">
        <v>590</v>
      </c>
      <c r="R7" s="8" t="s">
        <v>682</v>
      </c>
      <c r="S7" s="8" t="s">
        <v>646</v>
      </c>
      <c r="T7" s="8" t="s">
        <v>593</v>
      </c>
      <c r="U7" s="8" t="s">
        <v>683</v>
      </c>
      <c r="V7" s="8" t="s">
        <v>625</v>
      </c>
      <c r="W7" s="8" t="s">
        <v>81</v>
      </c>
      <c r="X7" s="8" t="s">
        <v>82</v>
      </c>
      <c r="Y7" s="8" t="s">
        <v>684</v>
      </c>
      <c r="Z7" s="8" t="b">
        <v>1</v>
      </c>
      <c r="AA7" s="8" t="s">
        <v>685</v>
      </c>
      <c r="AB7" s="8" t="s">
        <v>598</v>
      </c>
      <c r="AC7" s="8" t="s">
        <v>686</v>
      </c>
      <c r="AD7" s="8" t="s">
        <v>600</v>
      </c>
      <c r="AE7" s="8" t="s">
        <v>629</v>
      </c>
      <c r="AF7" s="8" t="s">
        <v>602</v>
      </c>
      <c r="AG7" s="8" t="b">
        <v>1</v>
      </c>
      <c r="AH7" s="8" t="b">
        <v>1</v>
      </c>
      <c r="AI7" s="8" t="s">
        <v>650</v>
      </c>
      <c r="AJ7" s="8" t="s">
        <v>604</v>
      </c>
      <c r="AK7" s="8" t="s">
        <v>652</v>
      </c>
      <c r="AL7" s="8" t="s">
        <v>653</v>
      </c>
      <c r="AM7" s="8" t="s">
        <v>687</v>
      </c>
      <c r="AN7" s="8" t="b">
        <v>1</v>
      </c>
      <c r="AO7" s="8" t="s">
        <v>688</v>
      </c>
      <c r="AP7" s="8" t="s">
        <v>608</v>
      </c>
      <c r="AQ7" s="8" t="s">
        <v>689</v>
      </c>
      <c r="AR7" s="8" t="s">
        <v>610</v>
      </c>
      <c r="AS7" s="8" t="s">
        <v>655</v>
      </c>
      <c r="AT7" s="8" t="s">
        <v>690</v>
      </c>
      <c r="AU7" s="8" t="s">
        <v>691</v>
      </c>
      <c r="AV7" s="8" t="s">
        <v>692</v>
      </c>
      <c r="AW7" s="8" t="s">
        <v>693</v>
      </c>
      <c r="AX7" s="8" t="s">
        <v>694</v>
      </c>
      <c r="AY7" s="8" t="s">
        <v>695</v>
      </c>
      <c r="AZ7" s="8" t="s">
        <v>616</v>
      </c>
      <c r="BA7" s="8" t="s">
        <v>617</v>
      </c>
    </row>
    <row r="8" spans="1:53" ht="15.75" customHeight="1">
      <c r="A8" s="8">
        <v>6</v>
      </c>
      <c r="B8" s="8" t="s">
        <v>696</v>
      </c>
      <c r="E8" s="8" t="s">
        <v>584</v>
      </c>
      <c r="F8" s="8" t="s">
        <v>697</v>
      </c>
      <c r="K8" s="8" t="s">
        <v>586</v>
      </c>
      <c r="L8" s="8" t="s">
        <v>698</v>
      </c>
      <c r="M8" s="8" t="s">
        <v>643</v>
      </c>
      <c r="N8" s="8" t="s">
        <v>668</v>
      </c>
      <c r="O8" s="8" t="s">
        <v>83</v>
      </c>
      <c r="P8" s="8" t="s">
        <v>84</v>
      </c>
      <c r="Q8" s="8" t="s">
        <v>590</v>
      </c>
      <c r="R8" s="8" t="s">
        <v>645</v>
      </c>
      <c r="S8" s="8" t="s">
        <v>646</v>
      </c>
      <c r="T8" s="8" t="s">
        <v>647</v>
      </c>
      <c r="U8" s="8" t="s">
        <v>699</v>
      </c>
      <c r="V8" s="8" t="s">
        <v>625</v>
      </c>
      <c r="W8" s="8" t="s">
        <v>85</v>
      </c>
      <c r="X8" s="8" t="s">
        <v>86</v>
      </c>
      <c r="Y8" s="8" t="s">
        <v>700</v>
      </c>
      <c r="Z8" s="8" t="b">
        <v>0</v>
      </c>
      <c r="AA8" s="8" t="s">
        <v>597</v>
      </c>
      <c r="AB8" s="8" t="s">
        <v>598</v>
      </c>
      <c r="AC8" s="8" t="s">
        <v>701</v>
      </c>
      <c r="AD8" s="8" t="s">
        <v>600</v>
      </c>
      <c r="AE8" s="8" t="s">
        <v>629</v>
      </c>
      <c r="AF8" s="8" t="s">
        <v>602</v>
      </c>
      <c r="AG8" s="8" t="b">
        <v>1</v>
      </c>
      <c r="AH8" s="8" t="b">
        <v>0</v>
      </c>
      <c r="AI8" s="8" t="s">
        <v>603</v>
      </c>
      <c r="AJ8" s="8" t="s">
        <v>604</v>
      </c>
      <c r="AK8" s="8" t="s">
        <v>652</v>
      </c>
      <c r="AL8" s="8" t="s">
        <v>702</v>
      </c>
      <c r="AM8" s="8" t="s">
        <v>630</v>
      </c>
      <c r="AN8" s="8" t="b">
        <v>1</v>
      </c>
      <c r="AO8" s="8" t="s">
        <v>703</v>
      </c>
      <c r="AP8" s="8" t="s">
        <v>672</v>
      </c>
      <c r="AQ8" s="8" t="s">
        <v>609</v>
      </c>
      <c r="AR8" s="8" t="s">
        <v>610</v>
      </c>
      <c r="AS8" s="8" t="s">
        <v>611</v>
      </c>
      <c r="AT8" s="8" t="s">
        <v>704</v>
      </c>
      <c r="AU8" s="8" t="s">
        <v>705</v>
      </c>
      <c r="AV8" s="8" t="s">
        <v>706</v>
      </c>
      <c r="AW8" s="8" t="s">
        <v>707</v>
      </c>
      <c r="AX8" s="8" t="s">
        <v>708</v>
      </c>
      <c r="AY8" s="8" t="s">
        <v>709</v>
      </c>
      <c r="AZ8" s="8" t="s">
        <v>616</v>
      </c>
      <c r="BA8" s="8" t="s">
        <v>617</v>
      </c>
    </row>
    <row r="9" spans="1:53" ht="15.75" customHeight="1">
      <c r="A9" s="8">
        <v>7</v>
      </c>
      <c r="B9" s="8" t="s">
        <v>710</v>
      </c>
      <c r="E9" s="8" t="s">
        <v>711</v>
      </c>
      <c r="F9" s="8" t="s">
        <v>585</v>
      </c>
      <c r="K9" s="8" t="s">
        <v>620</v>
      </c>
      <c r="L9" s="8" t="s">
        <v>712</v>
      </c>
      <c r="M9" s="8" t="s">
        <v>588</v>
      </c>
      <c r="N9" s="8" t="s">
        <v>668</v>
      </c>
      <c r="O9" s="8" t="s">
        <v>87</v>
      </c>
      <c r="P9" s="8" t="s">
        <v>88</v>
      </c>
      <c r="Q9" s="8" t="s">
        <v>590</v>
      </c>
      <c r="R9" s="8" t="s">
        <v>622</v>
      </c>
      <c r="S9" s="8" t="s">
        <v>713</v>
      </c>
      <c r="T9" s="8" t="s">
        <v>647</v>
      </c>
      <c r="U9" s="8" t="s">
        <v>714</v>
      </c>
      <c r="V9" s="8" t="s">
        <v>715</v>
      </c>
      <c r="W9" s="8" t="s">
        <v>89</v>
      </c>
      <c r="X9" s="8" t="s">
        <v>90</v>
      </c>
      <c r="Y9" s="8" t="s">
        <v>716</v>
      </c>
      <c r="Z9" s="8" t="b">
        <v>0</v>
      </c>
      <c r="AA9" s="8" t="s">
        <v>597</v>
      </c>
      <c r="AB9" s="8" t="s">
        <v>598</v>
      </c>
      <c r="AC9" s="8" t="s">
        <v>717</v>
      </c>
      <c r="AD9" s="8" t="s">
        <v>600</v>
      </c>
      <c r="AE9" s="8" t="s">
        <v>629</v>
      </c>
      <c r="AF9" s="8" t="s">
        <v>602</v>
      </c>
      <c r="AG9" s="8" t="b">
        <v>1</v>
      </c>
      <c r="AH9" s="8" t="b">
        <v>1</v>
      </c>
      <c r="AI9" s="8" t="s">
        <v>718</v>
      </c>
      <c r="AJ9" s="8" t="s">
        <v>604</v>
      </c>
      <c r="AK9" s="8" t="s">
        <v>652</v>
      </c>
      <c r="AL9" s="8" t="s">
        <v>606</v>
      </c>
      <c r="AM9" s="8" t="s">
        <v>687</v>
      </c>
      <c r="AN9" s="8" t="b">
        <v>1</v>
      </c>
      <c r="AO9" s="8" t="s">
        <v>719</v>
      </c>
      <c r="AP9" s="8" t="s">
        <v>632</v>
      </c>
      <c r="AQ9" s="8" t="s">
        <v>609</v>
      </c>
      <c r="AR9" s="8" t="s">
        <v>610</v>
      </c>
      <c r="AS9" s="8" t="s">
        <v>655</v>
      </c>
      <c r="AT9" s="8" t="s">
        <v>720</v>
      </c>
      <c r="AU9" s="8" t="s">
        <v>721</v>
      </c>
      <c r="AV9" s="8" t="s">
        <v>722</v>
      </c>
      <c r="AW9" s="8" t="s">
        <v>612</v>
      </c>
      <c r="AX9" s="8" t="s">
        <v>723</v>
      </c>
      <c r="AY9" s="8" t="s">
        <v>724</v>
      </c>
      <c r="AZ9" s="8" t="s">
        <v>616</v>
      </c>
      <c r="BA9" s="8" t="s">
        <v>662</v>
      </c>
    </row>
    <row r="10" spans="1:53" ht="15.75" customHeight="1">
      <c r="A10" s="8">
        <v>8</v>
      </c>
      <c r="B10" s="8" t="s">
        <v>725</v>
      </c>
      <c r="E10" s="8" t="s">
        <v>726</v>
      </c>
      <c r="F10" s="8" t="s">
        <v>697</v>
      </c>
      <c r="K10" s="8" t="s">
        <v>620</v>
      </c>
      <c r="L10" s="8" t="s">
        <v>727</v>
      </c>
      <c r="M10" s="8" t="s">
        <v>643</v>
      </c>
      <c r="N10" s="8" t="s">
        <v>668</v>
      </c>
      <c r="O10" s="8" t="s">
        <v>91</v>
      </c>
      <c r="P10" s="8" t="s">
        <v>92</v>
      </c>
      <c r="Q10" s="8" t="s">
        <v>590</v>
      </c>
      <c r="R10" s="8" t="s">
        <v>728</v>
      </c>
      <c r="S10" s="8" t="s">
        <v>729</v>
      </c>
      <c r="T10" s="8" t="s">
        <v>647</v>
      </c>
      <c r="U10" s="8" t="s">
        <v>730</v>
      </c>
      <c r="V10" s="8" t="s">
        <v>625</v>
      </c>
      <c r="W10" s="8" t="s">
        <v>93</v>
      </c>
      <c r="X10" s="8" t="s">
        <v>94</v>
      </c>
      <c r="Y10" s="8" t="s">
        <v>596</v>
      </c>
      <c r="Z10" s="8" t="b">
        <v>0</v>
      </c>
      <c r="AA10" s="8" t="s">
        <v>597</v>
      </c>
      <c r="AB10" s="8" t="s">
        <v>598</v>
      </c>
      <c r="AC10" s="8" t="s">
        <v>731</v>
      </c>
      <c r="AD10" s="8" t="s">
        <v>732</v>
      </c>
      <c r="AE10" s="8" t="s">
        <v>629</v>
      </c>
      <c r="AF10" s="8" t="s">
        <v>602</v>
      </c>
      <c r="AG10" s="8" t="b">
        <v>1</v>
      </c>
      <c r="AH10" s="8" t="b">
        <v>0</v>
      </c>
      <c r="AI10" s="8" t="s">
        <v>718</v>
      </c>
      <c r="AJ10" s="8" t="s">
        <v>651</v>
      </c>
      <c r="AK10" s="8" t="s">
        <v>671</v>
      </c>
      <c r="AL10" s="8" t="s">
        <v>653</v>
      </c>
      <c r="AM10" s="8" t="s">
        <v>687</v>
      </c>
      <c r="AN10" s="8" t="b">
        <v>1</v>
      </c>
      <c r="AO10" s="8" t="s">
        <v>654</v>
      </c>
      <c r="AP10" s="8" t="s">
        <v>632</v>
      </c>
      <c r="AQ10" s="8" t="s">
        <v>609</v>
      </c>
      <c r="AR10" s="8" t="s">
        <v>610</v>
      </c>
      <c r="AS10" s="8" t="s">
        <v>655</v>
      </c>
      <c r="AT10" s="8" t="s">
        <v>733</v>
      </c>
      <c r="AU10" s="8" t="s">
        <v>734</v>
      </c>
      <c r="AV10" s="8" t="s">
        <v>735</v>
      </c>
      <c r="AW10" s="8" t="s">
        <v>612</v>
      </c>
      <c r="AX10" s="8" t="s">
        <v>736</v>
      </c>
      <c r="AY10" s="8" t="s">
        <v>737</v>
      </c>
      <c r="AZ10" s="8" t="s">
        <v>616</v>
      </c>
      <c r="BA10" s="8" t="s">
        <v>662</v>
      </c>
    </row>
    <row r="11" spans="1:53" ht="15.75" customHeight="1">
      <c r="A11" s="8">
        <v>9</v>
      </c>
      <c r="B11" s="8" t="s">
        <v>738</v>
      </c>
      <c r="E11" s="8" t="s">
        <v>664</v>
      </c>
      <c r="F11" s="8" t="s">
        <v>697</v>
      </c>
      <c r="K11" s="8" t="s">
        <v>620</v>
      </c>
      <c r="L11" s="8" t="s">
        <v>739</v>
      </c>
      <c r="M11" s="8" t="s">
        <v>667</v>
      </c>
      <c r="N11" s="8" t="s">
        <v>668</v>
      </c>
      <c r="O11" s="8" t="s">
        <v>95</v>
      </c>
      <c r="P11" s="8" t="s">
        <v>96</v>
      </c>
      <c r="Q11" s="8" t="s">
        <v>590</v>
      </c>
      <c r="R11" s="8" t="s">
        <v>645</v>
      </c>
      <c r="S11" s="8" t="s">
        <v>740</v>
      </c>
      <c r="T11" s="8" t="s">
        <v>647</v>
      </c>
      <c r="U11" s="8" t="s">
        <v>741</v>
      </c>
      <c r="V11" s="8" t="s">
        <v>625</v>
      </c>
      <c r="W11" s="8" t="s">
        <v>97</v>
      </c>
      <c r="X11" s="8" t="s">
        <v>98</v>
      </c>
      <c r="Y11" s="8" t="s">
        <v>742</v>
      </c>
      <c r="Z11" s="8" t="b">
        <v>0</v>
      </c>
      <c r="AA11" s="8" t="s">
        <v>597</v>
      </c>
      <c r="AB11" s="8" t="s">
        <v>598</v>
      </c>
      <c r="AC11" s="8" t="s">
        <v>649</v>
      </c>
      <c r="AD11" s="8" t="s">
        <v>600</v>
      </c>
      <c r="AE11" s="8" t="s">
        <v>629</v>
      </c>
      <c r="AF11" s="8" t="s">
        <v>602</v>
      </c>
      <c r="AG11" s="8" t="b">
        <v>1</v>
      </c>
      <c r="AH11" s="8" t="b">
        <v>0</v>
      </c>
      <c r="AI11" s="8" t="s">
        <v>743</v>
      </c>
      <c r="AJ11" s="8" t="s">
        <v>651</v>
      </c>
      <c r="AK11" s="8" t="s">
        <v>671</v>
      </c>
      <c r="AL11" s="8" t="s">
        <v>606</v>
      </c>
      <c r="AM11" s="8" t="s">
        <v>687</v>
      </c>
      <c r="AN11" s="8" t="b">
        <v>1</v>
      </c>
      <c r="AO11" s="8" t="s">
        <v>719</v>
      </c>
      <c r="AP11" s="8" t="s">
        <v>608</v>
      </c>
      <c r="AQ11" s="8" t="s">
        <v>609</v>
      </c>
      <c r="AR11" s="8" t="s">
        <v>610</v>
      </c>
      <c r="AS11" s="8" t="s">
        <v>744</v>
      </c>
      <c r="AT11" s="8" t="s">
        <v>745</v>
      </c>
      <c r="AU11" s="8" t="s">
        <v>746</v>
      </c>
      <c r="AV11" s="8" t="s">
        <v>747</v>
      </c>
      <c r="AW11" s="8" t="s">
        <v>748</v>
      </c>
      <c r="AX11" s="8" t="s">
        <v>749</v>
      </c>
      <c r="AY11" s="8" t="s">
        <v>750</v>
      </c>
      <c r="AZ11" s="8" t="s">
        <v>616</v>
      </c>
      <c r="BA11" s="8" t="s">
        <v>662</v>
      </c>
    </row>
    <row r="12" spans="1:53" ht="15.75" customHeight="1">
      <c r="A12" s="8">
        <v>10</v>
      </c>
      <c r="B12" s="8" t="s">
        <v>751</v>
      </c>
      <c r="E12" s="8" t="s">
        <v>752</v>
      </c>
      <c r="F12" s="8" t="s">
        <v>585</v>
      </c>
      <c r="K12" s="8" t="s">
        <v>620</v>
      </c>
      <c r="L12" s="8" t="s">
        <v>681</v>
      </c>
      <c r="M12" s="8" t="s">
        <v>643</v>
      </c>
      <c r="N12" s="8" t="s">
        <v>644</v>
      </c>
      <c r="O12" s="8" t="s">
        <v>99</v>
      </c>
      <c r="P12" s="8" t="s">
        <v>100</v>
      </c>
      <c r="Q12" s="8" t="s">
        <v>590</v>
      </c>
      <c r="R12" s="8" t="s">
        <v>622</v>
      </c>
      <c r="S12" s="8" t="s">
        <v>669</v>
      </c>
      <c r="T12" s="8" t="s">
        <v>647</v>
      </c>
      <c r="U12" s="8" t="s">
        <v>753</v>
      </c>
      <c r="V12" s="8" t="s">
        <v>625</v>
      </c>
      <c r="W12" s="8" t="s">
        <v>101</v>
      </c>
      <c r="X12" s="8" t="s">
        <v>102</v>
      </c>
      <c r="Y12" s="8" t="s">
        <v>626</v>
      </c>
      <c r="Z12" s="8" t="b">
        <v>0</v>
      </c>
      <c r="AA12" s="8" t="s">
        <v>597</v>
      </c>
      <c r="AB12" s="8" t="s">
        <v>598</v>
      </c>
      <c r="AC12" s="8" t="s">
        <v>649</v>
      </c>
      <c r="AD12" s="8" t="s">
        <v>600</v>
      </c>
      <c r="AE12" s="8" t="s">
        <v>629</v>
      </c>
      <c r="AF12" s="8" t="s">
        <v>602</v>
      </c>
      <c r="AG12" s="8" t="b">
        <v>1</v>
      </c>
      <c r="AH12" s="8" t="b">
        <v>0</v>
      </c>
      <c r="AI12" s="8" t="s">
        <v>718</v>
      </c>
      <c r="AJ12" s="8" t="s">
        <v>651</v>
      </c>
      <c r="AK12" s="8" t="s">
        <v>652</v>
      </c>
      <c r="AL12" s="8" t="s">
        <v>653</v>
      </c>
      <c r="AM12" s="8" t="s">
        <v>687</v>
      </c>
      <c r="AN12" s="8" t="b">
        <v>1</v>
      </c>
      <c r="AO12" s="8" t="s">
        <v>754</v>
      </c>
      <c r="AP12" s="8" t="s">
        <v>632</v>
      </c>
      <c r="AQ12" s="8" t="s">
        <v>609</v>
      </c>
      <c r="AR12" s="8" t="s">
        <v>610</v>
      </c>
      <c r="AS12" s="8" t="s">
        <v>655</v>
      </c>
      <c r="AT12" s="8" t="s">
        <v>755</v>
      </c>
      <c r="AU12" s="8" t="s">
        <v>756</v>
      </c>
      <c r="AV12" s="8" t="s">
        <v>757</v>
      </c>
      <c r="AW12" s="8" t="s">
        <v>758</v>
      </c>
      <c r="AX12" s="8" t="s">
        <v>759</v>
      </c>
      <c r="AY12" s="8" t="s">
        <v>760</v>
      </c>
      <c r="AZ12" s="8" t="s">
        <v>616</v>
      </c>
      <c r="BA12" s="8" t="s">
        <v>662</v>
      </c>
    </row>
    <row r="13" spans="1:53" ht="15.75" customHeight="1">
      <c r="A13" s="8">
        <v>11</v>
      </c>
      <c r="B13" s="8" t="s">
        <v>761</v>
      </c>
      <c r="E13" s="8" t="s">
        <v>726</v>
      </c>
      <c r="F13" s="8" t="s">
        <v>697</v>
      </c>
      <c r="K13" s="8" t="s">
        <v>762</v>
      </c>
      <c r="L13" s="8" t="s">
        <v>763</v>
      </c>
      <c r="M13" s="8" t="s">
        <v>588</v>
      </c>
      <c r="N13" s="8" t="s">
        <v>589</v>
      </c>
      <c r="O13" s="8" t="s">
        <v>103</v>
      </c>
      <c r="P13" s="8" t="s">
        <v>104</v>
      </c>
      <c r="Q13" s="8" t="s">
        <v>590</v>
      </c>
      <c r="R13" s="8" t="s">
        <v>764</v>
      </c>
      <c r="S13" s="8" t="s">
        <v>729</v>
      </c>
      <c r="T13" s="8" t="s">
        <v>647</v>
      </c>
      <c r="U13" s="8" t="s">
        <v>765</v>
      </c>
      <c r="V13" s="8" t="s">
        <v>715</v>
      </c>
      <c r="W13" s="8" t="s">
        <v>105</v>
      </c>
      <c r="X13" s="8" t="s">
        <v>106</v>
      </c>
      <c r="Y13" s="8" t="s">
        <v>596</v>
      </c>
      <c r="Z13" s="8" t="b">
        <v>0</v>
      </c>
      <c r="AA13" s="8" t="s">
        <v>685</v>
      </c>
      <c r="AB13" s="8" t="s">
        <v>598</v>
      </c>
      <c r="AC13" s="8" t="s">
        <v>686</v>
      </c>
      <c r="AD13" s="8" t="s">
        <v>732</v>
      </c>
      <c r="AE13" s="8" t="s">
        <v>629</v>
      </c>
      <c r="AF13" s="8" t="s">
        <v>602</v>
      </c>
      <c r="AG13" s="8" t="b">
        <v>1</v>
      </c>
      <c r="AH13" s="8" t="b">
        <v>0</v>
      </c>
      <c r="AI13" s="8" t="s">
        <v>603</v>
      </c>
      <c r="AJ13" s="8" t="s">
        <v>604</v>
      </c>
      <c r="AK13" s="8" t="s">
        <v>605</v>
      </c>
      <c r="AL13" s="8" t="s">
        <v>606</v>
      </c>
      <c r="AM13" s="8" t="s">
        <v>607</v>
      </c>
      <c r="AN13" s="8" t="b">
        <v>0</v>
      </c>
      <c r="AO13" s="8" t="s">
        <v>766</v>
      </c>
      <c r="AP13" s="8" t="s">
        <v>632</v>
      </c>
      <c r="AQ13" s="8" t="s">
        <v>689</v>
      </c>
      <c r="AR13" s="8" t="s">
        <v>767</v>
      </c>
      <c r="AS13" s="8" t="s">
        <v>768</v>
      </c>
      <c r="AT13" s="8" t="s">
        <v>769</v>
      </c>
      <c r="AU13" s="8" t="s">
        <v>770</v>
      </c>
      <c r="AV13" s="8" t="s">
        <v>771</v>
      </c>
      <c r="AW13" s="8" t="s">
        <v>772</v>
      </c>
      <c r="AX13" s="8" t="s">
        <v>773</v>
      </c>
      <c r="AY13" s="8" t="s">
        <v>774</v>
      </c>
      <c r="AZ13" s="8" t="s">
        <v>616</v>
      </c>
      <c r="BA13" s="8" t="s">
        <v>617</v>
      </c>
    </row>
    <row r="14" spans="1:53" ht="15.75" customHeight="1">
      <c r="A14" s="8">
        <v>12</v>
      </c>
      <c r="B14" s="8" t="s">
        <v>775</v>
      </c>
      <c r="E14" s="8" t="s">
        <v>776</v>
      </c>
      <c r="F14" s="8" t="s">
        <v>697</v>
      </c>
      <c r="K14" s="8" t="s">
        <v>620</v>
      </c>
      <c r="L14" s="8" t="s">
        <v>777</v>
      </c>
      <c r="M14" s="8" t="s">
        <v>643</v>
      </c>
      <c r="N14" s="8" t="s">
        <v>644</v>
      </c>
      <c r="O14" s="8" t="s">
        <v>107</v>
      </c>
      <c r="P14" s="8" t="s">
        <v>108</v>
      </c>
      <c r="Q14" s="8" t="s">
        <v>590</v>
      </c>
      <c r="R14" s="8" t="s">
        <v>645</v>
      </c>
      <c r="S14" s="8" t="s">
        <v>623</v>
      </c>
      <c r="T14" s="8" t="s">
        <v>647</v>
      </c>
      <c r="U14" s="8" t="s">
        <v>778</v>
      </c>
      <c r="V14" s="8" t="s">
        <v>625</v>
      </c>
      <c r="W14" s="8" t="s">
        <v>109</v>
      </c>
      <c r="X14" s="8" t="s">
        <v>110</v>
      </c>
      <c r="Y14" s="8" t="s">
        <v>742</v>
      </c>
      <c r="Z14" s="8" t="b">
        <v>1</v>
      </c>
      <c r="AA14" s="8" t="s">
        <v>597</v>
      </c>
      <c r="AB14" s="8" t="s">
        <v>779</v>
      </c>
      <c r="AC14" s="8" t="s">
        <v>649</v>
      </c>
      <c r="AD14" s="8" t="s">
        <v>732</v>
      </c>
      <c r="AE14" s="8" t="s">
        <v>629</v>
      </c>
      <c r="AF14" s="8" t="s">
        <v>602</v>
      </c>
      <c r="AG14" s="8" t="b">
        <v>1</v>
      </c>
      <c r="AH14" s="8" t="b">
        <v>0</v>
      </c>
      <c r="AI14" s="8" t="s">
        <v>650</v>
      </c>
      <c r="AJ14" s="8" t="s">
        <v>651</v>
      </c>
      <c r="AK14" s="8" t="s">
        <v>652</v>
      </c>
      <c r="AL14" s="8" t="s">
        <v>606</v>
      </c>
      <c r="AM14" s="8" t="s">
        <v>687</v>
      </c>
      <c r="AN14" s="8" t="b">
        <v>1</v>
      </c>
      <c r="AO14" s="8" t="s">
        <v>780</v>
      </c>
      <c r="AP14" s="8" t="s">
        <v>632</v>
      </c>
      <c r="AQ14" s="8" t="s">
        <v>609</v>
      </c>
      <c r="AR14" s="8" t="s">
        <v>610</v>
      </c>
      <c r="AS14" s="8" t="s">
        <v>655</v>
      </c>
      <c r="AT14" s="8" t="s">
        <v>781</v>
      </c>
      <c r="AU14" s="8" t="s">
        <v>782</v>
      </c>
      <c r="AV14" s="8" t="s">
        <v>783</v>
      </c>
      <c r="AW14" s="8" t="s">
        <v>784</v>
      </c>
      <c r="AX14" s="8" t="s">
        <v>785</v>
      </c>
      <c r="AY14" s="8" t="s">
        <v>786</v>
      </c>
      <c r="AZ14" s="8" t="s">
        <v>616</v>
      </c>
      <c r="BA14" s="8" t="s">
        <v>662</v>
      </c>
    </row>
    <row r="15" spans="1:53" ht="15.75" customHeight="1">
      <c r="A15" s="8">
        <v>13</v>
      </c>
      <c r="B15" s="8" t="s">
        <v>787</v>
      </c>
      <c r="E15" s="8" t="s">
        <v>726</v>
      </c>
      <c r="F15" s="8" t="s">
        <v>641</v>
      </c>
      <c r="K15" s="8" t="s">
        <v>620</v>
      </c>
      <c r="L15" s="8" t="s">
        <v>788</v>
      </c>
      <c r="M15" s="8" t="s">
        <v>643</v>
      </c>
      <c r="N15" s="8" t="s">
        <v>668</v>
      </c>
      <c r="O15" s="8" t="s">
        <v>111</v>
      </c>
      <c r="P15" s="8" t="s">
        <v>112</v>
      </c>
      <c r="Q15" s="8" t="s">
        <v>590</v>
      </c>
      <c r="R15" s="8" t="s">
        <v>789</v>
      </c>
      <c r="S15" s="8" t="s">
        <v>790</v>
      </c>
      <c r="T15" s="8" t="s">
        <v>647</v>
      </c>
      <c r="U15" s="8" t="s">
        <v>791</v>
      </c>
      <c r="V15" s="8" t="s">
        <v>625</v>
      </c>
      <c r="W15" s="8" t="s">
        <v>113</v>
      </c>
      <c r="X15" s="8" t="s">
        <v>114</v>
      </c>
      <c r="Y15" s="8" t="s">
        <v>792</v>
      </c>
      <c r="Z15" s="8" t="b">
        <v>1</v>
      </c>
      <c r="AA15" s="8" t="s">
        <v>685</v>
      </c>
      <c r="AB15" s="8" t="s">
        <v>598</v>
      </c>
      <c r="AC15" s="8" t="s">
        <v>793</v>
      </c>
      <c r="AD15" s="8" t="s">
        <v>600</v>
      </c>
      <c r="AE15" s="8" t="s">
        <v>629</v>
      </c>
      <c r="AF15" s="8" t="s">
        <v>602</v>
      </c>
      <c r="AG15" s="8" t="b">
        <v>1</v>
      </c>
      <c r="AH15" s="8" t="b">
        <v>1</v>
      </c>
      <c r="AI15" s="8" t="s">
        <v>650</v>
      </c>
      <c r="AJ15" s="8" t="s">
        <v>651</v>
      </c>
      <c r="AK15" s="8" t="s">
        <v>671</v>
      </c>
      <c r="AL15" s="8" t="s">
        <v>653</v>
      </c>
      <c r="AM15" s="8" t="s">
        <v>687</v>
      </c>
      <c r="AN15" s="8" t="b">
        <v>1</v>
      </c>
      <c r="AO15" s="8" t="s">
        <v>719</v>
      </c>
      <c r="AP15" s="8" t="s">
        <v>632</v>
      </c>
      <c r="AQ15" s="8" t="s">
        <v>609</v>
      </c>
      <c r="AR15" s="8" t="s">
        <v>610</v>
      </c>
      <c r="AS15" s="8" t="s">
        <v>655</v>
      </c>
      <c r="AT15" s="8" t="s">
        <v>794</v>
      </c>
      <c r="AU15" s="8" t="s">
        <v>795</v>
      </c>
      <c r="AV15" s="8" t="s">
        <v>796</v>
      </c>
      <c r="AW15" s="8" t="s">
        <v>797</v>
      </c>
      <c r="AX15" s="8" t="s">
        <v>798</v>
      </c>
      <c r="AY15" s="8" t="s">
        <v>799</v>
      </c>
      <c r="AZ15" s="8" t="s">
        <v>616</v>
      </c>
      <c r="BA15" s="8" t="s">
        <v>662</v>
      </c>
    </row>
    <row r="16" spans="1:53" ht="15.75" customHeight="1">
      <c r="A16" s="8">
        <v>14</v>
      </c>
      <c r="B16" s="8" t="s">
        <v>800</v>
      </c>
      <c r="E16" s="8" t="s">
        <v>801</v>
      </c>
      <c r="F16" s="8" t="s">
        <v>641</v>
      </c>
      <c r="K16" s="8" t="s">
        <v>620</v>
      </c>
      <c r="L16" s="8" t="s">
        <v>802</v>
      </c>
      <c r="M16" s="8" t="s">
        <v>667</v>
      </c>
      <c r="N16" s="8" t="s">
        <v>668</v>
      </c>
      <c r="O16" s="8" t="s">
        <v>115</v>
      </c>
      <c r="P16" s="8" t="s">
        <v>116</v>
      </c>
      <c r="Q16" s="8" t="s">
        <v>590</v>
      </c>
      <c r="R16" s="8" t="s">
        <v>622</v>
      </c>
      <c r="S16" s="8" t="s">
        <v>803</v>
      </c>
      <c r="T16" s="8" t="s">
        <v>647</v>
      </c>
      <c r="U16" s="8" t="s">
        <v>804</v>
      </c>
      <c r="V16" s="8" t="s">
        <v>595</v>
      </c>
      <c r="W16" s="8" t="s">
        <v>117</v>
      </c>
      <c r="X16" s="8" t="s">
        <v>118</v>
      </c>
      <c r="Y16" s="8" t="s">
        <v>805</v>
      </c>
      <c r="Z16" s="8" t="b">
        <v>0</v>
      </c>
      <c r="AA16" s="8" t="s">
        <v>685</v>
      </c>
      <c r="AB16" s="8" t="s">
        <v>598</v>
      </c>
      <c r="AC16" s="8" t="s">
        <v>649</v>
      </c>
      <c r="AD16" s="8" t="s">
        <v>600</v>
      </c>
      <c r="AE16" s="8" t="s">
        <v>629</v>
      </c>
      <c r="AF16" s="8" t="s">
        <v>602</v>
      </c>
      <c r="AG16" s="8" t="b">
        <v>1</v>
      </c>
      <c r="AH16" s="8" t="b">
        <v>0</v>
      </c>
      <c r="AI16" s="8" t="s">
        <v>650</v>
      </c>
      <c r="AJ16" s="8" t="s">
        <v>651</v>
      </c>
      <c r="AK16" s="8" t="s">
        <v>671</v>
      </c>
      <c r="AL16" s="8" t="s">
        <v>653</v>
      </c>
      <c r="AM16" s="8" t="s">
        <v>687</v>
      </c>
      <c r="AN16" s="8" t="b">
        <v>1</v>
      </c>
      <c r="AO16" s="8" t="s">
        <v>719</v>
      </c>
      <c r="AP16" s="8" t="s">
        <v>632</v>
      </c>
      <c r="AQ16" s="8" t="s">
        <v>689</v>
      </c>
      <c r="AR16" s="8" t="s">
        <v>610</v>
      </c>
      <c r="AS16" s="8" t="s">
        <v>655</v>
      </c>
      <c r="AT16" s="8" t="s">
        <v>806</v>
      </c>
      <c r="AU16" s="8" t="s">
        <v>807</v>
      </c>
      <c r="AV16" s="8" t="s">
        <v>808</v>
      </c>
      <c r="AW16" s="8" t="s">
        <v>809</v>
      </c>
      <c r="AX16" s="8" t="s">
        <v>810</v>
      </c>
      <c r="AY16" s="8" t="s">
        <v>811</v>
      </c>
      <c r="AZ16" s="8" t="s">
        <v>616</v>
      </c>
      <c r="BA16" s="8" t="s">
        <v>617</v>
      </c>
    </row>
    <row r="17" spans="1:53" ht="15.75" customHeight="1">
      <c r="A17" s="8">
        <v>15</v>
      </c>
      <c r="B17" s="8" t="s">
        <v>812</v>
      </c>
      <c r="E17" s="8" t="s">
        <v>752</v>
      </c>
      <c r="F17" s="8" t="s">
        <v>665</v>
      </c>
      <c r="K17" s="8" t="s">
        <v>620</v>
      </c>
      <c r="L17" s="8" t="s">
        <v>813</v>
      </c>
      <c r="M17" s="8" t="s">
        <v>667</v>
      </c>
      <c r="N17" s="8" t="s">
        <v>668</v>
      </c>
      <c r="O17" s="8" t="s">
        <v>119</v>
      </c>
      <c r="P17" s="8" t="s">
        <v>120</v>
      </c>
      <c r="Q17" s="8" t="s">
        <v>814</v>
      </c>
      <c r="R17" s="8" t="s">
        <v>815</v>
      </c>
      <c r="S17" s="8" t="s">
        <v>816</v>
      </c>
      <c r="T17" s="8" t="s">
        <v>647</v>
      </c>
      <c r="U17" s="8" t="s">
        <v>817</v>
      </c>
      <c r="V17" s="8" t="s">
        <v>625</v>
      </c>
      <c r="W17" s="8" t="s">
        <v>121</v>
      </c>
      <c r="X17" s="8" t="s">
        <v>122</v>
      </c>
      <c r="Y17" s="8" t="s">
        <v>818</v>
      </c>
      <c r="Z17" s="8" t="b">
        <v>1</v>
      </c>
      <c r="AA17" s="8" t="s">
        <v>597</v>
      </c>
      <c r="AB17" s="8" t="s">
        <v>598</v>
      </c>
      <c r="AC17" s="8" t="s">
        <v>819</v>
      </c>
      <c r="AD17" s="8" t="s">
        <v>600</v>
      </c>
      <c r="AE17" s="8" t="s">
        <v>629</v>
      </c>
      <c r="AF17" s="8" t="s">
        <v>602</v>
      </c>
      <c r="AG17" s="8" t="b">
        <v>1</v>
      </c>
      <c r="AH17" s="8" t="b">
        <v>1</v>
      </c>
      <c r="AI17" s="8" t="s">
        <v>718</v>
      </c>
      <c r="AJ17" s="8" t="s">
        <v>651</v>
      </c>
      <c r="AK17" s="8" t="s">
        <v>671</v>
      </c>
      <c r="AL17" s="8" t="s">
        <v>653</v>
      </c>
      <c r="AM17" s="8" t="s">
        <v>687</v>
      </c>
      <c r="AN17" s="8" t="b">
        <v>1</v>
      </c>
      <c r="AO17" s="8" t="s">
        <v>654</v>
      </c>
      <c r="AP17" s="8" t="s">
        <v>632</v>
      </c>
      <c r="AQ17" s="8" t="s">
        <v>689</v>
      </c>
      <c r="AR17" s="8" t="s">
        <v>610</v>
      </c>
      <c r="AS17" s="8" t="s">
        <v>744</v>
      </c>
      <c r="AT17" s="8" t="s">
        <v>820</v>
      </c>
      <c r="AU17" s="8" t="s">
        <v>821</v>
      </c>
      <c r="AV17" s="8" t="s">
        <v>822</v>
      </c>
      <c r="AW17" s="8" t="s">
        <v>823</v>
      </c>
      <c r="AX17" s="8" t="s">
        <v>824</v>
      </c>
      <c r="AY17" s="8" t="s">
        <v>825</v>
      </c>
      <c r="AZ17" s="8" t="s">
        <v>616</v>
      </c>
      <c r="BA17" s="8" t="s">
        <v>826</v>
      </c>
    </row>
    <row r="18" spans="1:53" ht="15.75" customHeight="1">
      <c r="A18" s="8">
        <v>16</v>
      </c>
      <c r="B18" s="8" t="s">
        <v>827</v>
      </c>
      <c r="E18" s="8" t="s">
        <v>711</v>
      </c>
      <c r="F18" s="8" t="s">
        <v>697</v>
      </c>
      <c r="K18" s="8" t="s">
        <v>620</v>
      </c>
      <c r="L18" s="8" t="s">
        <v>828</v>
      </c>
      <c r="M18" s="8" t="s">
        <v>667</v>
      </c>
      <c r="N18" s="8" t="s">
        <v>668</v>
      </c>
      <c r="O18" s="8" t="s">
        <v>123</v>
      </c>
      <c r="P18" s="8" t="s">
        <v>124</v>
      </c>
      <c r="Q18" s="8" t="s">
        <v>590</v>
      </c>
      <c r="R18" s="8" t="s">
        <v>622</v>
      </c>
      <c r="S18" s="8" t="s">
        <v>829</v>
      </c>
      <c r="T18" s="8" t="s">
        <v>647</v>
      </c>
      <c r="U18" s="8" t="s">
        <v>830</v>
      </c>
      <c r="V18" s="8" t="s">
        <v>625</v>
      </c>
      <c r="W18" s="8" t="s">
        <v>125</v>
      </c>
      <c r="X18" s="8" t="s">
        <v>126</v>
      </c>
      <c r="Y18" s="8" t="s">
        <v>596</v>
      </c>
      <c r="Z18" s="8" t="b">
        <v>0</v>
      </c>
      <c r="AA18" s="8" t="s">
        <v>597</v>
      </c>
      <c r="AB18" s="8" t="s">
        <v>598</v>
      </c>
      <c r="AC18" s="8" t="s">
        <v>831</v>
      </c>
      <c r="AD18" s="8" t="s">
        <v>600</v>
      </c>
      <c r="AE18" s="8" t="s">
        <v>629</v>
      </c>
      <c r="AF18" s="8" t="s">
        <v>602</v>
      </c>
      <c r="AG18" s="8" t="b">
        <v>1</v>
      </c>
      <c r="AH18" s="8" t="b">
        <v>0</v>
      </c>
      <c r="AI18" s="8" t="s">
        <v>743</v>
      </c>
      <c r="AJ18" s="8" t="s">
        <v>651</v>
      </c>
      <c r="AK18" s="8" t="s">
        <v>671</v>
      </c>
      <c r="AL18" s="8" t="s">
        <v>653</v>
      </c>
      <c r="AM18" s="8" t="s">
        <v>687</v>
      </c>
      <c r="AN18" s="8" t="b">
        <v>1</v>
      </c>
      <c r="AO18" s="8" t="s">
        <v>719</v>
      </c>
      <c r="AP18" s="8" t="s">
        <v>608</v>
      </c>
      <c r="AQ18" s="8" t="s">
        <v>609</v>
      </c>
      <c r="AR18" s="8" t="s">
        <v>610</v>
      </c>
      <c r="AS18" s="8" t="s">
        <v>655</v>
      </c>
      <c r="AT18" s="8" t="s">
        <v>832</v>
      </c>
      <c r="AU18" s="8" t="s">
        <v>833</v>
      </c>
      <c r="AV18" s="8" t="s">
        <v>834</v>
      </c>
      <c r="AW18" s="8" t="s">
        <v>835</v>
      </c>
      <c r="AX18" s="8" t="s">
        <v>836</v>
      </c>
      <c r="AY18" s="8" t="s">
        <v>837</v>
      </c>
      <c r="AZ18" s="8" t="s">
        <v>616</v>
      </c>
      <c r="BA18" s="8" t="s">
        <v>826</v>
      </c>
    </row>
    <row r="19" spans="1:53" ht="15.75" customHeight="1">
      <c r="A19" s="8">
        <v>17</v>
      </c>
      <c r="B19" s="8" t="s">
        <v>838</v>
      </c>
      <c r="E19" s="8" t="s">
        <v>801</v>
      </c>
      <c r="F19" s="8" t="s">
        <v>641</v>
      </c>
      <c r="K19" s="8" t="s">
        <v>586</v>
      </c>
      <c r="L19" s="8" t="s">
        <v>839</v>
      </c>
      <c r="M19" s="8" t="s">
        <v>588</v>
      </c>
      <c r="N19" s="8" t="s">
        <v>589</v>
      </c>
      <c r="O19" s="8" t="s">
        <v>127</v>
      </c>
      <c r="P19" s="8" t="s">
        <v>128</v>
      </c>
      <c r="Q19" s="8" t="s">
        <v>590</v>
      </c>
      <c r="R19" s="8" t="s">
        <v>622</v>
      </c>
      <c r="S19" s="8" t="s">
        <v>840</v>
      </c>
      <c r="T19" s="8" t="s">
        <v>593</v>
      </c>
      <c r="U19" s="8" t="s">
        <v>841</v>
      </c>
      <c r="V19" s="8" t="s">
        <v>715</v>
      </c>
      <c r="W19" s="8" t="s">
        <v>129</v>
      </c>
      <c r="X19" s="8" t="s">
        <v>66</v>
      </c>
      <c r="Y19" s="8" t="s">
        <v>842</v>
      </c>
      <c r="Z19" s="8" t="b">
        <v>0</v>
      </c>
      <c r="AA19" s="8" t="s">
        <v>843</v>
      </c>
      <c r="AB19" s="8" t="s">
        <v>844</v>
      </c>
      <c r="AC19" s="8" t="s">
        <v>649</v>
      </c>
      <c r="AD19" s="8" t="s">
        <v>600</v>
      </c>
      <c r="AE19" s="8" t="s">
        <v>629</v>
      </c>
      <c r="AF19" s="8" t="s">
        <v>602</v>
      </c>
      <c r="AG19" s="8" t="b">
        <v>1</v>
      </c>
      <c r="AH19" s="8" t="b">
        <v>0</v>
      </c>
      <c r="AI19" s="8" t="s">
        <v>650</v>
      </c>
      <c r="AJ19" s="8" t="s">
        <v>604</v>
      </c>
      <c r="AK19" s="8" t="s">
        <v>652</v>
      </c>
      <c r="AL19" s="8" t="s">
        <v>606</v>
      </c>
      <c r="AM19" s="8" t="s">
        <v>687</v>
      </c>
      <c r="AN19" s="8" t="b">
        <v>1</v>
      </c>
      <c r="AO19" s="8" t="s">
        <v>845</v>
      </c>
      <c r="AP19" s="8" t="s">
        <v>632</v>
      </c>
      <c r="AQ19" s="8" t="s">
        <v>609</v>
      </c>
      <c r="AR19" s="8" t="s">
        <v>610</v>
      </c>
      <c r="AS19" s="8" t="s">
        <v>655</v>
      </c>
      <c r="AT19" s="8" t="s">
        <v>846</v>
      </c>
      <c r="AU19" s="8" t="s">
        <v>847</v>
      </c>
      <c r="AV19" s="8" t="s">
        <v>848</v>
      </c>
      <c r="AW19" s="8" t="s">
        <v>849</v>
      </c>
      <c r="AX19" s="8" t="s">
        <v>850</v>
      </c>
      <c r="AY19" s="8" t="s">
        <v>851</v>
      </c>
      <c r="AZ19" s="8" t="s">
        <v>639</v>
      </c>
      <c r="BA19" s="8" t="s">
        <v>617</v>
      </c>
    </row>
    <row r="20" spans="1:53" ht="15.75" customHeight="1">
      <c r="A20" s="8">
        <v>18</v>
      </c>
      <c r="B20" s="8" t="s">
        <v>852</v>
      </c>
      <c r="E20" s="8" t="s">
        <v>711</v>
      </c>
      <c r="F20" s="8" t="s">
        <v>585</v>
      </c>
      <c r="K20" s="8" t="s">
        <v>680</v>
      </c>
      <c r="L20" s="8" t="s">
        <v>853</v>
      </c>
      <c r="M20" s="8" t="s">
        <v>667</v>
      </c>
      <c r="N20" s="8" t="s">
        <v>589</v>
      </c>
      <c r="O20" s="8" t="s">
        <v>130</v>
      </c>
      <c r="P20" s="8" t="s">
        <v>131</v>
      </c>
      <c r="Q20" s="8" t="s">
        <v>590</v>
      </c>
      <c r="R20" s="8" t="s">
        <v>645</v>
      </c>
      <c r="S20" s="8" t="s">
        <v>854</v>
      </c>
      <c r="T20" s="8" t="s">
        <v>647</v>
      </c>
      <c r="U20" s="8" t="s">
        <v>855</v>
      </c>
      <c r="V20" s="8" t="s">
        <v>625</v>
      </c>
      <c r="W20" s="8" t="s">
        <v>132</v>
      </c>
      <c r="X20" s="8" t="s">
        <v>133</v>
      </c>
      <c r="Y20" s="8" t="s">
        <v>842</v>
      </c>
      <c r="Z20" s="8" t="b">
        <v>0</v>
      </c>
      <c r="AA20" s="8" t="s">
        <v>685</v>
      </c>
      <c r="AB20" s="8" t="s">
        <v>598</v>
      </c>
      <c r="AC20" s="8" t="s">
        <v>649</v>
      </c>
      <c r="AD20" s="8" t="s">
        <v>600</v>
      </c>
      <c r="AE20" s="8" t="s">
        <v>629</v>
      </c>
      <c r="AF20" s="8" t="s">
        <v>602</v>
      </c>
      <c r="AG20" s="8" t="b">
        <v>1</v>
      </c>
      <c r="AH20" s="8" t="b">
        <v>1</v>
      </c>
      <c r="AI20" s="8" t="s">
        <v>650</v>
      </c>
      <c r="AJ20" s="8" t="s">
        <v>604</v>
      </c>
      <c r="AK20" s="8" t="s">
        <v>652</v>
      </c>
      <c r="AL20" s="8" t="s">
        <v>653</v>
      </c>
      <c r="AM20" s="8" t="s">
        <v>630</v>
      </c>
      <c r="AN20" s="8" t="b">
        <v>1</v>
      </c>
      <c r="AO20" s="8" t="s">
        <v>856</v>
      </c>
      <c r="AP20" s="8" t="s">
        <v>632</v>
      </c>
      <c r="AQ20" s="8" t="s">
        <v>689</v>
      </c>
      <c r="AR20" s="8" t="s">
        <v>610</v>
      </c>
      <c r="AS20" s="8" t="s">
        <v>611</v>
      </c>
      <c r="AT20" s="8" t="s">
        <v>857</v>
      </c>
      <c r="AU20" s="8" t="s">
        <v>858</v>
      </c>
      <c r="AV20" s="8" t="s">
        <v>859</v>
      </c>
      <c r="AW20" s="8" t="s">
        <v>860</v>
      </c>
      <c r="AX20" s="8" t="s">
        <v>861</v>
      </c>
      <c r="AY20" s="8" t="s">
        <v>862</v>
      </c>
      <c r="AZ20" s="8" t="s">
        <v>616</v>
      </c>
      <c r="BA20" s="8" t="s">
        <v>662</v>
      </c>
    </row>
    <row r="21" spans="1:53" ht="15.75" customHeight="1">
      <c r="A21" s="8">
        <v>19</v>
      </c>
      <c r="B21" s="8" t="s">
        <v>863</v>
      </c>
      <c r="E21" s="8" t="s">
        <v>752</v>
      </c>
      <c r="F21" s="8" t="s">
        <v>697</v>
      </c>
      <c r="K21" s="8" t="s">
        <v>586</v>
      </c>
      <c r="L21" s="8" t="s">
        <v>864</v>
      </c>
      <c r="M21" s="8" t="s">
        <v>643</v>
      </c>
      <c r="N21" s="8" t="s">
        <v>668</v>
      </c>
      <c r="O21" s="8" t="s">
        <v>134</v>
      </c>
      <c r="P21" s="8" t="s">
        <v>135</v>
      </c>
      <c r="Q21" s="8" t="s">
        <v>590</v>
      </c>
      <c r="R21" s="8" t="s">
        <v>865</v>
      </c>
      <c r="S21" s="8" t="s">
        <v>866</v>
      </c>
      <c r="T21" s="8" t="s">
        <v>593</v>
      </c>
      <c r="U21" s="8" t="s">
        <v>867</v>
      </c>
      <c r="V21" s="8" t="s">
        <v>715</v>
      </c>
      <c r="W21" s="8" t="s">
        <v>136</v>
      </c>
      <c r="X21" s="8" t="s">
        <v>137</v>
      </c>
      <c r="Y21" s="8" t="s">
        <v>868</v>
      </c>
      <c r="Z21" s="8" t="b">
        <v>0</v>
      </c>
      <c r="AA21" s="8" t="s">
        <v>685</v>
      </c>
      <c r="AB21" s="8" t="s">
        <v>598</v>
      </c>
      <c r="AC21" s="8" t="s">
        <v>869</v>
      </c>
      <c r="AD21" s="8" t="s">
        <v>600</v>
      </c>
      <c r="AE21" s="8" t="s">
        <v>629</v>
      </c>
      <c r="AF21" s="8" t="s">
        <v>602</v>
      </c>
      <c r="AG21" s="8" t="b">
        <v>1</v>
      </c>
      <c r="AH21" s="8" t="b">
        <v>1</v>
      </c>
      <c r="AI21" s="8" t="s">
        <v>650</v>
      </c>
      <c r="AJ21" s="8" t="s">
        <v>604</v>
      </c>
      <c r="AK21" s="8" t="s">
        <v>605</v>
      </c>
      <c r="AL21" s="8" t="s">
        <v>606</v>
      </c>
      <c r="AM21" s="8" t="s">
        <v>630</v>
      </c>
      <c r="AN21" s="8" t="b">
        <v>1</v>
      </c>
      <c r="AO21" s="8" t="s">
        <v>870</v>
      </c>
      <c r="AP21" s="8" t="s">
        <v>672</v>
      </c>
      <c r="AQ21" s="8" t="s">
        <v>609</v>
      </c>
      <c r="AR21" s="8" t="s">
        <v>871</v>
      </c>
      <c r="AS21" s="8" t="s">
        <v>611</v>
      </c>
      <c r="AT21" s="8" t="s">
        <v>612</v>
      </c>
      <c r="AU21" s="8" t="s">
        <v>872</v>
      </c>
      <c r="AV21" s="8" t="s">
        <v>873</v>
      </c>
      <c r="AW21" s="8" t="s">
        <v>874</v>
      </c>
      <c r="AX21" s="8" t="s">
        <v>875</v>
      </c>
      <c r="AY21" s="8" t="s">
        <v>876</v>
      </c>
      <c r="AZ21" s="8" t="s">
        <v>639</v>
      </c>
      <c r="BA21" s="8" t="s">
        <v>617</v>
      </c>
    </row>
    <row r="22" spans="1:53" ht="15.75" customHeight="1">
      <c r="A22" s="8">
        <v>20</v>
      </c>
      <c r="B22" s="8" t="s">
        <v>877</v>
      </c>
      <c r="E22" s="8" t="s">
        <v>776</v>
      </c>
      <c r="F22" s="8" t="s">
        <v>697</v>
      </c>
      <c r="K22" s="8" t="s">
        <v>620</v>
      </c>
      <c r="L22" s="8" t="s">
        <v>878</v>
      </c>
      <c r="M22" s="8" t="s">
        <v>667</v>
      </c>
      <c r="N22" s="8" t="s">
        <v>668</v>
      </c>
      <c r="O22" s="8" t="s">
        <v>138</v>
      </c>
      <c r="P22" s="8" t="s">
        <v>139</v>
      </c>
      <c r="Q22" s="8" t="s">
        <v>590</v>
      </c>
      <c r="R22" s="8" t="s">
        <v>789</v>
      </c>
      <c r="S22" s="8" t="s">
        <v>623</v>
      </c>
      <c r="T22" s="8" t="s">
        <v>593</v>
      </c>
      <c r="U22" s="8" t="s">
        <v>683</v>
      </c>
      <c r="V22" s="8" t="s">
        <v>715</v>
      </c>
      <c r="W22" s="8" t="s">
        <v>140</v>
      </c>
      <c r="X22" s="8" t="s">
        <v>141</v>
      </c>
      <c r="Y22" s="8" t="s">
        <v>879</v>
      </c>
      <c r="Z22" s="8" t="b">
        <v>0</v>
      </c>
      <c r="AA22" s="8" t="s">
        <v>685</v>
      </c>
      <c r="AB22" s="8" t="s">
        <v>844</v>
      </c>
      <c r="AC22" s="8" t="s">
        <v>599</v>
      </c>
      <c r="AD22" s="8" t="s">
        <v>600</v>
      </c>
      <c r="AE22" s="8" t="s">
        <v>629</v>
      </c>
      <c r="AF22" s="8" t="s">
        <v>602</v>
      </c>
      <c r="AG22" s="8" t="b">
        <v>1</v>
      </c>
      <c r="AH22" s="8" t="b">
        <v>1</v>
      </c>
      <c r="AI22" s="8" t="s">
        <v>718</v>
      </c>
      <c r="AJ22" s="8" t="s">
        <v>651</v>
      </c>
      <c r="AK22" s="8" t="s">
        <v>671</v>
      </c>
      <c r="AL22" s="8" t="s">
        <v>606</v>
      </c>
      <c r="AM22" s="8" t="s">
        <v>687</v>
      </c>
      <c r="AN22" s="8" t="b">
        <v>1</v>
      </c>
      <c r="AO22" s="8" t="s">
        <v>599</v>
      </c>
      <c r="AP22" s="8" t="s">
        <v>632</v>
      </c>
      <c r="AQ22" s="8" t="s">
        <v>609</v>
      </c>
      <c r="AR22" s="8" t="s">
        <v>610</v>
      </c>
      <c r="AS22" s="8" t="s">
        <v>655</v>
      </c>
      <c r="AT22" s="8" t="s">
        <v>880</v>
      </c>
      <c r="AU22" s="8" t="s">
        <v>881</v>
      </c>
      <c r="AV22" s="8" t="s">
        <v>882</v>
      </c>
      <c r="AW22" s="8" t="s">
        <v>883</v>
      </c>
      <c r="AX22" s="8" t="s">
        <v>884</v>
      </c>
      <c r="AY22" s="8" t="s">
        <v>885</v>
      </c>
      <c r="AZ22" s="8" t="s">
        <v>616</v>
      </c>
      <c r="BA22" s="8" t="s">
        <v>826</v>
      </c>
    </row>
    <row r="23" spans="1:53" ht="15.75" customHeight="1">
      <c r="A23" s="8">
        <v>21</v>
      </c>
      <c r="B23" s="8" t="s">
        <v>886</v>
      </c>
      <c r="E23" s="8" t="s">
        <v>776</v>
      </c>
      <c r="F23" s="8" t="s">
        <v>641</v>
      </c>
      <c r="K23" s="8" t="s">
        <v>620</v>
      </c>
      <c r="L23" s="8" t="s">
        <v>887</v>
      </c>
      <c r="M23" s="8" t="s">
        <v>667</v>
      </c>
      <c r="N23" s="8" t="s">
        <v>668</v>
      </c>
      <c r="O23" s="8" t="s">
        <v>142</v>
      </c>
      <c r="P23" s="8" t="s">
        <v>143</v>
      </c>
      <c r="Q23" s="8" t="s">
        <v>590</v>
      </c>
      <c r="R23" s="8" t="s">
        <v>622</v>
      </c>
      <c r="S23" s="8" t="s">
        <v>816</v>
      </c>
      <c r="T23" s="8" t="s">
        <v>647</v>
      </c>
      <c r="U23" s="8" t="s">
        <v>888</v>
      </c>
      <c r="V23" s="8" t="s">
        <v>625</v>
      </c>
      <c r="W23" s="8" t="s">
        <v>144</v>
      </c>
      <c r="X23" s="8" t="s">
        <v>145</v>
      </c>
      <c r="Y23" s="8" t="s">
        <v>889</v>
      </c>
      <c r="Z23" s="8" t="b">
        <v>1</v>
      </c>
      <c r="AA23" s="8" t="s">
        <v>597</v>
      </c>
      <c r="AB23" s="8" t="s">
        <v>598</v>
      </c>
      <c r="AC23" s="8" t="s">
        <v>649</v>
      </c>
      <c r="AD23" s="8" t="s">
        <v>732</v>
      </c>
      <c r="AE23" s="8" t="s">
        <v>601</v>
      </c>
      <c r="AF23" s="8" t="s">
        <v>602</v>
      </c>
      <c r="AG23" s="8" t="b">
        <v>1</v>
      </c>
      <c r="AH23" s="8" t="b">
        <v>0</v>
      </c>
      <c r="AI23" s="8" t="s">
        <v>743</v>
      </c>
      <c r="AJ23" s="8" t="s">
        <v>651</v>
      </c>
      <c r="AK23" s="8" t="s">
        <v>671</v>
      </c>
      <c r="AL23" s="8" t="s">
        <v>653</v>
      </c>
      <c r="AM23" s="8" t="s">
        <v>687</v>
      </c>
      <c r="AN23" s="8" t="b">
        <v>1</v>
      </c>
      <c r="AO23" s="8" t="s">
        <v>890</v>
      </c>
      <c r="AP23" s="8" t="s">
        <v>632</v>
      </c>
      <c r="AQ23" s="8" t="s">
        <v>689</v>
      </c>
      <c r="AR23" s="8" t="s">
        <v>871</v>
      </c>
      <c r="AS23" s="8" t="s">
        <v>744</v>
      </c>
      <c r="AT23" s="8" t="s">
        <v>891</v>
      </c>
      <c r="AU23" s="8" t="s">
        <v>892</v>
      </c>
      <c r="AV23" s="8" t="s">
        <v>893</v>
      </c>
      <c r="AW23" s="8" t="s">
        <v>894</v>
      </c>
      <c r="AX23" s="8" t="s">
        <v>895</v>
      </c>
      <c r="AY23" s="8" t="s">
        <v>896</v>
      </c>
      <c r="AZ23" s="8" t="s">
        <v>616</v>
      </c>
      <c r="BA23" s="8" t="s">
        <v>826</v>
      </c>
    </row>
    <row r="24" spans="1:53" ht="15.75" customHeight="1">
      <c r="A24" s="8">
        <v>22</v>
      </c>
      <c r="B24" s="8" t="s">
        <v>897</v>
      </c>
      <c r="E24" s="8" t="s">
        <v>898</v>
      </c>
      <c r="F24" s="8" t="s">
        <v>697</v>
      </c>
      <c r="K24" s="8" t="s">
        <v>620</v>
      </c>
      <c r="L24" s="8" t="s">
        <v>899</v>
      </c>
      <c r="M24" s="8" t="s">
        <v>667</v>
      </c>
      <c r="N24" s="8" t="s">
        <v>668</v>
      </c>
      <c r="O24" s="8" t="s">
        <v>146</v>
      </c>
      <c r="P24" s="8" t="s">
        <v>147</v>
      </c>
      <c r="Q24" s="8" t="s">
        <v>590</v>
      </c>
      <c r="R24" s="8" t="s">
        <v>622</v>
      </c>
      <c r="S24" s="8" t="s">
        <v>900</v>
      </c>
      <c r="T24" s="8" t="s">
        <v>647</v>
      </c>
      <c r="U24" s="8" t="s">
        <v>901</v>
      </c>
      <c r="V24" s="8" t="s">
        <v>625</v>
      </c>
      <c r="W24" s="8" t="s">
        <v>148</v>
      </c>
      <c r="X24" s="8" t="s">
        <v>149</v>
      </c>
      <c r="Y24" s="8" t="s">
        <v>626</v>
      </c>
      <c r="Z24" s="8" t="b">
        <v>0</v>
      </c>
      <c r="AA24" s="8" t="s">
        <v>597</v>
      </c>
      <c r="AB24" s="8" t="s">
        <v>598</v>
      </c>
      <c r="AC24" s="8" t="s">
        <v>649</v>
      </c>
      <c r="AD24" s="8" t="s">
        <v>600</v>
      </c>
      <c r="AE24" s="8" t="s">
        <v>629</v>
      </c>
      <c r="AF24" s="8" t="s">
        <v>602</v>
      </c>
      <c r="AG24" s="8" t="b">
        <v>1</v>
      </c>
      <c r="AH24" s="8" t="b">
        <v>1</v>
      </c>
      <c r="AI24" s="8" t="s">
        <v>718</v>
      </c>
      <c r="AJ24" s="8" t="s">
        <v>651</v>
      </c>
      <c r="AK24" s="8" t="s">
        <v>652</v>
      </c>
      <c r="AL24" s="8" t="s">
        <v>653</v>
      </c>
      <c r="AM24" s="8" t="s">
        <v>687</v>
      </c>
      <c r="AN24" s="8" t="b">
        <v>1</v>
      </c>
      <c r="AO24" s="8" t="s">
        <v>845</v>
      </c>
      <c r="AP24" s="8" t="s">
        <v>632</v>
      </c>
      <c r="AQ24" s="8" t="s">
        <v>902</v>
      </c>
      <c r="AR24" s="8" t="s">
        <v>610</v>
      </c>
      <c r="AS24" s="8" t="s">
        <v>655</v>
      </c>
      <c r="AT24" s="8" t="s">
        <v>903</v>
      </c>
      <c r="AU24" s="8" t="s">
        <v>904</v>
      </c>
      <c r="AV24" s="8" t="s">
        <v>905</v>
      </c>
      <c r="AW24" s="8" t="s">
        <v>906</v>
      </c>
      <c r="AX24" s="8" t="s">
        <v>907</v>
      </c>
      <c r="AY24" s="8" t="s">
        <v>908</v>
      </c>
      <c r="AZ24" s="8" t="s">
        <v>616</v>
      </c>
      <c r="BA24" s="8" t="s">
        <v>662</v>
      </c>
    </row>
    <row r="25" spans="1:53" ht="15.75" customHeight="1">
      <c r="A25" s="8">
        <v>23</v>
      </c>
      <c r="B25" s="8" t="s">
        <v>909</v>
      </c>
      <c r="E25" s="8" t="s">
        <v>584</v>
      </c>
      <c r="F25" s="8" t="s">
        <v>697</v>
      </c>
      <c r="K25" s="8" t="s">
        <v>762</v>
      </c>
      <c r="L25" s="8" t="s">
        <v>910</v>
      </c>
      <c r="M25" s="8" t="s">
        <v>588</v>
      </c>
      <c r="N25" s="8" t="s">
        <v>668</v>
      </c>
      <c r="O25" s="8" t="s">
        <v>150</v>
      </c>
      <c r="P25" s="8" t="s">
        <v>151</v>
      </c>
      <c r="Q25" s="8" t="s">
        <v>590</v>
      </c>
      <c r="R25" s="8" t="s">
        <v>622</v>
      </c>
      <c r="S25" s="8" t="s">
        <v>646</v>
      </c>
      <c r="T25" s="8" t="s">
        <v>647</v>
      </c>
      <c r="U25" s="8" t="s">
        <v>911</v>
      </c>
      <c r="V25" s="8" t="s">
        <v>715</v>
      </c>
      <c r="W25" s="8" t="s">
        <v>152</v>
      </c>
      <c r="X25" s="8" t="s">
        <v>66</v>
      </c>
      <c r="Y25" s="8" t="s">
        <v>596</v>
      </c>
      <c r="Z25" s="8" t="b">
        <v>0</v>
      </c>
      <c r="AA25" s="8" t="s">
        <v>597</v>
      </c>
      <c r="AB25" s="8" t="s">
        <v>598</v>
      </c>
      <c r="AC25" s="8" t="s">
        <v>649</v>
      </c>
      <c r="AD25" s="8" t="s">
        <v>600</v>
      </c>
      <c r="AE25" s="8" t="s">
        <v>629</v>
      </c>
      <c r="AF25" s="8" t="s">
        <v>602</v>
      </c>
      <c r="AG25" s="8" t="b">
        <v>1</v>
      </c>
      <c r="AH25" s="8" t="b">
        <v>0</v>
      </c>
      <c r="AI25" s="8" t="s">
        <v>603</v>
      </c>
      <c r="AJ25" s="8" t="s">
        <v>651</v>
      </c>
      <c r="AK25" s="8" t="s">
        <v>652</v>
      </c>
      <c r="AL25" s="8" t="s">
        <v>702</v>
      </c>
      <c r="AM25" s="8" t="s">
        <v>687</v>
      </c>
      <c r="AN25" s="8" t="b">
        <v>1</v>
      </c>
      <c r="AO25" s="8" t="s">
        <v>912</v>
      </c>
      <c r="AP25" s="8" t="s">
        <v>608</v>
      </c>
      <c r="AQ25" s="8" t="s">
        <v>609</v>
      </c>
      <c r="AR25" s="8" t="s">
        <v>610</v>
      </c>
      <c r="AS25" s="8" t="s">
        <v>611</v>
      </c>
      <c r="AT25" s="8" t="s">
        <v>913</v>
      </c>
      <c r="AU25" s="8" t="s">
        <v>914</v>
      </c>
      <c r="AV25" s="8" t="s">
        <v>915</v>
      </c>
      <c r="AW25" s="8" t="s">
        <v>916</v>
      </c>
      <c r="AX25" s="8" t="s">
        <v>917</v>
      </c>
      <c r="AY25" s="8" t="s">
        <v>918</v>
      </c>
      <c r="AZ25" s="8" t="s">
        <v>616</v>
      </c>
      <c r="BA25" s="8" t="s">
        <v>617</v>
      </c>
    </row>
    <row r="26" spans="1:53" ht="15.75" customHeight="1">
      <c r="A26" s="8">
        <v>24</v>
      </c>
      <c r="B26" s="8" t="s">
        <v>919</v>
      </c>
      <c r="E26" s="8" t="s">
        <v>726</v>
      </c>
      <c r="F26" s="8" t="s">
        <v>920</v>
      </c>
      <c r="K26" s="8" t="s">
        <v>620</v>
      </c>
      <c r="L26" s="8" t="s">
        <v>878</v>
      </c>
      <c r="M26" s="8" t="s">
        <v>588</v>
      </c>
      <c r="N26" s="8" t="s">
        <v>668</v>
      </c>
      <c r="O26" s="8" t="s">
        <v>153</v>
      </c>
      <c r="P26" s="8" t="s">
        <v>154</v>
      </c>
      <c r="Q26" s="8" t="s">
        <v>590</v>
      </c>
      <c r="R26" s="8" t="s">
        <v>622</v>
      </c>
      <c r="S26" s="8" t="s">
        <v>646</v>
      </c>
      <c r="T26" s="8" t="s">
        <v>647</v>
      </c>
      <c r="U26" s="8" t="s">
        <v>911</v>
      </c>
      <c r="V26" s="8" t="s">
        <v>625</v>
      </c>
      <c r="W26" s="8" t="s">
        <v>155</v>
      </c>
      <c r="X26" s="8" t="s">
        <v>156</v>
      </c>
      <c r="Y26" s="8" t="s">
        <v>792</v>
      </c>
      <c r="Z26" s="8" t="b">
        <v>0</v>
      </c>
      <c r="AA26" s="8" t="s">
        <v>597</v>
      </c>
      <c r="AB26" s="8" t="s">
        <v>598</v>
      </c>
      <c r="AC26" s="8" t="s">
        <v>831</v>
      </c>
      <c r="AD26" s="8" t="s">
        <v>600</v>
      </c>
      <c r="AE26" s="8" t="s">
        <v>629</v>
      </c>
      <c r="AF26" s="8" t="s">
        <v>602</v>
      </c>
      <c r="AG26" s="8" t="b">
        <v>1</v>
      </c>
      <c r="AH26" s="8" t="b">
        <v>0</v>
      </c>
      <c r="AI26" s="8" t="s">
        <v>718</v>
      </c>
      <c r="AJ26" s="8" t="s">
        <v>604</v>
      </c>
      <c r="AK26" s="8" t="s">
        <v>652</v>
      </c>
      <c r="AL26" s="8" t="s">
        <v>653</v>
      </c>
      <c r="AM26" s="8" t="s">
        <v>607</v>
      </c>
      <c r="AN26" s="8" t="b">
        <v>1</v>
      </c>
      <c r="AO26" s="8" t="s">
        <v>599</v>
      </c>
      <c r="AP26" s="8" t="s">
        <v>672</v>
      </c>
      <c r="AQ26" s="8" t="s">
        <v>609</v>
      </c>
      <c r="AR26" s="8" t="s">
        <v>610</v>
      </c>
      <c r="AS26" s="8" t="s">
        <v>655</v>
      </c>
      <c r="AT26" s="8" t="s">
        <v>921</v>
      </c>
      <c r="AU26" s="8" t="s">
        <v>922</v>
      </c>
      <c r="AV26" s="8" t="s">
        <v>923</v>
      </c>
      <c r="AW26" s="8" t="s">
        <v>924</v>
      </c>
      <c r="AX26" s="8" t="s">
        <v>925</v>
      </c>
      <c r="AY26" s="8" t="s">
        <v>926</v>
      </c>
      <c r="AZ26" s="8" t="s">
        <v>616</v>
      </c>
      <c r="BA26" s="8" t="s">
        <v>826</v>
      </c>
    </row>
    <row r="27" spans="1:53" ht="15.75" customHeight="1">
      <c r="A27" s="8">
        <v>25</v>
      </c>
      <c r="B27" s="8" t="s">
        <v>927</v>
      </c>
      <c r="E27" s="8" t="s">
        <v>776</v>
      </c>
      <c r="F27" s="8" t="s">
        <v>585</v>
      </c>
      <c r="K27" s="8" t="s">
        <v>680</v>
      </c>
      <c r="L27" s="8" t="s">
        <v>928</v>
      </c>
      <c r="M27" s="8" t="s">
        <v>643</v>
      </c>
      <c r="N27" s="8" t="s">
        <v>668</v>
      </c>
      <c r="O27" s="8" t="s">
        <v>157</v>
      </c>
      <c r="P27" s="8" t="s">
        <v>158</v>
      </c>
      <c r="Q27" s="8" t="s">
        <v>590</v>
      </c>
      <c r="R27" s="8" t="s">
        <v>645</v>
      </c>
      <c r="S27" s="8" t="s">
        <v>829</v>
      </c>
      <c r="T27" s="8" t="s">
        <v>647</v>
      </c>
      <c r="U27" s="8" t="s">
        <v>791</v>
      </c>
      <c r="V27" s="8" t="s">
        <v>625</v>
      </c>
      <c r="W27" s="8" t="s">
        <v>159</v>
      </c>
      <c r="X27" s="8" t="s">
        <v>160</v>
      </c>
      <c r="Y27" s="8" t="s">
        <v>929</v>
      </c>
      <c r="Z27" s="8" t="b">
        <v>1</v>
      </c>
      <c r="AA27" s="8" t="s">
        <v>597</v>
      </c>
      <c r="AB27" s="8" t="s">
        <v>779</v>
      </c>
      <c r="AC27" s="8" t="s">
        <v>649</v>
      </c>
      <c r="AD27" s="8" t="s">
        <v>732</v>
      </c>
      <c r="AE27" s="8" t="s">
        <v>629</v>
      </c>
      <c r="AF27" s="8" t="s">
        <v>602</v>
      </c>
      <c r="AG27" s="8" t="b">
        <v>1</v>
      </c>
      <c r="AH27" s="8" t="b">
        <v>0</v>
      </c>
      <c r="AI27" s="8" t="s">
        <v>650</v>
      </c>
      <c r="AJ27" s="8" t="s">
        <v>651</v>
      </c>
      <c r="AK27" s="8" t="s">
        <v>652</v>
      </c>
      <c r="AL27" s="8" t="s">
        <v>606</v>
      </c>
      <c r="AM27" s="8" t="s">
        <v>630</v>
      </c>
      <c r="AN27" s="8" t="b">
        <v>1</v>
      </c>
      <c r="AO27" s="8" t="s">
        <v>890</v>
      </c>
      <c r="AP27" s="8" t="s">
        <v>672</v>
      </c>
      <c r="AQ27" s="8" t="s">
        <v>902</v>
      </c>
      <c r="AR27" s="8" t="s">
        <v>610</v>
      </c>
      <c r="AS27" s="8" t="s">
        <v>655</v>
      </c>
      <c r="AT27" s="8" t="s">
        <v>930</v>
      </c>
      <c r="AU27" s="8" t="s">
        <v>931</v>
      </c>
      <c r="AV27" s="8" t="s">
        <v>932</v>
      </c>
      <c r="AW27" s="8" t="s">
        <v>933</v>
      </c>
      <c r="AX27" s="8" t="s">
        <v>934</v>
      </c>
      <c r="AY27" s="8" t="s">
        <v>935</v>
      </c>
      <c r="AZ27" s="8" t="s">
        <v>616</v>
      </c>
      <c r="BA27" s="8" t="s">
        <v>662</v>
      </c>
    </row>
    <row r="28" spans="1:53" ht="15.75" customHeight="1">
      <c r="A28" s="8">
        <v>26</v>
      </c>
      <c r="B28" s="8" t="s">
        <v>936</v>
      </c>
      <c r="E28" s="8" t="s">
        <v>584</v>
      </c>
      <c r="F28" s="8" t="s">
        <v>665</v>
      </c>
      <c r="K28" s="8" t="s">
        <v>620</v>
      </c>
      <c r="L28" s="8" t="s">
        <v>937</v>
      </c>
      <c r="M28" s="8" t="s">
        <v>643</v>
      </c>
      <c r="N28" s="8" t="s">
        <v>668</v>
      </c>
      <c r="O28" s="8" t="s">
        <v>161</v>
      </c>
      <c r="P28" s="8" t="s">
        <v>162</v>
      </c>
      <c r="Q28" s="8" t="s">
        <v>590</v>
      </c>
      <c r="R28" s="8" t="s">
        <v>622</v>
      </c>
      <c r="S28" s="8" t="s">
        <v>938</v>
      </c>
      <c r="T28" s="8" t="s">
        <v>647</v>
      </c>
      <c r="U28" s="8" t="s">
        <v>830</v>
      </c>
      <c r="V28" s="8" t="s">
        <v>625</v>
      </c>
      <c r="W28" s="8" t="s">
        <v>163</v>
      </c>
      <c r="X28" s="8" t="s">
        <v>164</v>
      </c>
      <c r="Y28" s="8" t="s">
        <v>939</v>
      </c>
      <c r="Z28" s="8" t="b">
        <v>0</v>
      </c>
      <c r="AA28" s="8" t="s">
        <v>597</v>
      </c>
      <c r="AB28" s="8" t="s">
        <v>598</v>
      </c>
      <c r="AC28" s="8" t="s">
        <v>649</v>
      </c>
      <c r="AD28" s="8" t="s">
        <v>600</v>
      </c>
      <c r="AE28" s="8" t="s">
        <v>629</v>
      </c>
      <c r="AF28" s="8" t="s">
        <v>602</v>
      </c>
      <c r="AG28" s="8" t="b">
        <v>1</v>
      </c>
      <c r="AH28" s="8" t="b">
        <v>0</v>
      </c>
      <c r="AI28" s="8" t="s">
        <v>650</v>
      </c>
      <c r="AJ28" s="8" t="s">
        <v>651</v>
      </c>
      <c r="AK28" s="8" t="s">
        <v>652</v>
      </c>
      <c r="AL28" s="8" t="s">
        <v>653</v>
      </c>
      <c r="AM28" s="8" t="s">
        <v>687</v>
      </c>
      <c r="AN28" s="8" t="b">
        <v>1</v>
      </c>
      <c r="AO28" s="8" t="s">
        <v>599</v>
      </c>
      <c r="AP28" s="8" t="s">
        <v>608</v>
      </c>
      <c r="AQ28" s="8" t="s">
        <v>609</v>
      </c>
      <c r="AR28" s="8" t="s">
        <v>610</v>
      </c>
      <c r="AS28" s="8" t="s">
        <v>655</v>
      </c>
      <c r="AT28" s="8" t="s">
        <v>940</v>
      </c>
      <c r="AU28" s="8" t="s">
        <v>941</v>
      </c>
      <c r="AV28" s="8" t="s">
        <v>942</v>
      </c>
      <c r="AW28" s="8" t="s">
        <v>943</v>
      </c>
      <c r="AX28" s="8" t="s">
        <v>944</v>
      </c>
      <c r="AY28" s="8" t="s">
        <v>945</v>
      </c>
      <c r="AZ28" s="8" t="s">
        <v>616</v>
      </c>
      <c r="BA28" s="8" t="s">
        <v>826</v>
      </c>
    </row>
    <row r="29" spans="1:53" ht="15.75" customHeight="1">
      <c r="A29" s="8">
        <v>27</v>
      </c>
      <c r="B29" s="8" t="s">
        <v>946</v>
      </c>
      <c r="E29" s="8" t="s">
        <v>619</v>
      </c>
      <c r="F29" s="8" t="s">
        <v>665</v>
      </c>
      <c r="K29" s="8" t="s">
        <v>620</v>
      </c>
      <c r="L29" s="8" t="s">
        <v>947</v>
      </c>
      <c r="M29" s="8" t="s">
        <v>643</v>
      </c>
      <c r="N29" s="8" t="s">
        <v>668</v>
      </c>
      <c r="O29" s="8" t="s">
        <v>165</v>
      </c>
      <c r="P29" s="8" t="s">
        <v>166</v>
      </c>
      <c r="Q29" s="8" t="s">
        <v>590</v>
      </c>
      <c r="R29" s="8" t="s">
        <v>622</v>
      </c>
      <c r="S29" s="8" t="s">
        <v>790</v>
      </c>
      <c r="T29" s="8" t="s">
        <v>647</v>
      </c>
      <c r="U29" s="8" t="s">
        <v>948</v>
      </c>
      <c r="V29" s="8" t="s">
        <v>715</v>
      </c>
      <c r="W29" s="8" t="s">
        <v>167</v>
      </c>
      <c r="X29" s="8" t="s">
        <v>168</v>
      </c>
      <c r="Y29" s="8" t="s">
        <v>626</v>
      </c>
      <c r="Z29" s="8" t="b">
        <v>0</v>
      </c>
      <c r="AA29" s="8" t="s">
        <v>597</v>
      </c>
      <c r="AB29" s="8" t="s">
        <v>598</v>
      </c>
      <c r="AC29" s="8" t="s">
        <v>649</v>
      </c>
      <c r="AD29" s="8" t="s">
        <v>600</v>
      </c>
      <c r="AE29" s="8" t="s">
        <v>629</v>
      </c>
      <c r="AF29" s="8" t="s">
        <v>602</v>
      </c>
      <c r="AG29" s="8" t="b">
        <v>1</v>
      </c>
      <c r="AH29" s="8" t="b">
        <v>1</v>
      </c>
      <c r="AI29" s="8" t="s">
        <v>650</v>
      </c>
      <c r="AJ29" s="8" t="s">
        <v>651</v>
      </c>
      <c r="AK29" s="8" t="s">
        <v>652</v>
      </c>
      <c r="AL29" s="8" t="s">
        <v>653</v>
      </c>
      <c r="AM29" s="8" t="s">
        <v>687</v>
      </c>
      <c r="AN29" s="8" t="b">
        <v>1</v>
      </c>
      <c r="AO29" s="8" t="s">
        <v>599</v>
      </c>
      <c r="AP29" s="8" t="s">
        <v>632</v>
      </c>
      <c r="AQ29" s="8" t="s">
        <v>902</v>
      </c>
      <c r="AR29" s="8" t="s">
        <v>610</v>
      </c>
      <c r="AS29" s="8" t="s">
        <v>655</v>
      </c>
      <c r="AT29" s="8" t="s">
        <v>949</v>
      </c>
      <c r="AU29" s="8" t="s">
        <v>950</v>
      </c>
      <c r="AV29" s="8" t="s">
        <v>951</v>
      </c>
      <c r="AW29" s="8" t="s">
        <v>952</v>
      </c>
      <c r="AX29" s="8" t="s">
        <v>953</v>
      </c>
      <c r="AY29" s="8" t="s">
        <v>954</v>
      </c>
      <c r="AZ29" s="8" t="s">
        <v>616</v>
      </c>
      <c r="BA29" s="8" t="s">
        <v>826</v>
      </c>
    </row>
    <row r="30" spans="1:53" ht="15.75" customHeight="1">
      <c r="A30" s="8">
        <v>28</v>
      </c>
      <c r="B30" s="8" t="s">
        <v>955</v>
      </c>
      <c r="E30" s="8" t="s">
        <v>776</v>
      </c>
      <c r="F30" s="8" t="s">
        <v>697</v>
      </c>
      <c r="K30" s="8" t="s">
        <v>680</v>
      </c>
      <c r="L30" s="8" t="s">
        <v>899</v>
      </c>
      <c r="M30" s="8" t="s">
        <v>643</v>
      </c>
      <c r="N30" s="8" t="s">
        <v>668</v>
      </c>
      <c r="O30" s="8" t="s">
        <v>169</v>
      </c>
      <c r="P30" s="8" t="s">
        <v>170</v>
      </c>
      <c r="Q30" s="8" t="s">
        <v>590</v>
      </c>
      <c r="R30" s="8" t="s">
        <v>645</v>
      </c>
      <c r="S30" s="8" t="s">
        <v>956</v>
      </c>
      <c r="T30" s="8" t="s">
        <v>647</v>
      </c>
      <c r="U30" s="8" t="s">
        <v>830</v>
      </c>
      <c r="V30" s="8" t="s">
        <v>625</v>
      </c>
      <c r="W30" s="8" t="s">
        <v>171</v>
      </c>
      <c r="X30" s="8" t="s">
        <v>172</v>
      </c>
      <c r="Y30" s="8" t="s">
        <v>957</v>
      </c>
      <c r="Z30" s="8" t="b">
        <v>0</v>
      </c>
      <c r="AA30" s="8" t="s">
        <v>597</v>
      </c>
      <c r="AB30" s="8" t="s">
        <v>598</v>
      </c>
      <c r="AC30" s="8" t="s">
        <v>649</v>
      </c>
      <c r="AD30" s="8" t="s">
        <v>600</v>
      </c>
      <c r="AE30" s="8" t="s">
        <v>629</v>
      </c>
      <c r="AF30" s="8" t="s">
        <v>602</v>
      </c>
      <c r="AG30" s="8" t="b">
        <v>1</v>
      </c>
      <c r="AH30" s="8" t="b">
        <v>0</v>
      </c>
      <c r="AI30" s="8" t="s">
        <v>650</v>
      </c>
      <c r="AJ30" s="8" t="s">
        <v>604</v>
      </c>
      <c r="AK30" s="8" t="s">
        <v>652</v>
      </c>
      <c r="AL30" s="8" t="s">
        <v>606</v>
      </c>
      <c r="AM30" s="8" t="s">
        <v>687</v>
      </c>
      <c r="AN30" s="8" t="b">
        <v>1</v>
      </c>
      <c r="AO30" s="8" t="s">
        <v>958</v>
      </c>
      <c r="AP30" s="8" t="s">
        <v>632</v>
      </c>
      <c r="AQ30" s="8" t="s">
        <v>609</v>
      </c>
      <c r="AR30" s="8" t="s">
        <v>610</v>
      </c>
      <c r="AS30" s="8" t="s">
        <v>655</v>
      </c>
      <c r="AT30" s="8" t="s">
        <v>959</v>
      </c>
      <c r="AU30" s="8" t="s">
        <v>960</v>
      </c>
      <c r="AV30" s="8" t="s">
        <v>961</v>
      </c>
      <c r="AW30" s="8" t="s">
        <v>962</v>
      </c>
      <c r="AX30" s="8" t="s">
        <v>963</v>
      </c>
      <c r="AY30" s="8" t="s">
        <v>964</v>
      </c>
      <c r="AZ30" s="8" t="s">
        <v>616</v>
      </c>
      <c r="BA30" s="8" t="s">
        <v>662</v>
      </c>
    </row>
    <row r="31" spans="1:53" ht="15.75" customHeight="1">
      <c r="A31" s="8">
        <v>29</v>
      </c>
      <c r="B31" s="8" t="s">
        <v>965</v>
      </c>
      <c r="E31" s="8" t="s">
        <v>726</v>
      </c>
      <c r="F31" s="8" t="s">
        <v>665</v>
      </c>
      <c r="K31" s="8" t="s">
        <v>586</v>
      </c>
      <c r="L31" s="8" t="s">
        <v>966</v>
      </c>
      <c r="M31" s="8" t="s">
        <v>588</v>
      </c>
      <c r="N31" s="8" t="s">
        <v>668</v>
      </c>
      <c r="O31" s="8" t="s">
        <v>173</v>
      </c>
      <c r="P31" s="8" t="s">
        <v>174</v>
      </c>
      <c r="Q31" s="8" t="s">
        <v>590</v>
      </c>
      <c r="R31" s="8" t="s">
        <v>591</v>
      </c>
      <c r="S31" s="8" t="s">
        <v>967</v>
      </c>
      <c r="T31" s="8" t="s">
        <v>647</v>
      </c>
      <c r="U31" s="8" t="s">
        <v>791</v>
      </c>
      <c r="V31" s="8" t="s">
        <v>715</v>
      </c>
      <c r="W31" s="8" t="s">
        <v>175</v>
      </c>
      <c r="X31" s="8" t="s">
        <v>176</v>
      </c>
      <c r="Y31" s="8" t="s">
        <v>596</v>
      </c>
      <c r="Z31" s="8" t="b">
        <v>0</v>
      </c>
      <c r="AA31" s="8" t="s">
        <v>597</v>
      </c>
      <c r="AB31" s="8" t="s">
        <v>627</v>
      </c>
      <c r="AC31" s="8" t="s">
        <v>649</v>
      </c>
      <c r="AD31" s="8" t="s">
        <v>600</v>
      </c>
      <c r="AE31" s="8" t="s">
        <v>629</v>
      </c>
      <c r="AF31" s="8" t="s">
        <v>602</v>
      </c>
      <c r="AG31" s="8" t="b">
        <v>1</v>
      </c>
      <c r="AH31" s="8" t="b">
        <v>0</v>
      </c>
      <c r="AI31" s="8" t="s">
        <v>603</v>
      </c>
      <c r="AJ31" s="8" t="s">
        <v>604</v>
      </c>
      <c r="AK31" s="8" t="s">
        <v>605</v>
      </c>
      <c r="AL31" s="8" t="s">
        <v>606</v>
      </c>
      <c r="AM31" s="8" t="s">
        <v>687</v>
      </c>
      <c r="AN31" s="8" t="b">
        <v>1</v>
      </c>
      <c r="AO31" s="8" t="s">
        <v>968</v>
      </c>
      <c r="AP31" s="8" t="s">
        <v>608</v>
      </c>
      <c r="AQ31" s="8" t="s">
        <v>609</v>
      </c>
      <c r="AR31" s="8" t="s">
        <v>610</v>
      </c>
      <c r="AS31" s="8" t="s">
        <v>768</v>
      </c>
      <c r="AT31" s="8" t="s">
        <v>969</v>
      </c>
      <c r="AU31" s="8" t="s">
        <v>970</v>
      </c>
      <c r="AV31" s="8" t="s">
        <v>971</v>
      </c>
      <c r="AW31" s="8" t="s">
        <v>972</v>
      </c>
      <c r="AX31" s="8" t="s">
        <v>973</v>
      </c>
      <c r="AY31" s="8" t="s">
        <v>974</v>
      </c>
      <c r="AZ31" s="8" t="s">
        <v>616</v>
      </c>
      <c r="BA31" s="8" t="s">
        <v>617</v>
      </c>
    </row>
    <row r="32" spans="1:53" ht="15.75" customHeight="1">
      <c r="A32" s="8">
        <v>30</v>
      </c>
      <c r="B32" s="8" t="s">
        <v>975</v>
      </c>
      <c r="E32" s="8" t="s">
        <v>776</v>
      </c>
      <c r="F32" s="8" t="s">
        <v>697</v>
      </c>
      <c r="K32" s="8" t="s">
        <v>680</v>
      </c>
      <c r="L32" s="8" t="s">
        <v>899</v>
      </c>
      <c r="M32" s="8" t="s">
        <v>667</v>
      </c>
      <c r="N32" s="8" t="s">
        <v>668</v>
      </c>
      <c r="O32" s="8" t="s">
        <v>177</v>
      </c>
      <c r="P32" s="8" t="s">
        <v>178</v>
      </c>
      <c r="Q32" s="8" t="s">
        <v>590</v>
      </c>
      <c r="R32" s="8" t="s">
        <v>622</v>
      </c>
      <c r="S32" s="8" t="s">
        <v>976</v>
      </c>
      <c r="T32" s="8" t="s">
        <v>647</v>
      </c>
      <c r="U32" s="8" t="s">
        <v>791</v>
      </c>
      <c r="V32" s="8" t="s">
        <v>715</v>
      </c>
      <c r="W32" s="8" t="s">
        <v>179</v>
      </c>
      <c r="X32" s="8" t="s">
        <v>180</v>
      </c>
      <c r="Y32" s="8" t="s">
        <v>626</v>
      </c>
      <c r="Z32" s="8" t="b">
        <v>0</v>
      </c>
      <c r="AA32" s="8" t="s">
        <v>685</v>
      </c>
      <c r="AB32" s="8" t="s">
        <v>598</v>
      </c>
      <c r="AC32" s="8" t="s">
        <v>649</v>
      </c>
      <c r="AD32" s="8" t="s">
        <v>600</v>
      </c>
      <c r="AE32" s="8" t="s">
        <v>629</v>
      </c>
      <c r="AF32" s="8" t="s">
        <v>602</v>
      </c>
      <c r="AG32" s="8" t="b">
        <v>1</v>
      </c>
      <c r="AH32" s="8" t="b">
        <v>1</v>
      </c>
      <c r="AI32" s="8" t="s">
        <v>718</v>
      </c>
      <c r="AJ32" s="8" t="s">
        <v>651</v>
      </c>
      <c r="AK32" s="8" t="s">
        <v>671</v>
      </c>
      <c r="AL32" s="8" t="s">
        <v>653</v>
      </c>
      <c r="AM32" s="8" t="s">
        <v>687</v>
      </c>
      <c r="AN32" s="8" t="b">
        <v>1</v>
      </c>
      <c r="AO32" s="8" t="s">
        <v>856</v>
      </c>
      <c r="AP32" s="8" t="s">
        <v>672</v>
      </c>
      <c r="AQ32" s="8" t="s">
        <v>609</v>
      </c>
      <c r="AR32" s="8" t="s">
        <v>610</v>
      </c>
      <c r="AS32" s="8" t="s">
        <v>655</v>
      </c>
      <c r="AT32" s="8" t="s">
        <v>977</v>
      </c>
      <c r="AU32" s="8" t="s">
        <v>978</v>
      </c>
      <c r="AV32" s="8" t="s">
        <v>979</v>
      </c>
      <c r="AW32" s="8" t="s">
        <v>980</v>
      </c>
      <c r="AX32" s="8" t="s">
        <v>981</v>
      </c>
      <c r="AY32" s="8" t="s">
        <v>982</v>
      </c>
      <c r="AZ32" s="8" t="s">
        <v>616</v>
      </c>
      <c r="BA32" s="8" t="s">
        <v>826</v>
      </c>
    </row>
    <row r="33" spans="1:53" ht="15.75" customHeight="1">
      <c r="A33" s="8">
        <v>31</v>
      </c>
      <c r="B33" s="8" t="s">
        <v>983</v>
      </c>
      <c r="E33" s="8" t="s">
        <v>664</v>
      </c>
      <c r="F33" s="8" t="s">
        <v>697</v>
      </c>
      <c r="K33" s="8" t="s">
        <v>620</v>
      </c>
      <c r="L33" s="8" t="s">
        <v>984</v>
      </c>
      <c r="M33" s="8" t="s">
        <v>985</v>
      </c>
      <c r="N33" s="8" t="s">
        <v>668</v>
      </c>
      <c r="O33" s="8" t="s">
        <v>181</v>
      </c>
      <c r="P33" s="8" t="s">
        <v>182</v>
      </c>
      <c r="Q33" s="8" t="s">
        <v>814</v>
      </c>
      <c r="R33" s="8" t="s">
        <v>986</v>
      </c>
      <c r="S33" s="8" t="s">
        <v>987</v>
      </c>
      <c r="T33" s="8" t="s">
        <v>647</v>
      </c>
      <c r="U33" s="8" t="s">
        <v>867</v>
      </c>
      <c r="V33" s="8" t="s">
        <v>625</v>
      </c>
      <c r="W33" s="8" t="s">
        <v>183</v>
      </c>
      <c r="X33" s="8" t="s">
        <v>184</v>
      </c>
      <c r="Y33" s="8" t="s">
        <v>988</v>
      </c>
      <c r="Z33" s="8" t="b">
        <v>1</v>
      </c>
      <c r="AA33" s="8" t="s">
        <v>597</v>
      </c>
      <c r="AB33" s="8" t="s">
        <v>598</v>
      </c>
      <c r="AC33" s="8" t="s">
        <v>989</v>
      </c>
      <c r="AD33" s="8" t="s">
        <v>732</v>
      </c>
      <c r="AE33" s="8" t="s">
        <v>601</v>
      </c>
      <c r="AF33" s="8" t="s">
        <v>990</v>
      </c>
      <c r="AG33" s="8" t="b">
        <v>1</v>
      </c>
      <c r="AH33" s="8" t="b">
        <v>1</v>
      </c>
      <c r="AI33" s="8" t="s">
        <v>991</v>
      </c>
      <c r="AJ33" s="8" t="s">
        <v>651</v>
      </c>
      <c r="AK33" s="8" t="s">
        <v>671</v>
      </c>
      <c r="AL33" s="8" t="s">
        <v>606</v>
      </c>
      <c r="AM33" s="8" t="s">
        <v>687</v>
      </c>
      <c r="AN33" s="8" t="b">
        <v>1</v>
      </c>
      <c r="AO33" s="8" t="s">
        <v>599</v>
      </c>
      <c r="AP33" s="8" t="s">
        <v>992</v>
      </c>
      <c r="AQ33" s="8" t="s">
        <v>689</v>
      </c>
      <c r="AR33" s="8" t="s">
        <v>610</v>
      </c>
      <c r="AS33" s="8" t="s">
        <v>744</v>
      </c>
      <c r="AT33" s="8" t="s">
        <v>993</v>
      </c>
      <c r="AU33" s="8" t="s">
        <v>182</v>
      </c>
      <c r="AV33" s="8" t="s">
        <v>994</v>
      </c>
      <c r="AW33" s="8" t="s">
        <v>995</v>
      </c>
      <c r="AX33" s="8" t="s">
        <v>996</v>
      </c>
      <c r="AY33" s="8" t="s">
        <v>997</v>
      </c>
      <c r="AZ33" s="8" t="s">
        <v>616</v>
      </c>
      <c r="BA33" s="8" t="s">
        <v>617</v>
      </c>
    </row>
    <row r="34" spans="1:53" ht="15.75" customHeight="1">
      <c r="A34" s="8">
        <v>32</v>
      </c>
      <c r="B34" s="8" t="s">
        <v>998</v>
      </c>
      <c r="E34" s="8" t="s">
        <v>726</v>
      </c>
      <c r="F34" s="8" t="s">
        <v>999</v>
      </c>
      <c r="K34" s="8" t="s">
        <v>620</v>
      </c>
      <c r="L34" s="8" t="s">
        <v>1000</v>
      </c>
      <c r="M34" s="8" t="s">
        <v>985</v>
      </c>
      <c r="N34" s="8" t="s">
        <v>644</v>
      </c>
      <c r="O34" s="8" t="s">
        <v>185</v>
      </c>
      <c r="P34" s="8" t="s">
        <v>186</v>
      </c>
      <c r="Q34" s="8" t="s">
        <v>1001</v>
      </c>
      <c r="R34" s="8" t="s">
        <v>645</v>
      </c>
      <c r="S34" s="8" t="s">
        <v>1002</v>
      </c>
      <c r="T34" s="8" t="s">
        <v>647</v>
      </c>
      <c r="U34" s="8" t="s">
        <v>730</v>
      </c>
      <c r="V34" s="8" t="s">
        <v>625</v>
      </c>
      <c r="W34" s="8" t="s">
        <v>187</v>
      </c>
      <c r="X34" s="8" t="s">
        <v>188</v>
      </c>
      <c r="Y34" s="8" t="s">
        <v>742</v>
      </c>
      <c r="Z34" s="8" t="b">
        <v>0</v>
      </c>
      <c r="AA34" s="8" t="s">
        <v>597</v>
      </c>
      <c r="AB34" s="8" t="s">
        <v>598</v>
      </c>
      <c r="AC34" s="8" t="s">
        <v>599</v>
      </c>
      <c r="AD34" s="8" t="s">
        <v>732</v>
      </c>
      <c r="AE34" s="8" t="s">
        <v>629</v>
      </c>
      <c r="AF34" s="8" t="s">
        <v>602</v>
      </c>
      <c r="AG34" s="8" t="b">
        <v>1</v>
      </c>
      <c r="AH34" s="8" t="b">
        <v>0</v>
      </c>
      <c r="AI34" s="8" t="s">
        <v>650</v>
      </c>
      <c r="AJ34" s="8" t="s">
        <v>604</v>
      </c>
      <c r="AK34" s="8" t="s">
        <v>652</v>
      </c>
      <c r="AL34" s="8" t="s">
        <v>653</v>
      </c>
      <c r="AM34" s="8" t="s">
        <v>687</v>
      </c>
      <c r="AN34" s="8" t="b">
        <v>1</v>
      </c>
      <c r="AO34" s="8" t="s">
        <v>890</v>
      </c>
      <c r="AP34" s="8" t="s">
        <v>632</v>
      </c>
      <c r="AQ34" s="8" t="s">
        <v>609</v>
      </c>
      <c r="AR34" s="8" t="s">
        <v>871</v>
      </c>
      <c r="AS34" s="8" t="s">
        <v>611</v>
      </c>
      <c r="AT34" s="8" t="s">
        <v>1003</v>
      </c>
      <c r="AU34" s="8" t="s">
        <v>1004</v>
      </c>
      <c r="AV34" s="8" t="s">
        <v>1005</v>
      </c>
      <c r="AW34" s="8" t="s">
        <v>1006</v>
      </c>
      <c r="AX34" s="8" t="s">
        <v>1007</v>
      </c>
      <c r="AY34" s="8" t="s">
        <v>1008</v>
      </c>
      <c r="AZ34" s="8" t="s">
        <v>616</v>
      </c>
      <c r="BA34" s="8" t="s">
        <v>662</v>
      </c>
    </row>
    <row r="35" spans="1:53" ht="15.75" customHeight="1">
      <c r="A35" s="8">
        <v>33</v>
      </c>
      <c r="B35" s="8" t="s">
        <v>1009</v>
      </c>
      <c r="E35" s="8" t="s">
        <v>752</v>
      </c>
      <c r="F35" s="8" t="s">
        <v>920</v>
      </c>
      <c r="K35" s="8" t="s">
        <v>620</v>
      </c>
      <c r="L35" s="8" t="s">
        <v>1010</v>
      </c>
      <c r="M35" s="8" t="s">
        <v>667</v>
      </c>
      <c r="N35" s="8" t="s">
        <v>668</v>
      </c>
      <c r="O35" s="8" t="s">
        <v>189</v>
      </c>
      <c r="P35" s="8" t="s">
        <v>190</v>
      </c>
      <c r="Q35" s="8" t="s">
        <v>814</v>
      </c>
      <c r="R35" s="8" t="s">
        <v>789</v>
      </c>
      <c r="S35" s="8" t="s">
        <v>1011</v>
      </c>
      <c r="T35" s="8" t="s">
        <v>593</v>
      </c>
      <c r="U35" s="8" t="s">
        <v>1012</v>
      </c>
      <c r="V35" s="8" t="s">
        <v>625</v>
      </c>
      <c r="W35" s="8" t="s">
        <v>191</v>
      </c>
      <c r="X35" s="8" t="s">
        <v>192</v>
      </c>
      <c r="Y35" s="8" t="s">
        <v>805</v>
      </c>
      <c r="Z35" s="8" t="b">
        <v>0</v>
      </c>
      <c r="AA35" s="8" t="s">
        <v>597</v>
      </c>
      <c r="AB35" s="8" t="s">
        <v>598</v>
      </c>
      <c r="AC35" s="8" t="s">
        <v>649</v>
      </c>
      <c r="AD35" s="8" t="s">
        <v>600</v>
      </c>
      <c r="AE35" s="8" t="s">
        <v>629</v>
      </c>
      <c r="AF35" s="8" t="s">
        <v>602</v>
      </c>
      <c r="AG35" s="8" t="b">
        <v>1</v>
      </c>
      <c r="AH35" s="8" t="b">
        <v>1</v>
      </c>
      <c r="AI35" s="8" t="s">
        <v>603</v>
      </c>
      <c r="AJ35" s="8" t="s">
        <v>604</v>
      </c>
      <c r="AK35" s="8" t="s">
        <v>671</v>
      </c>
      <c r="AL35" s="8" t="s">
        <v>606</v>
      </c>
      <c r="AM35" s="8" t="s">
        <v>687</v>
      </c>
      <c r="AN35" s="8" t="b">
        <v>1</v>
      </c>
      <c r="AO35" s="8" t="s">
        <v>599</v>
      </c>
      <c r="AP35" s="8" t="s">
        <v>632</v>
      </c>
      <c r="AQ35" s="8" t="s">
        <v>609</v>
      </c>
      <c r="AR35" s="8" t="s">
        <v>871</v>
      </c>
      <c r="AS35" s="8" t="s">
        <v>611</v>
      </c>
      <c r="AT35" s="8" t="s">
        <v>615</v>
      </c>
      <c r="AU35" s="8" t="s">
        <v>1013</v>
      </c>
      <c r="AV35" s="8" t="s">
        <v>1014</v>
      </c>
      <c r="AW35" s="8" t="s">
        <v>1015</v>
      </c>
      <c r="AX35" s="8" t="s">
        <v>1016</v>
      </c>
      <c r="AY35" s="8" t="s">
        <v>1017</v>
      </c>
      <c r="AZ35" s="8" t="s">
        <v>639</v>
      </c>
      <c r="BA35" s="8" t="s">
        <v>617</v>
      </c>
    </row>
    <row r="36" spans="1:53" ht="15.75" customHeight="1">
      <c r="A36" s="8">
        <v>34</v>
      </c>
      <c r="B36" s="8" t="s">
        <v>1018</v>
      </c>
      <c r="E36" s="8" t="s">
        <v>711</v>
      </c>
      <c r="F36" s="8" t="s">
        <v>585</v>
      </c>
      <c r="K36" s="8" t="s">
        <v>620</v>
      </c>
      <c r="L36" s="8" t="s">
        <v>878</v>
      </c>
      <c r="M36" s="8" t="s">
        <v>588</v>
      </c>
      <c r="N36" s="8" t="s">
        <v>589</v>
      </c>
      <c r="O36" s="8" t="s">
        <v>193</v>
      </c>
      <c r="P36" s="8" t="s">
        <v>194</v>
      </c>
      <c r="Q36" s="8" t="s">
        <v>590</v>
      </c>
      <c r="R36" s="8" t="s">
        <v>645</v>
      </c>
      <c r="S36" s="8" t="s">
        <v>623</v>
      </c>
      <c r="T36" s="8" t="s">
        <v>647</v>
      </c>
      <c r="U36" s="8" t="s">
        <v>1019</v>
      </c>
      <c r="V36" s="8" t="s">
        <v>625</v>
      </c>
      <c r="W36" s="8" t="s">
        <v>195</v>
      </c>
      <c r="X36" s="8" t="s">
        <v>196</v>
      </c>
      <c r="Y36" s="8" t="s">
        <v>626</v>
      </c>
      <c r="Z36" s="8" t="b">
        <v>0</v>
      </c>
      <c r="AA36" s="8" t="s">
        <v>597</v>
      </c>
      <c r="AB36" s="8" t="s">
        <v>598</v>
      </c>
      <c r="AC36" s="8" t="s">
        <v>649</v>
      </c>
      <c r="AD36" s="8" t="s">
        <v>732</v>
      </c>
      <c r="AE36" s="8" t="s">
        <v>629</v>
      </c>
      <c r="AF36" s="8" t="s">
        <v>602</v>
      </c>
      <c r="AG36" s="8" t="b">
        <v>1</v>
      </c>
      <c r="AH36" s="8" t="b">
        <v>0</v>
      </c>
      <c r="AI36" s="8" t="s">
        <v>991</v>
      </c>
      <c r="AJ36" s="8" t="s">
        <v>651</v>
      </c>
      <c r="AK36" s="8" t="s">
        <v>652</v>
      </c>
      <c r="AL36" s="8" t="s">
        <v>653</v>
      </c>
      <c r="AM36" s="8" t="s">
        <v>607</v>
      </c>
      <c r="AN36" s="8" t="b">
        <v>1</v>
      </c>
      <c r="AO36" s="8" t="s">
        <v>688</v>
      </c>
      <c r="AP36" s="8" t="s">
        <v>608</v>
      </c>
      <c r="AQ36" s="8" t="s">
        <v>609</v>
      </c>
      <c r="AR36" s="8" t="s">
        <v>610</v>
      </c>
      <c r="AS36" s="8" t="s">
        <v>655</v>
      </c>
      <c r="AT36" s="8" t="s">
        <v>1020</v>
      </c>
      <c r="AU36" s="8" t="s">
        <v>1021</v>
      </c>
      <c r="AV36" s="8" t="s">
        <v>1022</v>
      </c>
      <c r="AW36" s="8" t="s">
        <v>1023</v>
      </c>
      <c r="AX36" s="8" t="s">
        <v>1024</v>
      </c>
      <c r="AY36" s="8" t="s">
        <v>1025</v>
      </c>
      <c r="AZ36" s="8" t="s">
        <v>639</v>
      </c>
      <c r="BA36" s="8" t="s">
        <v>662</v>
      </c>
    </row>
    <row r="37" spans="1:53" ht="15.75" customHeight="1">
      <c r="A37" s="8">
        <v>35</v>
      </c>
      <c r="B37" s="8" t="s">
        <v>1026</v>
      </c>
      <c r="E37" s="8" t="s">
        <v>726</v>
      </c>
      <c r="F37" s="8" t="s">
        <v>641</v>
      </c>
      <c r="K37" s="8" t="s">
        <v>620</v>
      </c>
      <c r="L37" s="8" t="s">
        <v>878</v>
      </c>
      <c r="M37" s="8" t="s">
        <v>643</v>
      </c>
      <c r="N37" s="8" t="s">
        <v>589</v>
      </c>
      <c r="O37" s="8" t="s">
        <v>197</v>
      </c>
      <c r="P37" s="8" t="s">
        <v>198</v>
      </c>
      <c r="Q37" s="8" t="s">
        <v>590</v>
      </c>
      <c r="R37" s="8" t="s">
        <v>622</v>
      </c>
      <c r="S37" s="8" t="s">
        <v>938</v>
      </c>
      <c r="T37" s="8" t="s">
        <v>647</v>
      </c>
      <c r="U37" s="8" t="s">
        <v>683</v>
      </c>
      <c r="V37" s="8" t="s">
        <v>625</v>
      </c>
      <c r="W37" s="8" t="s">
        <v>199</v>
      </c>
      <c r="X37" s="8" t="s">
        <v>200</v>
      </c>
      <c r="Y37" s="8" t="s">
        <v>842</v>
      </c>
      <c r="Z37" s="8" t="b">
        <v>0</v>
      </c>
      <c r="AA37" s="8" t="s">
        <v>597</v>
      </c>
      <c r="AB37" s="8" t="s">
        <v>598</v>
      </c>
      <c r="AC37" s="8" t="s">
        <v>649</v>
      </c>
      <c r="AD37" s="8" t="s">
        <v>600</v>
      </c>
      <c r="AE37" s="8" t="s">
        <v>629</v>
      </c>
      <c r="AF37" s="8" t="s">
        <v>602</v>
      </c>
      <c r="AG37" s="8" t="b">
        <v>1</v>
      </c>
      <c r="AH37" s="8" t="b">
        <v>0</v>
      </c>
      <c r="AI37" s="8" t="s">
        <v>650</v>
      </c>
      <c r="AJ37" s="8" t="s">
        <v>651</v>
      </c>
      <c r="AK37" s="8" t="s">
        <v>652</v>
      </c>
      <c r="AL37" s="8" t="s">
        <v>653</v>
      </c>
      <c r="AM37" s="8" t="s">
        <v>687</v>
      </c>
      <c r="AN37" s="8" t="b">
        <v>1</v>
      </c>
      <c r="AO37" s="8" t="s">
        <v>654</v>
      </c>
      <c r="AP37" s="8" t="s">
        <v>632</v>
      </c>
      <c r="AQ37" s="8" t="s">
        <v>609</v>
      </c>
      <c r="AR37" s="8" t="s">
        <v>610</v>
      </c>
      <c r="AS37" s="8" t="s">
        <v>655</v>
      </c>
      <c r="AT37" s="8" t="s">
        <v>1027</v>
      </c>
      <c r="AU37" s="8" t="s">
        <v>1028</v>
      </c>
      <c r="AV37" s="8" t="s">
        <v>1029</v>
      </c>
      <c r="AW37" s="8" t="s">
        <v>1030</v>
      </c>
      <c r="AX37" s="8" t="s">
        <v>1031</v>
      </c>
      <c r="AY37" s="8" t="s">
        <v>1032</v>
      </c>
      <c r="AZ37" s="8" t="s">
        <v>639</v>
      </c>
      <c r="BA37" s="8" t="s">
        <v>662</v>
      </c>
    </row>
    <row r="38" spans="1:53" ht="15.75" customHeight="1">
      <c r="A38" s="8">
        <v>36</v>
      </c>
      <c r="B38" s="8" t="s">
        <v>1033</v>
      </c>
      <c r="E38" s="8" t="s">
        <v>711</v>
      </c>
      <c r="F38" s="8" t="s">
        <v>585</v>
      </c>
      <c r="K38" s="8" t="s">
        <v>680</v>
      </c>
      <c r="L38" s="8" t="s">
        <v>1034</v>
      </c>
      <c r="M38" s="8" t="s">
        <v>667</v>
      </c>
      <c r="N38" s="8" t="s">
        <v>668</v>
      </c>
      <c r="O38" s="8" t="s">
        <v>201</v>
      </c>
      <c r="P38" s="8" t="s">
        <v>202</v>
      </c>
      <c r="Q38" s="8" t="s">
        <v>590</v>
      </c>
      <c r="R38" s="8" t="s">
        <v>645</v>
      </c>
      <c r="S38" s="8" t="s">
        <v>1035</v>
      </c>
      <c r="T38" s="8" t="s">
        <v>647</v>
      </c>
      <c r="U38" s="8" t="s">
        <v>1036</v>
      </c>
      <c r="V38" s="8" t="s">
        <v>625</v>
      </c>
      <c r="W38" s="8" t="s">
        <v>203</v>
      </c>
      <c r="X38" s="8" t="s">
        <v>204</v>
      </c>
      <c r="Y38" s="8" t="s">
        <v>626</v>
      </c>
      <c r="Z38" s="8" t="b">
        <v>0</v>
      </c>
      <c r="AA38" s="8" t="s">
        <v>597</v>
      </c>
      <c r="AB38" s="8" t="s">
        <v>598</v>
      </c>
      <c r="AC38" s="8" t="s">
        <v>649</v>
      </c>
      <c r="AD38" s="8" t="s">
        <v>600</v>
      </c>
      <c r="AE38" s="8" t="s">
        <v>601</v>
      </c>
      <c r="AF38" s="8" t="s">
        <v>602</v>
      </c>
      <c r="AG38" s="8" t="b">
        <v>1</v>
      </c>
      <c r="AH38" s="8" t="b">
        <v>1</v>
      </c>
      <c r="AI38" s="8" t="s">
        <v>718</v>
      </c>
      <c r="AJ38" s="8" t="s">
        <v>604</v>
      </c>
      <c r="AK38" s="8" t="s">
        <v>652</v>
      </c>
      <c r="AL38" s="8" t="s">
        <v>653</v>
      </c>
      <c r="AM38" s="8" t="s">
        <v>687</v>
      </c>
      <c r="AN38" s="8" t="b">
        <v>1</v>
      </c>
      <c r="AO38" s="8" t="s">
        <v>599</v>
      </c>
      <c r="AP38" s="8" t="s">
        <v>608</v>
      </c>
      <c r="AQ38" s="8" t="s">
        <v>609</v>
      </c>
      <c r="AR38" s="8" t="s">
        <v>610</v>
      </c>
      <c r="AS38" s="8" t="s">
        <v>655</v>
      </c>
      <c r="AT38" s="8" t="s">
        <v>1037</v>
      </c>
      <c r="AU38" s="8" t="s">
        <v>1038</v>
      </c>
      <c r="AV38" s="8" t="s">
        <v>1039</v>
      </c>
      <c r="AW38" s="8" t="s">
        <v>1040</v>
      </c>
      <c r="AX38" s="8" t="s">
        <v>615</v>
      </c>
      <c r="AY38" s="8" t="s">
        <v>1041</v>
      </c>
      <c r="AZ38" s="8" t="s">
        <v>616</v>
      </c>
      <c r="BA38" s="8" t="s">
        <v>617</v>
      </c>
    </row>
    <row r="39" spans="1:53" ht="15.75" customHeight="1">
      <c r="A39" s="8">
        <v>37</v>
      </c>
      <c r="B39" s="8" t="s">
        <v>1042</v>
      </c>
      <c r="E39" s="8" t="s">
        <v>664</v>
      </c>
      <c r="F39" s="8" t="s">
        <v>999</v>
      </c>
      <c r="K39" s="8" t="s">
        <v>1043</v>
      </c>
      <c r="L39" s="8" t="s">
        <v>1044</v>
      </c>
      <c r="M39" s="8" t="s">
        <v>1045</v>
      </c>
      <c r="N39" s="8" t="s">
        <v>1046</v>
      </c>
      <c r="O39" s="8" t="s">
        <v>205</v>
      </c>
      <c r="P39" s="8" t="s">
        <v>206</v>
      </c>
      <c r="Q39" s="8" t="s">
        <v>1001</v>
      </c>
      <c r="R39" s="8" t="s">
        <v>1047</v>
      </c>
      <c r="S39" s="8" t="s">
        <v>956</v>
      </c>
      <c r="T39" s="8" t="s">
        <v>647</v>
      </c>
      <c r="U39" s="8" t="s">
        <v>791</v>
      </c>
      <c r="V39" s="8" t="s">
        <v>625</v>
      </c>
      <c r="W39" s="8" t="s">
        <v>65</v>
      </c>
      <c r="X39" s="8" t="s">
        <v>86</v>
      </c>
      <c r="Y39" s="8" t="s">
        <v>1048</v>
      </c>
      <c r="Z39" s="8" t="b">
        <v>0</v>
      </c>
      <c r="AA39" s="8" t="s">
        <v>597</v>
      </c>
      <c r="AB39" s="8" t="s">
        <v>598</v>
      </c>
      <c r="AC39" s="8" t="s">
        <v>1049</v>
      </c>
      <c r="AD39" s="8" t="s">
        <v>600</v>
      </c>
      <c r="AE39" s="8" t="s">
        <v>629</v>
      </c>
      <c r="AF39" s="8" t="s">
        <v>602</v>
      </c>
      <c r="AG39" s="8" t="b">
        <v>1</v>
      </c>
      <c r="AH39" s="8" t="b">
        <v>1</v>
      </c>
      <c r="AI39" s="8" t="s">
        <v>603</v>
      </c>
      <c r="AJ39" s="8" t="s">
        <v>651</v>
      </c>
      <c r="AK39" s="8" t="s">
        <v>605</v>
      </c>
      <c r="AL39" s="8" t="s">
        <v>606</v>
      </c>
      <c r="AM39" s="8" t="s">
        <v>607</v>
      </c>
      <c r="AN39" s="8" t="b">
        <v>1</v>
      </c>
      <c r="AO39" s="8" t="s">
        <v>599</v>
      </c>
      <c r="AP39" s="8" t="s">
        <v>672</v>
      </c>
      <c r="AQ39" s="8" t="s">
        <v>609</v>
      </c>
      <c r="AR39" s="8" t="s">
        <v>871</v>
      </c>
      <c r="AS39" s="8" t="s">
        <v>611</v>
      </c>
      <c r="AT39" s="8" t="s">
        <v>1050</v>
      </c>
      <c r="AU39" s="8" t="s">
        <v>1051</v>
      </c>
      <c r="AV39" s="8" t="s">
        <v>612</v>
      </c>
      <c r="AW39" s="8" t="s">
        <v>612</v>
      </c>
      <c r="AX39" s="8" t="s">
        <v>612</v>
      </c>
      <c r="AY39" s="8" t="s">
        <v>612</v>
      </c>
      <c r="AZ39" s="8" t="s">
        <v>639</v>
      </c>
      <c r="BA39" s="8" t="s">
        <v>617</v>
      </c>
    </row>
    <row r="40" spans="1:53" ht="15.75" customHeight="1">
      <c r="A40" s="8">
        <v>38</v>
      </c>
      <c r="B40" s="8" t="s">
        <v>1052</v>
      </c>
      <c r="E40" s="8" t="s">
        <v>711</v>
      </c>
      <c r="F40" s="8" t="s">
        <v>920</v>
      </c>
      <c r="K40" s="8" t="s">
        <v>620</v>
      </c>
      <c r="L40" s="8" t="s">
        <v>1053</v>
      </c>
      <c r="M40" s="8" t="s">
        <v>667</v>
      </c>
      <c r="N40" s="8" t="s">
        <v>668</v>
      </c>
      <c r="O40" s="8" t="s">
        <v>207</v>
      </c>
      <c r="P40" s="8" t="s">
        <v>208</v>
      </c>
      <c r="Q40" s="8" t="s">
        <v>590</v>
      </c>
      <c r="R40" s="8" t="s">
        <v>645</v>
      </c>
      <c r="S40" s="8" t="s">
        <v>646</v>
      </c>
      <c r="T40" s="8" t="s">
        <v>647</v>
      </c>
      <c r="U40" s="8" t="s">
        <v>791</v>
      </c>
      <c r="V40" s="8" t="s">
        <v>625</v>
      </c>
      <c r="W40" s="8" t="s">
        <v>209</v>
      </c>
      <c r="X40" s="8" t="s">
        <v>210</v>
      </c>
      <c r="Y40" s="8" t="s">
        <v>626</v>
      </c>
      <c r="Z40" s="8" t="b">
        <v>0</v>
      </c>
      <c r="AA40" s="8" t="s">
        <v>685</v>
      </c>
      <c r="AB40" s="8" t="s">
        <v>598</v>
      </c>
      <c r="AC40" s="8" t="s">
        <v>649</v>
      </c>
      <c r="AD40" s="8" t="s">
        <v>600</v>
      </c>
      <c r="AE40" s="8" t="s">
        <v>629</v>
      </c>
      <c r="AF40" s="8" t="s">
        <v>602</v>
      </c>
      <c r="AG40" s="8" t="b">
        <v>1</v>
      </c>
      <c r="AH40" s="8" t="b">
        <v>0</v>
      </c>
      <c r="AI40" s="8" t="s">
        <v>603</v>
      </c>
      <c r="AJ40" s="8" t="s">
        <v>604</v>
      </c>
      <c r="AK40" s="8" t="s">
        <v>671</v>
      </c>
      <c r="AL40" s="8" t="s">
        <v>653</v>
      </c>
      <c r="AM40" s="8" t="s">
        <v>607</v>
      </c>
      <c r="AN40" s="8" t="b">
        <v>1</v>
      </c>
      <c r="AO40" s="8" t="s">
        <v>599</v>
      </c>
      <c r="AP40" s="8" t="s">
        <v>632</v>
      </c>
      <c r="AQ40" s="8" t="s">
        <v>609</v>
      </c>
      <c r="AR40" s="8" t="s">
        <v>610</v>
      </c>
      <c r="AS40" s="8" t="s">
        <v>611</v>
      </c>
      <c r="AT40" s="8" t="s">
        <v>1054</v>
      </c>
      <c r="AU40" s="8" t="s">
        <v>1055</v>
      </c>
      <c r="AV40" s="8" t="s">
        <v>1056</v>
      </c>
      <c r="AW40" s="8" t="s">
        <v>612</v>
      </c>
      <c r="AX40" s="8" t="s">
        <v>1057</v>
      </c>
      <c r="AY40" s="8" t="s">
        <v>1058</v>
      </c>
      <c r="AZ40" s="8" t="s">
        <v>616</v>
      </c>
      <c r="BA40" s="8" t="s">
        <v>662</v>
      </c>
    </row>
    <row r="41" spans="1:53" ht="15.75" customHeight="1">
      <c r="A41" s="8">
        <v>39</v>
      </c>
      <c r="B41" s="8" t="s">
        <v>1059</v>
      </c>
      <c r="E41" s="8" t="s">
        <v>898</v>
      </c>
      <c r="F41" s="8" t="s">
        <v>641</v>
      </c>
      <c r="K41" s="8" t="s">
        <v>620</v>
      </c>
      <c r="L41" s="8" t="s">
        <v>878</v>
      </c>
      <c r="M41" s="8" t="s">
        <v>667</v>
      </c>
      <c r="N41" s="8" t="s">
        <v>668</v>
      </c>
      <c r="O41" s="8" t="s">
        <v>211</v>
      </c>
      <c r="P41" s="8" t="s">
        <v>212</v>
      </c>
      <c r="Q41" s="8" t="s">
        <v>590</v>
      </c>
      <c r="R41" s="8" t="s">
        <v>622</v>
      </c>
      <c r="S41" s="8" t="s">
        <v>938</v>
      </c>
      <c r="T41" s="8" t="s">
        <v>647</v>
      </c>
      <c r="U41" s="8" t="s">
        <v>683</v>
      </c>
      <c r="V41" s="8" t="s">
        <v>625</v>
      </c>
      <c r="W41" s="8" t="s">
        <v>213</v>
      </c>
      <c r="X41" s="8" t="s">
        <v>214</v>
      </c>
      <c r="Y41" s="8" t="s">
        <v>1060</v>
      </c>
      <c r="Z41" s="8" t="b">
        <v>1</v>
      </c>
      <c r="AA41" s="8" t="s">
        <v>685</v>
      </c>
      <c r="AB41" s="8" t="s">
        <v>598</v>
      </c>
      <c r="AC41" s="8" t="s">
        <v>1061</v>
      </c>
      <c r="AD41" s="8" t="s">
        <v>732</v>
      </c>
      <c r="AE41" s="8" t="s">
        <v>629</v>
      </c>
      <c r="AF41" s="8" t="s">
        <v>602</v>
      </c>
      <c r="AG41" s="8" t="b">
        <v>1</v>
      </c>
      <c r="AH41" s="8" t="b">
        <v>0</v>
      </c>
      <c r="AI41" s="8" t="s">
        <v>650</v>
      </c>
      <c r="AJ41" s="8" t="s">
        <v>651</v>
      </c>
      <c r="AK41" s="8" t="s">
        <v>671</v>
      </c>
      <c r="AL41" s="8" t="s">
        <v>653</v>
      </c>
      <c r="AM41" s="8" t="s">
        <v>687</v>
      </c>
      <c r="AN41" s="8" t="b">
        <v>1</v>
      </c>
      <c r="AO41" s="8" t="s">
        <v>1062</v>
      </c>
      <c r="AP41" s="8" t="s">
        <v>632</v>
      </c>
      <c r="AQ41" s="8" t="s">
        <v>609</v>
      </c>
      <c r="AR41" s="8" t="s">
        <v>610</v>
      </c>
      <c r="AS41" s="8" t="s">
        <v>744</v>
      </c>
      <c r="AT41" s="8" t="s">
        <v>1063</v>
      </c>
      <c r="AU41" s="8" t="s">
        <v>1064</v>
      </c>
      <c r="AV41" s="8" t="s">
        <v>1065</v>
      </c>
      <c r="AW41" s="8" t="s">
        <v>1066</v>
      </c>
      <c r="AX41" s="8" t="s">
        <v>1067</v>
      </c>
      <c r="AY41" s="8" t="s">
        <v>1068</v>
      </c>
      <c r="AZ41" s="8" t="s">
        <v>616</v>
      </c>
      <c r="BA41" s="8" t="s">
        <v>826</v>
      </c>
    </row>
    <row r="42" spans="1:53" ht="15.75" customHeight="1">
      <c r="A42" s="8">
        <v>40</v>
      </c>
      <c r="B42" s="8" t="s">
        <v>1069</v>
      </c>
      <c r="E42" s="8" t="s">
        <v>801</v>
      </c>
      <c r="F42" s="8" t="s">
        <v>665</v>
      </c>
      <c r="K42" s="8" t="s">
        <v>620</v>
      </c>
      <c r="L42" s="8" t="s">
        <v>681</v>
      </c>
      <c r="M42" s="8" t="s">
        <v>643</v>
      </c>
      <c r="N42" s="8" t="s">
        <v>668</v>
      </c>
      <c r="O42" s="8" t="s">
        <v>215</v>
      </c>
      <c r="P42" s="8" t="s">
        <v>216</v>
      </c>
      <c r="Q42" s="8" t="s">
        <v>590</v>
      </c>
      <c r="R42" s="8" t="s">
        <v>622</v>
      </c>
      <c r="S42" s="8" t="s">
        <v>623</v>
      </c>
      <c r="T42" s="8" t="s">
        <v>647</v>
      </c>
      <c r="U42" s="8" t="s">
        <v>830</v>
      </c>
      <c r="V42" s="8" t="s">
        <v>625</v>
      </c>
      <c r="W42" s="8" t="s">
        <v>217</v>
      </c>
      <c r="X42" s="8" t="s">
        <v>218</v>
      </c>
      <c r="Y42" s="8" t="s">
        <v>939</v>
      </c>
      <c r="Z42" s="8" t="b">
        <v>0</v>
      </c>
      <c r="AA42" s="8" t="s">
        <v>685</v>
      </c>
      <c r="AB42" s="8" t="s">
        <v>598</v>
      </c>
      <c r="AC42" s="8" t="s">
        <v>1070</v>
      </c>
      <c r="AD42" s="8" t="s">
        <v>600</v>
      </c>
      <c r="AE42" s="8" t="s">
        <v>601</v>
      </c>
      <c r="AF42" s="8" t="s">
        <v>1071</v>
      </c>
      <c r="AG42" s="8" t="b">
        <v>1</v>
      </c>
      <c r="AH42" s="8" t="b">
        <v>1</v>
      </c>
      <c r="AI42" s="8" t="s">
        <v>718</v>
      </c>
      <c r="AJ42" s="8" t="s">
        <v>651</v>
      </c>
      <c r="AK42" s="8" t="s">
        <v>652</v>
      </c>
      <c r="AL42" s="8" t="s">
        <v>606</v>
      </c>
      <c r="AM42" s="8" t="s">
        <v>607</v>
      </c>
      <c r="AN42" s="8" t="b">
        <v>1</v>
      </c>
      <c r="AO42" s="8" t="s">
        <v>1072</v>
      </c>
      <c r="AP42" s="8" t="s">
        <v>672</v>
      </c>
      <c r="AQ42" s="8" t="s">
        <v>689</v>
      </c>
      <c r="AR42" s="8" t="s">
        <v>610</v>
      </c>
      <c r="AS42" s="8" t="s">
        <v>611</v>
      </c>
      <c r="AT42" s="8" t="s">
        <v>1073</v>
      </c>
      <c r="AU42" s="8" t="s">
        <v>1074</v>
      </c>
      <c r="AV42" s="8" t="s">
        <v>1075</v>
      </c>
      <c r="AW42" s="8" t="s">
        <v>1076</v>
      </c>
      <c r="AX42" s="8" t="s">
        <v>1077</v>
      </c>
      <c r="AY42" s="8" t="s">
        <v>1078</v>
      </c>
      <c r="AZ42" s="8" t="s">
        <v>616</v>
      </c>
      <c r="BA42" s="8" t="s">
        <v>662</v>
      </c>
    </row>
    <row r="43" spans="1:53" ht="15.75" customHeight="1">
      <c r="A43" s="8">
        <v>41</v>
      </c>
      <c r="B43" s="8" t="s">
        <v>1079</v>
      </c>
      <c r="E43" s="8" t="s">
        <v>664</v>
      </c>
      <c r="F43" s="8" t="s">
        <v>585</v>
      </c>
      <c r="K43" s="8" t="s">
        <v>680</v>
      </c>
      <c r="L43" s="8" t="s">
        <v>899</v>
      </c>
      <c r="M43" s="8" t="s">
        <v>643</v>
      </c>
      <c r="N43" s="8" t="s">
        <v>668</v>
      </c>
      <c r="O43" s="8" t="s">
        <v>219</v>
      </c>
      <c r="P43" s="8" t="s">
        <v>220</v>
      </c>
      <c r="Q43" s="8" t="s">
        <v>590</v>
      </c>
      <c r="R43" s="8" t="s">
        <v>1080</v>
      </c>
      <c r="S43" s="8" t="s">
        <v>1081</v>
      </c>
      <c r="T43" s="8" t="s">
        <v>647</v>
      </c>
      <c r="U43" s="8" t="s">
        <v>1082</v>
      </c>
      <c r="V43" s="8" t="s">
        <v>595</v>
      </c>
      <c r="W43" s="8" t="s">
        <v>221</v>
      </c>
      <c r="X43" s="8" t="s">
        <v>222</v>
      </c>
      <c r="Y43" s="8" t="s">
        <v>700</v>
      </c>
      <c r="Z43" s="8" t="b">
        <v>0</v>
      </c>
      <c r="AA43" s="8" t="s">
        <v>597</v>
      </c>
      <c r="AB43" s="8" t="s">
        <v>598</v>
      </c>
      <c r="AC43" s="8" t="s">
        <v>1083</v>
      </c>
      <c r="AD43" s="8" t="s">
        <v>600</v>
      </c>
      <c r="AE43" s="8" t="s">
        <v>629</v>
      </c>
      <c r="AF43" s="8" t="s">
        <v>602</v>
      </c>
      <c r="AG43" s="8" t="b">
        <v>1</v>
      </c>
      <c r="AH43" s="8" t="b">
        <v>1</v>
      </c>
      <c r="AI43" s="8" t="s">
        <v>603</v>
      </c>
      <c r="AJ43" s="8" t="s">
        <v>604</v>
      </c>
      <c r="AK43" s="8" t="s">
        <v>652</v>
      </c>
      <c r="AL43" s="8" t="s">
        <v>606</v>
      </c>
      <c r="AM43" s="8" t="s">
        <v>607</v>
      </c>
      <c r="AN43" s="8" t="b">
        <v>1</v>
      </c>
      <c r="AO43" s="8" t="s">
        <v>1084</v>
      </c>
      <c r="AP43" s="8" t="s">
        <v>632</v>
      </c>
      <c r="AQ43" s="8" t="s">
        <v>609</v>
      </c>
      <c r="AR43" s="8" t="s">
        <v>610</v>
      </c>
      <c r="AS43" s="8" t="s">
        <v>655</v>
      </c>
      <c r="AT43" s="8" t="s">
        <v>1085</v>
      </c>
      <c r="AU43" s="8" t="s">
        <v>1086</v>
      </c>
      <c r="AV43" s="8" t="s">
        <v>1087</v>
      </c>
      <c r="AW43" s="8" t="s">
        <v>1088</v>
      </c>
      <c r="AX43" s="8" t="s">
        <v>1089</v>
      </c>
      <c r="AY43" s="8" t="s">
        <v>1090</v>
      </c>
      <c r="AZ43" s="8" t="s">
        <v>639</v>
      </c>
      <c r="BA43" s="8" t="s">
        <v>617</v>
      </c>
    </row>
    <row r="44" spans="1:53" ht="15.75" customHeight="1">
      <c r="A44" s="8">
        <v>42</v>
      </c>
      <c r="B44" s="8" t="s">
        <v>1091</v>
      </c>
      <c r="E44" s="8" t="s">
        <v>776</v>
      </c>
      <c r="F44" s="8" t="s">
        <v>920</v>
      </c>
      <c r="K44" s="8" t="s">
        <v>620</v>
      </c>
      <c r="L44" s="8" t="s">
        <v>1092</v>
      </c>
      <c r="M44" s="8" t="s">
        <v>667</v>
      </c>
      <c r="N44" s="8" t="s">
        <v>668</v>
      </c>
      <c r="O44" s="8" t="s">
        <v>223</v>
      </c>
      <c r="P44" s="8" t="s">
        <v>224</v>
      </c>
      <c r="Q44" s="8" t="s">
        <v>590</v>
      </c>
      <c r="R44" s="8" t="s">
        <v>622</v>
      </c>
      <c r="S44" s="8" t="s">
        <v>866</v>
      </c>
      <c r="T44" s="8" t="s">
        <v>647</v>
      </c>
      <c r="U44" s="8" t="s">
        <v>791</v>
      </c>
      <c r="V44" s="8" t="s">
        <v>625</v>
      </c>
      <c r="W44" s="8" t="s">
        <v>225</v>
      </c>
      <c r="X44" s="8" t="s">
        <v>226</v>
      </c>
      <c r="Y44" s="8" t="s">
        <v>1093</v>
      </c>
      <c r="Z44" s="8" t="b">
        <v>1</v>
      </c>
      <c r="AA44" s="8" t="s">
        <v>597</v>
      </c>
      <c r="AB44" s="8" t="s">
        <v>779</v>
      </c>
      <c r="AC44" s="8" t="s">
        <v>1094</v>
      </c>
      <c r="AD44" s="8" t="s">
        <v>600</v>
      </c>
      <c r="AE44" s="8" t="s">
        <v>629</v>
      </c>
      <c r="AF44" s="8" t="s">
        <v>602</v>
      </c>
      <c r="AG44" s="8" t="b">
        <v>1</v>
      </c>
      <c r="AH44" s="8" t="b">
        <v>0</v>
      </c>
      <c r="AI44" s="8" t="s">
        <v>650</v>
      </c>
      <c r="AJ44" s="8" t="s">
        <v>604</v>
      </c>
      <c r="AK44" s="8" t="s">
        <v>652</v>
      </c>
      <c r="AL44" s="8" t="s">
        <v>653</v>
      </c>
      <c r="AM44" s="8" t="s">
        <v>687</v>
      </c>
      <c r="AN44" s="8" t="b">
        <v>1</v>
      </c>
      <c r="AO44" s="8" t="s">
        <v>845</v>
      </c>
      <c r="AP44" s="8" t="s">
        <v>632</v>
      </c>
      <c r="AQ44" s="8" t="s">
        <v>609</v>
      </c>
      <c r="AR44" s="8" t="s">
        <v>871</v>
      </c>
      <c r="AS44" s="8" t="s">
        <v>655</v>
      </c>
      <c r="AT44" s="42" t="s">
        <v>1095</v>
      </c>
      <c r="AU44" s="8" t="s">
        <v>1096</v>
      </c>
      <c r="AV44" s="8" t="s">
        <v>1097</v>
      </c>
      <c r="AW44" s="8" t="s">
        <v>1098</v>
      </c>
      <c r="AX44" s="8" t="s">
        <v>1099</v>
      </c>
      <c r="AY44" s="8" t="s">
        <v>1100</v>
      </c>
      <c r="AZ44" s="8" t="s">
        <v>616</v>
      </c>
      <c r="BA44" s="8" t="s">
        <v>826</v>
      </c>
    </row>
    <row r="45" spans="1:53" ht="15.75" customHeight="1">
      <c r="A45" s="8">
        <v>43</v>
      </c>
      <c r="B45" s="8" t="s">
        <v>1101</v>
      </c>
      <c r="E45" s="8" t="s">
        <v>711</v>
      </c>
      <c r="F45" s="8" t="s">
        <v>697</v>
      </c>
      <c r="K45" s="8" t="s">
        <v>620</v>
      </c>
      <c r="L45" s="8" t="s">
        <v>887</v>
      </c>
      <c r="M45" s="8" t="s">
        <v>667</v>
      </c>
      <c r="N45" s="8" t="s">
        <v>644</v>
      </c>
      <c r="O45" s="8" t="s">
        <v>227</v>
      </c>
      <c r="P45" s="8" t="s">
        <v>228</v>
      </c>
      <c r="Q45" s="8" t="s">
        <v>590</v>
      </c>
      <c r="R45" s="8" t="s">
        <v>645</v>
      </c>
      <c r="S45" s="8" t="s">
        <v>938</v>
      </c>
      <c r="T45" s="8" t="s">
        <v>647</v>
      </c>
      <c r="U45" s="8" t="s">
        <v>1102</v>
      </c>
      <c r="V45" s="8" t="s">
        <v>625</v>
      </c>
      <c r="W45" s="8" t="s">
        <v>229</v>
      </c>
      <c r="X45" s="8" t="s">
        <v>230</v>
      </c>
      <c r="Y45" s="8" t="s">
        <v>805</v>
      </c>
      <c r="Z45" s="8" t="b">
        <v>1</v>
      </c>
      <c r="AA45" s="8" t="s">
        <v>597</v>
      </c>
      <c r="AB45" s="8" t="s">
        <v>598</v>
      </c>
      <c r="AC45" s="8" t="s">
        <v>1103</v>
      </c>
      <c r="AD45" s="8" t="s">
        <v>600</v>
      </c>
      <c r="AE45" s="8" t="s">
        <v>629</v>
      </c>
      <c r="AF45" s="8" t="s">
        <v>602</v>
      </c>
      <c r="AG45" s="8" t="b">
        <v>1</v>
      </c>
      <c r="AH45" s="8" t="b">
        <v>1</v>
      </c>
      <c r="AI45" s="8" t="s">
        <v>650</v>
      </c>
      <c r="AJ45" s="8" t="s">
        <v>651</v>
      </c>
      <c r="AK45" s="8" t="s">
        <v>671</v>
      </c>
      <c r="AL45" s="8" t="s">
        <v>653</v>
      </c>
      <c r="AM45" s="8" t="s">
        <v>687</v>
      </c>
      <c r="AN45" s="8" t="b">
        <v>1</v>
      </c>
      <c r="AO45" s="8" t="s">
        <v>688</v>
      </c>
      <c r="AP45" s="8" t="s">
        <v>608</v>
      </c>
      <c r="AQ45" s="8" t="s">
        <v>902</v>
      </c>
      <c r="AR45" s="8" t="s">
        <v>610</v>
      </c>
      <c r="AS45" s="8" t="s">
        <v>655</v>
      </c>
      <c r="AT45" s="8" t="s">
        <v>1104</v>
      </c>
      <c r="AU45" s="8" t="s">
        <v>1105</v>
      </c>
      <c r="AV45" s="8" t="s">
        <v>1106</v>
      </c>
      <c r="AW45" s="8" t="s">
        <v>693</v>
      </c>
      <c r="AX45" s="8" t="s">
        <v>1107</v>
      </c>
      <c r="AY45" s="8" t="s">
        <v>1108</v>
      </c>
      <c r="AZ45" s="8" t="s">
        <v>616</v>
      </c>
      <c r="BA45" s="8" t="s">
        <v>662</v>
      </c>
    </row>
    <row r="46" spans="1:53" ht="15.75" customHeight="1">
      <c r="A46" s="8">
        <v>44</v>
      </c>
      <c r="B46" s="8" t="s">
        <v>1109</v>
      </c>
      <c r="E46" s="8" t="s">
        <v>584</v>
      </c>
      <c r="F46" s="8" t="s">
        <v>665</v>
      </c>
      <c r="K46" s="8" t="s">
        <v>620</v>
      </c>
      <c r="L46" s="8" t="s">
        <v>1110</v>
      </c>
      <c r="M46" s="8" t="s">
        <v>667</v>
      </c>
      <c r="N46" s="8" t="s">
        <v>668</v>
      </c>
      <c r="O46" s="8" t="s">
        <v>231</v>
      </c>
      <c r="P46" s="8" t="s">
        <v>232</v>
      </c>
      <c r="Q46" s="8" t="s">
        <v>590</v>
      </c>
      <c r="R46" s="8" t="s">
        <v>622</v>
      </c>
      <c r="S46" s="8" t="s">
        <v>938</v>
      </c>
      <c r="T46" s="8" t="s">
        <v>647</v>
      </c>
      <c r="U46" s="8" t="s">
        <v>683</v>
      </c>
      <c r="V46" s="8" t="s">
        <v>625</v>
      </c>
      <c r="W46" s="8" t="s">
        <v>233</v>
      </c>
      <c r="X46" s="8" t="s">
        <v>234</v>
      </c>
      <c r="Y46" s="8" t="s">
        <v>1111</v>
      </c>
      <c r="Z46" s="8" t="b">
        <v>1</v>
      </c>
      <c r="AA46" s="8" t="s">
        <v>597</v>
      </c>
      <c r="AB46" s="8" t="s">
        <v>598</v>
      </c>
      <c r="AC46" s="8" t="s">
        <v>649</v>
      </c>
      <c r="AD46" s="8" t="s">
        <v>732</v>
      </c>
      <c r="AE46" s="8" t="s">
        <v>629</v>
      </c>
      <c r="AF46" s="8" t="s">
        <v>602</v>
      </c>
      <c r="AG46" s="8" t="b">
        <v>1</v>
      </c>
      <c r="AH46" s="8" t="b">
        <v>0</v>
      </c>
      <c r="AI46" s="8" t="s">
        <v>743</v>
      </c>
      <c r="AJ46" s="8" t="s">
        <v>651</v>
      </c>
      <c r="AK46" s="8" t="s">
        <v>671</v>
      </c>
      <c r="AL46" s="8" t="s">
        <v>653</v>
      </c>
      <c r="AM46" s="8" t="s">
        <v>687</v>
      </c>
      <c r="AN46" s="8" t="b">
        <v>1</v>
      </c>
      <c r="AO46" s="8" t="s">
        <v>688</v>
      </c>
      <c r="AP46" s="8" t="s">
        <v>632</v>
      </c>
      <c r="AQ46" s="8" t="s">
        <v>609</v>
      </c>
      <c r="AR46" s="8" t="s">
        <v>610</v>
      </c>
      <c r="AS46" s="8" t="s">
        <v>655</v>
      </c>
      <c r="AT46" s="8" t="s">
        <v>1112</v>
      </c>
      <c r="AU46" s="8" t="s">
        <v>1113</v>
      </c>
      <c r="AV46" s="8" t="s">
        <v>1114</v>
      </c>
      <c r="AW46" s="8" t="s">
        <v>1115</v>
      </c>
      <c r="AX46" s="8" t="s">
        <v>1116</v>
      </c>
      <c r="AY46" s="8" t="s">
        <v>1117</v>
      </c>
      <c r="AZ46" s="8" t="s">
        <v>616</v>
      </c>
      <c r="BA46" s="8" t="s">
        <v>826</v>
      </c>
    </row>
    <row r="47" spans="1:53" ht="15.75" customHeight="1">
      <c r="A47" s="8">
        <v>45</v>
      </c>
      <c r="B47" s="8" t="s">
        <v>1118</v>
      </c>
      <c r="E47" s="8" t="s">
        <v>726</v>
      </c>
      <c r="F47" s="8" t="s">
        <v>697</v>
      </c>
      <c r="K47" s="8" t="s">
        <v>680</v>
      </c>
      <c r="L47" s="8" t="s">
        <v>1119</v>
      </c>
      <c r="M47" s="8" t="s">
        <v>643</v>
      </c>
      <c r="N47" s="8" t="s">
        <v>668</v>
      </c>
      <c r="O47" s="8" t="s">
        <v>235</v>
      </c>
      <c r="P47" s="8" t="s">
        <v>236</v>
      </c>
      <c r="Q47" s="8" t="s">
        <v>590</v>
      </c>
      <c r="R47" s="8" t="s">
        <v>622</v>
      </c>
      <c r="S47" s="8" t="s">
        <v>790</v>
      </c>
      <c r="T47" s="8" t="s">
        <v>647</v>
      </c>
      <c r="U47" s="8" t="s">
        <v>683</v>
      </c>
      <c r="V47" s="8" t="s">
        <v>625</v>
      </c>
      <c r="W47" s="8" t="s">
        <v>237</v>
      </c>
      <c r="X47" s="8" t="s">
        <v>238</v>
      </c>
      <c r="Y47" s="8" t="s">
        <v>805</v>
      </c>
      <c r="Z47" s="8" t="b">
        <v>1</v>
      </c>
      <c r="AA47" s="8" t="s">
        <v>597</v>
      </c>
      <c r="AB47" s="8" t="s">
        <v>779</v>
      </c>
      <c r="AC47" s="8" t="s">
        <v>1120</v>
      </c>
      <c r="AD47" s="8" t="s">
        <v>600</v>
      </c>
      <c r="AE47" s="8" t="s">
        <v>629</v>
      </c>
      <c r="AF47" s="8" t="s">
        <v>602</v>
      </c>
      <c r="AG47" s="8" t="b">
        <v>1</v>
      </c>
      <c r="AH47" s="8" t="b">
        <v>0</v>
      </c>
      <c r="AI47" s="8" t="s">
        <v>650</v>
      </c>
      <c r="AJ47" s="8" t="s">
        <v>604</v>
      </c>
      <c r="AK47" s="8" t="s">
        <v>652</v>
      </c>
      <c r="AL47" s="8" t="s">
        <v>606</v>
      </c>
      <c r="AM47" s="8" t="s">
        <v>687</v>
      </c>
      <c r="AN47" s="8" t="b">
        <v>1</v>
      </c>
      <c r="AO47" s="8" t="s">
        <v>845</v>
      </c>
      <c r="AP47" s="8" t="s">
        <v>608</v>
      </c>
      <c r="AQ47" s="8" t="s">
        <v>609</v>
      </c>
      <c r="AR47" s="8" t="s">
        <v>610</v>
      </c>
      <c r="AS47" s="8" t="s">
        <v>655</v>
      </c>
      <c r="AT47" s="8" t="s">
        <v>1121</v>
      </c>
      <c r="AU47" s="8" t="s">
        <v>1122</v>
      </c>
      <c r="AV47" s="8" t="s">
        <v>1123</v>
      </c>
      <c r="AW47" s="8" t="s">
        <v>1124</v>
      </c>
      <c r="AX47" s="8" t="s">
        <v>1125</v>
      </c>
      <c r="AY47" s="8" t="s">
        <v>1126</v>
      </c>
      <c r="AZ47" s="8" t="s">
        <v>616</v>
      </c>
      <c r="BA47" s="8" t="s">
        <v>662</v>
      </c>
    </row>
    <row r="48" spans="1:53" ht="15.75" customHeight="1">
      <c r="A48" s="8">
        <v>46</v>
      </c>
      <c r="B48" s="8" t="s">
        <v>1127</v>
      </c>
      <c r="E48" s="8" t="s">
        <v>584</v>
      </c>
      <c r="F48" s="8" t="s">
        <v>665</v>
      </c>
      <c r="K48" s="8" t="s">
        <v>620</v>
      </c>
      <c r="L48" s="8" t="s">
        <v>681</v>
      </c>
      <c r="M48" s="8" t="s">
        <v>588</v>
      </c>
      <c r="N48" s="8" t="s">
        <v>644</v>
      </c>
      <c r="O48" s="8" t="s">
        <v>239</v>
      </c>
      <c r="P48" s="8" t="s">
        <v>240</v>
      </c>
      <c r="Q48" s="8" t="s">
        <v>590</v>
      </c>
      <c r="R48" s="8" t="s">
        <v>1128</v>
      </c>
      <c r="S48" s="8" t="s">
        <v>1011</v>
      </c>
      <c r="T48" s="8" t="s">
        <v>647</v>
      </c>
      <c r="U48" s="8" t="s">
        <v>1129</v>
      </c>
      <c r="V48" s="8" t="s">
        <v>625</v>
      </c>
      <c r="W48" s="8" t="s">
        <v>241</v>
      </c>
      <c r="X48" s="8" t="s">
        <v>242</v>
      </c>
      <c r="Y48" s="8" t="s">
        <v>939</v>
      </c>
      <c r="Z48" s="8" t="b">
        <v>1</v>
      </c>
      <c r="AA48" s="8" t="s">
        <v>597</v>
      </c>
      <c r="AB48" s="8" t="s">
        <v>598</v>
      </c>
      <c r="AC48" s="8" t="s">
        <v>649</v>
      </c>
      <c r="AD48" s="8" t="s">
        <v>600</v>
      </c>
      <c r="AE48" s="8" t="s">
        <v>629</v>
      </c>
      <c r="AF48" s="8" t="s">
        <v>602</v>
      </c>
      <c r="AG48" s="8" t="b">
        <v>1</v>
      </c>
      <c r="AH48" s="8" t="b">
        <v>1</v>
      </c>
      <c r="AI48" s="8" t="s">
        <v>718</v>
      </c>
      <c r="AJ48" s="8" t="s">
        <v>651</v>
      </c>
      <c r="AK48" s="8" t="s">
        <v>652</v>
      </c>
      <c r="AL48" s="8" t="s">
        <v>653</v>
      </c>
      <c r="AM48" s="8" t="s">
        <v>687</v>
      </c>
      <c r="AN48" s="8" t="b">
        <v>1</v>
      </c>
      <c r="AO48" s="8" t="s">
        <v>599</v>
      </c>
      <c r="AP48" s="8" t="s">
        <v>608</v>
      </c>
      <c r="AQ48" s="8" t="s">
        <v>689</v>
      </c>
      <c r="AR48" s="8" t="s">
        <v>610</v>
      </c>
      <c r="AS48" s="8" t="s">
        <v>655</v>
      </c>
      <c r="AT48" s="8" t="s">
        <v>1130</v>
      </c>
      <c r="AU48" s="8" t="s">
        <v>1131</v>
      </c>
      <c r="AV48" s="8" t="s">
        <v>1132</v>
      </c>
      <c r="AW48" s="8" t="s">
        <v>1133</v>
      </c>
      <c r="AX48" s="8" t="s">
        <v>1134</v>
      </c>
      <c r="AY48" s="8" t="s">
        <v>1135</v>
      </c>
      <c r="AZ48" s="8" t="s">
        <v>616</v>
      </c>
      <c r="BA48" s="8" t="s">
        <v>826</v>
      </c>
    </row>
    <row r="49" spans="1:53" ht="15.75" customHeight="1">
      <c r="A49" s="8">
        <v>47</v>
      </c>
      <c r="B49" s="8" t="s">
        <v>1136</v>
      </c>
      <c r="E49" s="8" t="s">
        <v>752</v>
      </c>
      <c r="F49" s="8" t="s">
        <v>641</v>
      </c>
      <c r="K49" s="8" t="s">
        <v>620</v>
      </c>
      <c r="L49" s="8" t="s">
        <v>1010</v>
      </c>
      <c r="M49" s="8" t="s">
        <v>643</v>
      </c>
      <c r="N49" s="8" t="s">
        <v>589</v>
      </c>
      <c r="O49" s="8" t="s">
        <v>243</v>
      </c>
      <c r="P49" s="8" t="s">
        <v>244</v>
      </c>
      <c r="Q49" s="8" t="s">
        <v>814</v>
      </c>
      <c r="R49" s="8" t="s">
        <v>645</v>
      </c>
      <c r="S49" s="8" t="s">
        <v>803</v>
      </c>
      <c r="T49" s="8" t="s">
        <v>647</v>
      </c>
      <c r="U49" s="8" t="s">
        <v>1137</v>
      </c>
      <c r="V49" s="8" t="s">
        <v>625</v>
      </c>
      <c r="W49" s="8" t="s">
        <v>245</v>
      </c>
      <c r="X49" s="8" t="s">
        <v>246</v>
      </c>
      <c r="Y49" s="8" t="s">
        <v>1138</v>
      </c>
      <c r="Z49" s="8" t="b">
        <v>0</v>
      </c>
      <c r="AA49" s="8" t="s">
        <v>597</v>
      </c>
      <c r="AB49" s="8" t="s">
        <v>598</v>
      </c>
      <c r="AC49" s="8" t="s">
        <v>1139</v>
      </c>
      <c r="AD49" s="8" t="s">
        <v>600</v>
      </c>
      <c r="AE49" s="8" t="s">
        <v>629</v>
      </c>
      <c r="AF49" s="8" t="s">
        <v>602</v>
      </c>
      <c r="AG49" s="8" t="b">
        <v>1</v>
      </c>
      <c r="AH49" s="8" t="b">
        <v>1</v>
      </c>
      <c r="AI49" s="8" t="s">
        <v>650</v>
      </c>
      <c r="AJ49" s="8" t="s">
        <v>651</v>
      </c>
      <c r="AK49" s="8" t="s">
        <v>652</v>
      </c>
      <c r="AL49" s="8" t="s">
        <v>653</v>
      </c>
      <c r="AM49" s="8" t="s">
        <v>687</v>
      </c>
      <c r="AN49" s="8" t="b">
        <v>1</v>
      </c>
      <c r="AO49" s="8" t="s">
        <v>1072</v>
      </c>
      <c r="AP49" s="8" t="s">
        <v>632</v>
      </c>
      <c r="AQ49" s="8" t="s">
        <v>609</v>
      </c>
      <c r="AR49" s="8" t="s">
        <v>610</v>
      </c>
      <c r="AS49" s="8" t="s">
        <v>744</v>
      </c>
      <c r="AT49" s="8" t="s">
        <v>1140</v>
      </c>
      <c r="AU49" s="8" t="s">
        <v>1141</v>
      </c>
      <c r="AV49" s="8" t="s">
        <v>1142</v>
      </c>
      <c r="AW49" s="8" t="s">
        <v>1143</v>
      </c>
      <c r="AX49" s="8" t="s">
        <v>1144</v>
      </c>
      <c r="AY49" s="8" t="s">
        <v>1145</v>
      </c>
      <c r="AZ49" s="8" t="s">
        <v>616</v>
      </c>
      <c r="BA49" s="8" t="s">
        <v>617</v>
      </c>
    </row>
    <row r="50" spans="1:53" ht="15.75" customHeight="1">
      <c r="A50" s="8">
        <v>48</v>
      </c>
      <c r="B50" s="8" t="s">
        <v>1146</v>
      </c>
      <c r="E50" s="8" t="s">
        <v>726</v>
      </c>
      <c r="F50" s="8" t="s">
        <v>665</v>
      </c>
      <c r="K50" s="8" t="s">
        <v>620</v>
      </c>
      <c r="L50" s="8" t="s">
        <v>1010</v>
      </c>
      <c r="M50" s="8" t="s">
        <v>588</v>
      </c>
      <c r="N50" s="8" t="s">
        <v>668</v>
      </c>
      <c r="O50" s="8" t="s">
        <v>247</v>
      </c>
      <c r="P50" s="8" t="s">
        <v>248</v>
      </c>
      <c r="Q50" s="8" t="s">
        <v>590</v>
      </c>
      <c r="R50" s="8" t="s">
        <v>1147</v>
      </c>
      <c r="S50" s="8" t="s">
        <v>646</v>
      </c>
      <c r="T50" s="8" t="s">
        <v>647</v>
      </c>
      <c r="U50" s="8" t="s">
        <v>683</v>
      </c>
      <c r="V50" s="8" t="s">
        <v>625</v>
      </c>
      <c r="W50" s="8" t="s">
        <v>249</v>
      </c>
      <c r="X50" s="8" t="s">
        <v>250</v>
      </c>
      <c r="Y50" s="8" t="s">
        <v>1148</v>
      </c>
      <c r="Z50" s="8" t="b">
        <v>1</v>
      </c>
      <c r="AA50" s="8" t="s">
        <v>685</v>
      </c>
      <c r="AB50" s="8" t="s">
        <v>598</v>
      </c>
      <c r="AC50" s="8" t="s">
        <v>649</v>
      </c>
      <c r="AD50" s="8" t="s">
        <v>600</v>
      </c>
      <c r="AE50" s="8" t="s">
        <v>629</v>
      </c>
      <c r="AF50" s="8" t="s">
        <v>602</v>
      </c>
      <c r="AG50" s="8" t="b">
        <v>1</v>
      </c>
      <c r="AH50" s="8" t="b">
        <v>1</v>
      </c>
      <c r="AI50" s="8" t="s">
        <v>718</v>
      </c>
      <c r="AJ50" s="8" t="s">
        <v>651</v>
      </c>
      <c r="AK50" s="8" t="s">
        <v>652</v>
      </c>
      <c r="AL50" s="8" t="s">
        <v>653</v>
      </c>
      <c r="AM50" s="8" t="s">
        <v>687</v>
      </c>
      <c r="AN50" s="8" t="b">
        <v>1</v>
      </c>
      <c r="AO50" s="8" t="s">
        <v>654</v>
      </c>
      <c r="AP50" s="8" t="s">
        <v>608</v>
      </c>
      <c r="AQ50" s="8" t="s">
        <v>609</v>
      </c>
      <c r="AR50" s="8" t="s">
        <v>610</v>
      </c>
      <c r="AS50" s="8" t="s">
        <v>744</v>
      </c>
      <c r="AT50" s="8" t="s">
        <v>1149</v>
      </c>
      <c r="AU50" s="8" t="s">
        <v>1150</v>
      </c>
      <c r="AV50" s="8" t="s">
        <v>1151</v>
      </c>
      <c r="AW50" s="8" t="s">
        <v>1152</v>
      </c>
      <c r="AX50" s="8" t="s">
        <v>1153</v>
      </c>
      <c r="AY50" s="8" t="s">
        <v>1154</v>
      </c>
      <c r="AZ50" s="8" t="s">
        <v>616</v>
      </c>
      <c r="BA50" s="8" t="s">
        <v>662</v>
      </c>
    </row>
    <row r="51" spans="1:53" ht="15.75" customHeight="1">
      <c r="A51" s="8">
        <v>49</v>
      </c>
      <c r="B51" s="8" t="s">
        <v>1155</v>
      </c>
      <c r="E51" s="8" t="s">
        <v>711</v>
      </c>
      <c r="F51" s="8" t="s">
        <v>585</v>
      </c>
      <c r="K51" s="8" t="s">
        <v>762</v>
      </c>
      <c r="L51" s="8" t="s">
        <v>1156</v>
      </c>
      <c r="M51" s="8" t="s">
        <v>643</v>
      </c>
      <c r="N51" s="8" t="s">
        <v>668</v>
      </c>
      <c r="O51" s="8" t="s">
        <v>251</v>
      </c>
      <c r="P51" s="8" t="s">
        <v>252</v>
      </c>
      <c r="Q51" s="8" t="s">
        <v>590</v>
      </c>
      <c r="R51" s="8" t="s">
        <v>728</v>
      </c>
      <c r="S51" s="8" t="s">
        <v>816</v>
      </c>
      <c r="T51" s="8" t="s">
        <v>647</v>
      </c>
      <c r="U51" s="8" t="s">
        <v>791</v>
      </c>
      <c r="V51" s="8" t="s">
        <v>595</v>
      </c>
      <c r="W51" s="8" t="s">
        <v>253</v>
      </c>
      <c r="X51" s="8" t="s">
        <v>254</v>
      </c>
      <c r="Y51" s="8" t="s">
        <v>596</v>
      </c>
      <c r="Z51" s="8" t="b">
        <v>0</v>
      </c>
      <c r="AA51" s="8" t="s">
        <v>843</v>
      </c>
      <c r="AB51" s="8" t="s">
        <v>598</v>
      </c>
      <c r="AC51" s="8" t="s">
        <v>1157</v>
      </c>
      <c r="AD51" s="8" t="s">
        <v>732</v>
      </c>
      <c r="AE51" s="8" t="s">
        <v>629</v>
      </c>
      <c r="AF51" s="8" t="s">
        <v>602</v>
      </c>
      <c r="AG51" s="8" t="b">
        <v>1</v>
      </c>
      <c r="AH51" s="8" t="b">
        <v>0</v>
      </c>
      <c r="AI51" s="8" t="s">
        <v>603</v>
      </c>
      <c r="AJ51" s="8" t="s">
        <v>604</v>
      </c>
      <c r="AK51" s="8" t="s">
        <v>605</v>
      </c>
      <c r="AL51" s="8" t="s">
        <v>606</v>
      </c>
      <c r="AM51" s="8" t="s">
        <v>607</v>
      </c>
      <c r="AN51" s="8" t="b">
        <v>1</v>
      </c>
      <c r="AO51" s="8" t="s">
        <v>1158</v>
      </c>
      <c r="AP51" s="8" t="s">
        <v>632</v>
      </c>
      <c r="AQ51" s="8" t="s">
        <v>609</v>
      </c>
      <c r="AR51" s="8" t="s">
        <v>610</v>
      </c>
      <c r="AS51" s="8" t="s">
        <v>611</v>
      </c>
      <c r="AT51" s="8" t="s">
        <v>1159</v>
      </c>
      <c r="AU51" s="8" t="s">
        <v>1160</v>
      </c>
      <c r="AV51" s="8" t="s">
        <v>1161</v>
      </c>
      <c r="AW51" s="8" t="s">
        <v>1162</v>
      </c>
      <c r="AX51" s="8" t="s">
        <v>1163</v>
      </c>
      <c r="AY51" s="8" t="s">
        <v>1164</v>
      </c>
      <c r="AZ51" s="8" t="s">
        <v>616</v>
      </c>
      <c r="BA51" s="8" t="s">
        <v>662</v>
      </c>
    </row>
    <row r="52" spans="1:53" ht="15.75" customHeight="1">
      <c r="A52" s="8">
        <v>50</v>
      </c>
      <c r="B52" s="8" t="s">
        <v>1165</v>
      </c>
      <c r="E52" s="8" t="s">
        <v>726</v>
      </c>
      <c r="F52" s="8" t="s">
        <v>665</v>
      </c>
      <c r="K52" s="8" t="s">
        <v>620</v>
      </c>
      <c r="L52" s="8" t="s">
        <v>1166</v>
      </c>
      <c r="M52" s="8" t="s">
        <v>643</v>
      </c>
      <c r="N52" s="8" t="s">
        <v>668</v>
      </c>
      <c r="O52" s="8" t="s">
        <v>255</v>
      </c>
      <c r="P52" s="8" t="s">
        <v>256</v>
      </c>
      <c r="Q52" s="8" t="s">
        <v>590</v>
      </c>
      <c r="R52" s="8" t="s">
        <v>622</v>
      </c>
      <c r="S52" s="8" t="s">
        <v>1167</v>
      </c>
      <c r="T52" s="8" t="s">
        <v>647</v>
      </c>
      <c r="U52" s="8" t="s">
        <v>1168</v>
      </c>
      <c r="V52" s="8" t="s">
        <v>625</v>
      </c>
      <c r="W52" s="8" t="s">
        <v>257</v>
      </c>
      <c r="X52" s="8" t="s">
        <v>258</v>
      </c>
      <c r="Y52" s="8" t="s">
        <v>1169</v>
      </c>
      <c r="Z52" s="8" t="b">
        <v>0</v>
      </c>
      <c r="AA52" s="8" t="s">
        <v>685</v>
      </c>
      <c r="AB52" s="8" t="s">
        <v>598</v>
      </c>
      <c r="AC52" s="8" t="s">
        <v>649</v>
      </c>
      <c r="AD52" s="8" t="s">
        <v>600</v>
      </c>
      <c r="AE52" s="8" t="s">
        <v>629</v>
      </c>
      <c r="AF52" s="8" t="s">
        <v>602</v>
      </c>
      <c r="AG52" s="8" t="b">
        <v>1</v>
      </c>
      <c r="AH52" s="8" t="b">
        <v>1</v>
      </c>
      <c r="AI52" s="8" t="s">
        <v>718</v>
      </c>
      <c r="AJ52" s="8" t="s">
        <v>651</v>
      </c>
      <c r="AK52" s="8" t="s">
        <v>652</v>
      </c>
      <c r="AL52" s="8" t="s">
        <v>653</v>
      </c>
      <c r="AM52" s="8" t="s">
        <v>687</v>
      </c>
      <c r="AN52" s="8" t="b">
        <v>1</v>
      </c>
      <c r="AO52" s="8" t="s">
        <v>599</v>
      </c>
      <c r="AP52" s="8" t="s">
        <v>632</v>
      </c>
      <c r="AQ52" s="8" t="s">
        <v>609</v>
      </c>
      <c r="AR52" s="8" t="s">
        <v>610</v>
      </c>
      <c r="AS52" s="8" t="s">
        <v>744</v>
      </c>
      <c r="AT52" s="8" t="s">
        <v>1170</v>
      </c>
      <c r="AU52" s="8" t="s">
        <v>1171</v>
      </c>
      <c r="AV52" s="8" t="s">
        <v>1172</v>
      </c>
      <c r="AW52" s="8" t="s">
        <v>1173</v>
      </c>
      <c r="AX52" s="8" t="s">
        <v>1174</v>
      </c>
      <c r="AY52" s="8" t="s">
        <v>1175</v>
      </c>
      <c r="AZ52" s="8" t="s">
        <v>616</v>
      </c>
      <c r="BA52" s="8" t="s">
        <v>662</v>
      </c>
    </row>
    <row r="53" spans="1:53" ht="15.75" customHeight="1">
      <c r="A53" s="8">
        <v>51</v>
      </c>
      <c r="B53" s="8" t="s">
        <v>1176</v>
      </c>
      <c r="E53" s="8" t="s">
        <v>664</v>
      </c>
      <c r="F53" s="8" t="s">
        <v>641</v>
      </c>
      <c r="K53" s="8" t="s">
        <v>680</v>
      </c>
      <c r="L53" s="8" t="s">
        <v>1177</v>
      </c>
      <c r="M53" s="8" t="s">
        <v>667</v>
      </c>
      <c r="N53" s="8" t="s">
        <v>668</v>
      </c>
      <c r="O53" s="8" t="s">
        <v>259</v>
      </c>
      <c r="P53" s="8" t="s">
        <v>260</v>
      </c>
      <c r="Q53" s="8" t="s">
        <v>590</v>
      </c>
      <c r="R53" s="8" t="s">
        <v>622</v>
      </c>
      <c r="S53" s="8" t="s">
        <v>938</v>
      </c>
      <c r="T53" s="8" t="s">
        <v>647</v>
      </c>
      <c r="U53" s="8" t="s">
        <v>1082</v>
      </c>
      <c r="V53" s="8" t="s">
        <v>625</v>
      </c>
      <c r="W53" s="8" t="s">
        <v>261</v>
      </c>
      <c r="X53" s="8" t="s">
        <v>262</v>
      </c>
      <c r="Y53" s="8" t="s">
        <v>742</v>
      </c>
      <c r="Z53" s="8" t="b">
        <v>0</v>
      </c>
      <c r="AA53" s="8" t="s">
        <v>597</v>
      </c>
      <c r="AB53" s="8" t="s">
        <v>598</v>
      </c>
      <c r="AC53" s="8" t="s">
        <v>1178</v>
      </c>
      <c r="AD53" s="8" t="s">
        <v>600</v>
      </c>
      <c r="AE53" s="8" t="s">
        <v>629</v>
      </c>
      <c r="AF53" s="8" t="s">
        <v>602</v>
      </c>
      <c r="AG53" s="8" t="b">
        <v>1</v>
      </c>
      <c r="AH53" s="8" t="b">
        <v>0</v>
      </c>
      <c r="AI53" s="8" t="s">
        <v>650</v>
      </c>
      <c r="AJ53" s="8" t="s">
        <v>604</v>
      </c>
      <c r="AK53" s="8" t="s">
        <v>652</v>
      </c>
      <c r="AL53" s="8" t="s">
        <v>606</v>
      </c>
      <c r="AM53" s="8" t="s">
        <v>607</v>
      </c>
      <c r="AN53" s="8" t="b">
        <v>1</v>
      </c>
      <c r="AO53" s="8" t="s">
        <v>1179</v>
      </c>
      <c r="AP53" s="8" t="s">
        <v>672</v>
      </c>
      <c r="AQ53" s="8" t="s">
        <v>689</v>
      </c>
      <c r="AR53" s="8" t="s">
        <v>767</v>
      </c>
      <c r="AS53" s="8" t="s">
        <v>768</v>
      </c>
      <c r="AT53" s="8" t="s">
        <v>1180</v>
      </c>
      <c r="AU53" s="8" t="s">
        <v>1181</v>
      </c>
      <c r="AV53" s="8" t="s">
        <v>1182</v>
      </c>
      <c r="AW53" s="8" t="s">
        <v>1183</v>
      </c>
      <c r="AX53" s="8" t="s">
        <v>1184</v>
      </c>
      <c r="AY53" s="8" t="s">
        <v>1185</v>
      </c>
      <c r="AZ53" s="8" t="s">
        <v>616</v>
      </c>
      <c r="BA53" s="8" t="s">
        <v>662</v>
      </c>
    </row>
    <row r="54" spans="1:53" ht="15.75" customHeight="1">
      <c r="A54" s="8">
        <v>52</v>
      </c>
      <c r="B54" s="8" t="s">
        <v>1186</v>
      </c>
      <c r="E54" s="8" t="s">
        <v>584</v>
      </c>
      <c r="F54" s="8" t="s">
        <v>697</v>
      </c>
      <c r="K54" s="8" t="s">
        <v>680</v>
      </c>
      <c r="L54" s="8" t="s">
        <v>1044</v>
      </c>
      <c r="M54" s="8" t="s">
        <v>588</v>
      </c>
      <c r="N54" s="8" t="s">
        <v>668</v>
      </c>
      <c r="O54" s="8" t="s">
        <v>263</v>
      </c>
      <c r="P54" s="8" t="s">
        <v>264</v>
      </c>
      <c r="Q54" s="8" t="s">
        <v>590</v>
      </c>
      <c r="R54" s="8" t="s">
        <v>682</v>
      </c>
      <c r="S54" s="8" t="s">
        <v>967</v>
      </c>
      <c r="T54" s="8" t="s">
        <v>647</v>
      </c>
      <c r="U54" s="8" t="s">
        <v>1187</v>
      </c>
      <c r="V54" s="8" t="s">
        <v>715</v>
      </c>
      <c r="W54" s="8" t="s">
        <v>265</v>
      </c>
      <c r="X54" s="8" t="s">
        <v>86</v>
      </c>
      <c r="Y54" s="8" t="s">
        <v>742</v>
      </c>
      <c r="Z54" s="8" t="b">
        <v>1</v>
      </c>
      <c r="AA54" s="8" t="s">
        <v>685</v>
      </c>
      <c r="AB54" s="8" t="s">
        <v>627</v>
      </c>
      <c r="AC54" s="8" t="s">
        <v>793</v>
      </c>
      <c r="AD54" s="8" t="s">
        <v>600</v>
      </c>
      <c r="AE54" s="8" t="s">
        <v>629</v>
      </c>
      <c r="AF54" s="8" t="s">
        <v>602</v>
      </c>
      <c r="AG54" s="8" t="b">
        <v>1</v>
      </c>
      <c r="AH54" s="8" t="b">
        <v>0</v>
      </c>
      <c r="AI54" s="8" t="s">
        <v>603</v>
      </c>
      <c r="AJ54" s="8" t="s">
        <v>604</v>
      </c>
      <c r="AK54" s="8" t="s">
        <v>652</v>
      </c>
      <c r="AL54" s="8" t="s">
        <v>606</v>
      </c>
      <c r="AM54" s="8" t="s">
        <v>687</v>
      </c>
      <c r="AN54" s="8" t="b">
        <v>1</v>
      </c>
      <c r="AO54" s="8" t="s">
        <v>1188</v>
      </c>
      <c r="AP54" s="8" t="s">
        <v>608</v>
      </c>
      <c r="AQ54" s="8" t="s">
        <v>609</v>
      </c>
      <c r="AR54" s="8" t="s">
        <v>767</v>
      </c>
      <c r="AS54" s="8" t="s">
        <v>655</v>
      </c>
      <c r="AT54" s="8" t="s">
        <v>1189</v>
      </c>
      <c r="AU54" s="8" t="s">
        <v>1190</v>
      </c>
      <c r="AV54" s="8" t="s">
        <v>1191</v>
      </c>
      <c r="AW54" s="8" t="s">
        <v>1192</v>
      </c>
      <c r="AX54" s="8" t="s">
        <v>1193</v>
      </c>
      <c r="AY54" s="8" t="s">
        <v>1194</v>
      </c>
      <c r="AZ54" s="8" t="s">
        <v>616</v>
      </c>
      <c r="BA54" s="8" t="s">
        <v>617</v>
      </c>
    </row>
    <row r="55" spans="1:53" ht="15.75" customHeight="1">
      <c r="A55" s="8">
        <v>53</v>
      </c>
      <c r="B55" s="8" t="s">
        <v>1195</v>
      </c>
      <c r="E55" s="8" t="s">
        <v>711</v>
      </c>
      <c r="F55" s="8" t="s">
        <v>920</v>
      </c>
      <c r="K55" s="8" t="s">
        <v>620</v>
      </c>
      <c r="L55" s="8" t="s">
        <v>1196</v>
      </c>
      <c r="M55" s="8" t="s">
        <v>667</v>
      </c>
      <c r="N55" s="8" t="s">
        <v>644</v>
      </c>
      <c r="O55" s="8" t="s">
        <v>266</v>
      </c>
      <c r="P55" s="8" t="s">
        <v>267</v>
      </c>
      <c r="Q55" s="8" t="s">
        <v>590</v>
      </c>
      <c r="R55" s="8" t="s">
        <v>622</v>
      </c>
      <c r="S55" s="8" t="s">
        <v>1197</v>
      </c>
      <c r="T55" s="8" t="s">
        <v>647</v>
      </c>
      <c r="U55" s="8" t="s">
        <v>791</v>
      </c>
      <c r="V55" s="8" t="s">
        <v>625</v>
      </c>
      <c r="W55" s="8" t="s">
        <v>268</v>
      </c>
      <c r="X55" s="8" t="s">
        <v>269</v>
      </c>
      <c r="Y55" s="8" t="s">
        <v>1198</v>
      </c>
      <c r="Z55" s="8" t="b">
        <v>1</v>
      </c>
      <c r="AA55" s="8" t="s">
        <v>597</v>
      </c>
      <c r="AB55" s="8" t="s">
        <v>598</v>
      </c>
      <c r="AC55" s="8" t="s">
        <v>649</v>
      </c>
      <c r="AD55" s="8" t="s">
        <v>732</v>
      </c>
      <c r="AE55" s="8" t="s">
        <v>629</v>
      </c>
      <c r="AF55" s="8" t="s">
        <v>602</v>
      </c>
      <c r="AG55" s="8" t="b">
        <v>1</v>
      </c>
      <c r="AH55" s="8" t="b">
        <v>0</v>
      </c>
      <c r="AI55" s="8" t="s">
        <v>650</v>
      </c>
      <c r="AJ55" s="8" t="s">
        <v>651</v>
      </c>
      <c r="AK55" s="8" t="s">
        <v>671</v>
      </c>
      <c r="AL55" s="8" t="s">
        <v>653</v>
      </c>
      <c r="AM55" s="8" t="s">
        <v>687</v>
      </c>
      <c r="AN55" s="8" t="b">
        <v>1</v>
      </c>
      <c r="AO55" s="8" t="s">
        <v>599</v>
      </c>
      <c r="AP55" s="8" t="s">
        <v>608</v>
      </c>
      <c r="AQ55" s="8" t="s">
        <v>609</v>
      </c>
      <c r="AR55" s="8" t="s">
        <v>610</v>
      </c>
      <c r="AS55" s="8" t="s">
        <v>744</v>
      </c>
      <c r="AT55" s="8" t="s">
        <v>1199</v>
      </c>
      <c r="AU55" s="8" t="s">
        <v>1200</v>
      </c>
      <c r="AV55" s="8" t="s">
        <v>1201</v>
      </c>
      <c r="AW55" s="8" t="s">
        <v>1202</v>
      </c>
      <c r="AX55" s="8" t="s">
        <v>1203</v>
      </c>
      <c r="AY55" s="8" t="s">
        <v>1204</v>
      </c>
      <c r="AZ55" s="8" t="s">
        <v>616</v>
      </c>
      <c r="BA55" s="8" t="s">
        <v>662</v>
      </c>
    </row>
    <row r="56" spans="1:53" ht="15.75" customHeight="1">
      <c r="A56" s="8">
        <v>54</v>
      </c>
      <c r="B56" s="8" t="s">
        <v>1205</v>
      </c>
      <c r="E56" s="8" t="s">
        <v>584</v>
      </c>
      <c r="F56" s="8" t="s">
        <v>641</v>
      </c>
      <c r="K56" s="8" t="s">
        <v>762</v>
      </c>
      <c r="L56" s="8" t="s">
        <v>1206</v>
      </c>
      <c r="M56" s="8" t="s">
        <v>643</v>
      </c>
      <c r="N56" s="8" t="s">
        <v>668</v>
      </c>
      <c r="O56" s="8" t="s">
        <v>270</v>
      </c>
      <c r="P56" s="8" t="s">
        <v>271</v>
      </c>
      <c r="Q56" s="8" t="s">
        <v>590</v>
      </c>
      <c r="R56" s="8" t="s">
        <v>645</v>
      </c>
      <c r="S56" s="8" t="s">
        <v>646</v>
      </c>
      <c r="T56" s="8" t="s">
        <v>647</v>
      </c>
      <c r="U56" s="8" t="s">
        <v>1168</v>
      </c>
      <c r="V56" s="8" t="s">
        <v>625</v>
      </c>
      <c r="W56" s="8" t="s">
        <v>272</v>
      </c>
      <c r="X56" s="8" t="s">
        <v>273</v>
      </c>
      <c r="Y56" s="8" t="s">
        <v>596</v>
      </c>
      <c r="Z56" s="8" t="b">
        <v>0</v>
      </c>
      <c r="AA56" s="8" t="s">
        <v>597</v>
      </c>
      <c r="AB56" s="8" t="s">
        <v>598</v>
      </c>
      <c r="AC56" s="8" t="s">
        <v>649</v>
      </c>
      <c r="AD56" s="8" t="s">
        <v>600</v>
      </c>
      <c r="AE56" s="8" t="s">
        <v>629</v>
      </c>
      <c r="AF56" s="8" t="s">
        <v>602</v>
      </c>
      <c r="AG56" s="8" t="b">
        <v>1</v>
      </c>
      <c r="AH56" s="8" t="b">
        <v>0</v>
      </c>
      <c r="AI56" s="8" t="s">
        <v>650</v>
      </c>
      <c r="AJ56" s="8" t="s">
        <v>651</v>
      </c>
      <c r="AK56" s="8" t="s">
        <v>652</v>
      </c>
      <c r="AL56" s="8" t="s">
        <v>653</v>
      </c>
      <c r="AM56" s="8" t="s">
        <v>687</v>
      </c>
      <c r="AN56" s="8" t="b">
        <v>1</v>
      </c>
      <c r="AO56" s="8" t="s">
        <v>719</v>
      </c>
      <c r="AP56" s="8" t="s">
        <v>608</v>
      </c>
      <c r="AQ56" s="8" t="s">
        <v>609</v>
      </c>
      <c r="AR56" s="8" t="s">
        <v>610</v>
      </c>
      <c r="AS56" s="8" t="s">
        <v>655</v>
      </c>
      <c r="AT56" s="8" t="s">
        <v>1207</v>
      </c>
      <c r="AU56" s="8" t="s">
        <v>1208</v>
      </c>
      <c r="AV56" s="8" t="s">
        <v>1209</v>
      </c>
      <c r="AW56" s="8" t="s">
        <v>1210</v>
      </c>
      <c r="AX56" s="8" t="s">
        <v>1211</v>
      </c>
      <c r="AY56" s="8" t="s">
        <v>1212</v>
      </c>
      <c r="AZ56" s="8" t="s">
        <v>616</v>
      </c>
      <c r="BA56" s="8" t="s">
        <v>662</v>
      </c>
    </row>
    <row r="57" spans="1:53" ht="15.75" customHeight="1">
      <c r="A57" s="8">
        <v>55</v>
      </c>
      <c r="B57" s="8" t="s">
        <v>1213</v>
      </c>
      <c r="E57" s="8" t="s">
        <v>711</v>
      </c>
      <c r="F57" s="8" t="s">
        <v>665</v>
      </c>
      <c r="K57" s="8" t="s">
        <v>620</v>
      </c>
      <c r="L57" s="8" t="s">
        <v>984</v>
      </c>
      <c r="M57" s="8" t="s">
        <v>985</v>
      </c>
      <c r="N57" s="8" t="s">
        <v>668</v>
      </c>
      <c r="O57" s="8" t="s">
        <v>274</v>
      </c>
      <c r="P57" s="8" t="s">
        <v>275</v>
      </c>
      <c r="Q57" s="8" t="s">
        <v>590</v>
      </c>
      <c r="R57" s="8" t="s">
        <v>1214</v>
      </c>
      <c r="S57" s="8" t="s">
        <v>646</v>
      </c>
      <c r="T57" s="8" t="s">
        <v>647</v>
      </c>
      <c r="U57" s="8" t="s">
        <v>1215</v>
      </c>
      <c r="V57" s="8" t="s">
        <v>625</v>
      </c>
      <c r="W57" s="8" t="s">
        <v>276</v>
      </c>
      <c r="X57" s="8" t="s">
        <v>277</v>
      </c>
      <c r="Y57" s="8" t="s">
        <v>1216</v>
      </c>
      <c r="Z57" s="8" t="b">
        <v>1</v>
      </c>
      <c r="AA57" s="8" t="s">
        <v>597</v>
      </c>
      <c r="AB57" s="8" t="s">
        <v>598</v>
      </c>
      <c r="AC57" s="8" t="s">
        <v>649</v>
      </c>
      <c r="AD57" s="8" t="s">
        <v>732</v>
      </c>
      <c r="AE57" s="8" t="s">
        <v>629</v>
      </c>
      <c r="AF57" s="8" t="s">
        <v>602</v>
      </c>
      <c r="AG57" s="8" t="b">
        <v>1</v>
      </c>
      <c r="AH57" s="8" t="b">
        <v>0</v>
      </c>
      <c r="AI57" s="8" t="s">
        <v>743</v>
      </c>
      <c r="AJ57" s="8" t="s">
        <v>651</v>
      </c>
      <c r="AK57" s="8" t="s">
        <v>671</v>
      </c>
      <c r="AL57" s="8" t="s">
        <v>653</v>
      </c>
      <c r="AM57" s="8" t="s">
        <v>687</v>
      </c>
      <c r="AN57" s="8" t="b">
        <v>1</v>
      </c>
      <c r="AO57" s="8" t="s">
        <v>1217</v>
      </c>
      <c r="AP57" s="8" t="s">
        <v>608</v>
      </c>
      <c r="AQ57" s="8" t="s">
        <v>689</v>
      </c>
      <c r="AR57" s="8" t="s">
        <v>610</v>
      </c>
      <c r="AS57" s="8" t="s">
        <v>744</v>
      </c>
      <c r="AT57" s="8" t="s">
        <v>1218</v>
      </c>
      <c r="AU57" s="8" t="s">
        <v>1219</v>
      </c>
      <c r="AV57" s="8" t="s">
        <v>1220</v>
      </c>
      <c r="AW57" s="8" t="s">
        <v>1221</v>
      </c>
      <c r="AX57" s="8" t="s">
        <v>1222</v>
      </c>
      <c r="AY57" s="8" t="s">
        <v>1223</v>
      </c>
      <c r="AZ57" s="8" t="s">
        <v>616</v>
      </c>
      <c r="BA57" s="8" t="s">
        <v>826</v>
      </c>
    </row>
    <row r="58" spans="1:53" ht="15.75" customHeight="1">
      <c r="A58" s="8">
        <v>56</v>
      </c>
      <c r="B58" s="8" t="s">
        <v>1224</v>
      </c>
      <c r="E58" s="8" t="s">
        <v>726</v>
      </c>
      <c r="F58" s="8" t="s">
        <v>641</v>
      </c>
      <c r="K58" s="8" t="s">
        <v>680</v>
      </c>
      <c r="L58" s="8" t="s">
        <v>1225</v>
      </c>
      <c r="M58" s="8" t="s">
        <v>588</v>
      </c>
      <c r="N58" s="8" t="s">
        <v>644</v>
      </c>
      <c r="O58" s="8" t="s">
        <v>278</v>
      </c>
      <c r="P58" s="8" t="s">
        <v>279</v>
      </c>
      <c r="Q58" s="8" t="s">
        <v>590</v>
      </c>
      <c r="R58" s="8" t="s">
        <v>591</v>
      </c>
      <c r="S58" s="8" t="s">
        <v>623</v>
      </c>
      <c r="T58" s="8" t="s">
        <v>647</v>
      </c>
      <c r="U58" s="8" t="s">
        <v>1226</v>
      </c>
      <c r="V58" s="8" t="s">
        <v>625</v>
      </c>
      <c r="W58" s="8" t="s">
        <v>280</v>
      </c>
      <c r="X58" s="8" t="s">
        <v>281</v>
      </c>
      <c r="Y58" s="8" t="s">
        <v>596</v>
      </c>
      <c r="Z58" s="8" t="b">
        <v>1</v>
      </c>
      <c r="AA58" s="8" t="s">
        <v>597</v>
      </c>
      <c r="AB58" s="8" t="s">
        <v>779</v>
      </c>
      <c r="AC58" s="8" t="s">
        <v>649</v>
      </c>
      <c r="AD58" s="8" t="s">
        <v>732</v>
      </c>
      <c r="AE58" s="8" t="s">
        <v>629</v>
      </c>
      <c r="AF58" s="8" t="s">
        <v>602</v>
      </c>
      <c r="AG58" s="8" t="b">
        <v>1</v>
      </c>
      <c r="AH58" s="8" t="b">
        <v>1</v>
      </c>
      <c r="AI58" s="8" t="s">
        <v>718</v>
      </c>
      <c r="AJ58" s="8" t="s">
        <v>604</v>
      </c>
      <c r="AK58" s="8" t="s">
        <v>652</v>
      </c>
      <c r="AL58" s="8" t="s">
        <v>606</v>
      </c>
      <c r="AM58" s="8" t="s">
        <v>630</v>
      </c>
      <c r="AN58" s="8" t="b">
        <v>1</v>
      </c>
      <c r="AO58" s="8" t="s">
        <v>890</v>
      </c>
      <c r="AP58" s="8" t="s">
        <v>632</v>
      </c>
      <c r="AQ58" s="8" t="s">
        <v>609</v>
      </c>
      <c r="AR58" s="8" t="s">
        <v>610</v>
      </c>
      <c r="AS58" s="8" t="s">
        <v>655</v>
      </c>
      <c r="AT58" s="8" t="s">
        <v>1227</v>
      </c>
      <c r="AU58" s="8" t="s">
        <v>1228</v>
      </c>
      <c r="AV58" s="8" t="s">
        <v>1229</v>
      </c>
      <c r="AW58" s="8" t="s">
        <v>1230</v>
      </c>
      <c r="AX58" s="8" t="s">
        <v>1231</v>
      </c>
      <c r="AY58" s="8" t="s">
        <v>1232</v>
      </c>
      <c r="AZ58" s="8" t="s">
        <v>616</v>
      </c>
      <c r="BA58" s="8" t="s">
        <v>617</v>
      </c>
    </row>
    <row r="59" spans="1:53" ht="15.75" customHeight="1">
      <c r="A59" s="8">
        <v>57</v>
      </c>
      <c r="B59" s="8" t="s">
        <v>1233</v>
      </c>
      <c r="E59" s="8" t="s">
        <v>664</v>
      </c>
      <c r="F59" s="8" t="s">
        <v>697</v>
      </c>
      <c r="K59" s="8" t="s">
        <v>762</v>
      </c>
      <c r="L59" s="8" t="s">
        <v>1234</v>
      </c>
      <c r="M59" s="8" t="s">
        <v>588</v>
      </c>
      <c r="N59" s="8" t="s">
        <v>644</v>
      </c>
      <c r="O59" s="8" t="s">
        <v>282</v>
      </c>
      <c r="P59" s="8" t="s">
        <v>283</v>
      </c>
      <c r="Q59" s="8" t="s">
        <v>814</v>
      </c>
      <c r="R59" s="8" t="s">
        <v>622</v>
      </c>
      <c r="S59" s="8" t="s">
        <v>623</v>
      </c>
      <c r="T59" s="8" t="s">
        <v>647</v>
      </c>
      <c r="U59" s="8" t="s">
        <v>1235</v>
      </c>
      <c r="V59" s="8" t="s">
        <v>595</v>
      </c>
      <c r="W59" s="8" t="s">
        <v>284</v>
      </c>
      <c r="X59" s="8" t="s">
        <v>285</v>
      </c>
      <c r="Y59" s="8" t="s">
        <v>596</v>
      </c>
      <c r="Z59" s="8" t="b">
        <v>0</v>
      </c>
      <c r="AA59" s="8" t="s">
        <v>597</v>
      </c>
      <c r="AB59" s="8" t="s">
        <v>598</v>
      </c>
      <c r="AC59" s="8" t="s">
        <v>649</v>
      </c>
      <c r="AD59" s="8" t="s">
        <v>600</v>
      </c>
      <c r="AE59" s="8" t="s">
        <v>629</v>
      </c>
      <c r="AF59" s="8" t="s">
        <v>602</v>
      </c>
      <c r="AG59" s="8" t="b">
        <v>1</v>
      </c>
      <c r="AH59" s="8" t="b">
        <v>0</v>
      </c>
      <c r="AI59" s="8" t="s">
        <v>603</v>
      </c>
      <c r="AJ59" s="8" t="s">
        <v>1236</v>
      </c>
      <c r="AK59" s="8" t="s">
        <v>652</v>
      </c>
      <c r="AL59" s="8" t="s">
        <v>606</v>
      </c>
      <c r="AM59" s="8" t="s">
        <v>607</v>
      </c>
      <c r="AN59" s="8" t="b">
        <v>0</v>
      </c>
      <c r="AO59" s="8" t="s">
        <v>631</v>
      </c>
      <c r="AP59" s="8" t="s">
        <v>632</v>
      </c>
      <c r="AQ59" s="8" t="s">
        <v>689</v>
      </c>
      <c r="AR59" s="8" t="s">
        <v>610</v>
      </c>
      <c r="AS59" s="8" t="s">
        <v>768</v>
      </c>
      <c r="AT59" s="8" t="s">
        <v>1237</v>
      </c>
      <c r="AU59" s="8" t="s">
        <v>1238</v>
      </c>
      <c r="AV59" s="8" t="s">
        <v>1239</v>
      </c>
      <c r="AW59" s="8" t="s">
        <v>1240</v>
      </c>
      <c r="AX59" s="8" t="s">
        <v>1241</v>
      </c>
      <c r="AY59" s="8" t="s">
        <v>1242</v>
      </c>
      <c r="AZ59" s="8" t="s">
        <v>616</v>
      </c>
      <c r="BA59" s="8" t="s">
        <v>617</v>
      </c>
    </row>
    <row r="60" spans="1:53" ht="15.75" customHeight="1">
      <c r="A60" s="8">
        <v>58</v>
      </c>
      <c r="B60" s="8" t="s">
        <v>1243</v>
      </c>
      <c r="E60" s="8" t="s">
        <v>726</v>
      </c>
      <c r="F60" s="8" t="s">
        <v>697</v>
      </c>
      <c r="K60" s="8" t="s">
        <v>620</v>
      </c>
      <c r="L60" s="8" t="s">
        <v>899</v>
      </c>
      <c r="M60" s="8" t="s">
        <v>667</v>
      </c>
      <c r="N60" s="8" t="s">
        <v>668</v>
      </c>
      <c r="O60" s="8" t="s">
        <v>286</v>
      </c>
      <c r="P60" s="8" t="s">
        <v>287</v>
      </c>
      <c r="Q60" s="8" t="s">
        <v>590</v>
      </c>
      <c r="R60" s="8" t="s">
        <v>622</v>
      </c>
      <c r="S60" s="8" t="s">
        <v>646</v>
      </c>
      <c r="T60" s="8" t="s">
        <v>647</v>
      </c>
      <c r="U60" s="8" t="s">
        <v>683</v>
      </c>
      <c r="V60" s="8" t="s">
        <v>625</v>
      </c>
      <c r="W60" s="8" t="s">
        <v>288</v>
      </c>
      <c r="X60" s="8" t="s">
        <v>289</v>
      </c>
      <c r="Y60" s="8" t="s">
        <v>1244</v>
      </c>
      <c r="Z60" s="8" t="b">
        <v>1</v>
      </c>
      <c r="AA60" s="8" t="s">
        <v>597</v>
      </c>
      <c r="AB60" s="8" t="s">
        <v>598</v>
      </c>
      <c r="AC60" s="8" t="s">
        <v>649</v>
      </c>
      <c r="AD60" s="8" t="s">
        <v>600</v>
      </c>
      <c r="AE60" s="8" t="s">
        <v>629</v>
      </c>
      <c r="AF60" s="8" t="s">
        <v>602</v>
      </c>
      <c r="AG60" s="8" t="b">
        <v>1</v>
      </c>
      <c r="AH60" s="8" t="b">
        <v>0</v>
      </c>
      <c r="AI60" s="8" t="s">
        <v>650</v>
      </c>
      <c r="AJ60" s="8" t="s">
        <v>651</v>
      </c>
      <c r="AK60" s="8" t="s">
        <v>652</v>
      </c>
      <c r="AL60" s="8" t="s">
        <v>653</v>
      </c>
      <c r="AM60" s="8" t="s">
        <v>687</v>
      </c>
      <c r="AN60" s="8" t="b">
        <v>1</v>
      </c>
      <c r="AO60" s="8" t="s">
        <v>1245</v>
      </c>
      <c r="AP60" s="8" t="s">
        <v>608</v>
      </c>
      <c r="AQ60" s="8" t="s">
        <v>609</v>
      </c>
      <c r="AR60" s="8" t="s">
        <v>610</v>
      </c>
      <c r="AS60" s="8" t="s">
        <v>655</v>
      </c>
      <c r="AT60" s="8" t="s">
        <v>1246</v>
      </c>
      <c r="AU60" s="8" t="s">
        <v>1247</v>
      </c>
      <c r="AV60" s="8" t="s">
        <v>1248</v>
      </c>
      <c r="AW60" s="8" t="s">
        <v>1249</v>
      </c>
      <c r="AX60" s="8" t="s">
        <v>1250</v>
      </c>
      <c r="AY60" s="8" t="s">
        <v>1251</v>
      </c>
      <c r="AZ60" s="8" t="s">
        <v>616</v>
      </c>
      <c r="BA60" s="8" t="s">
        <v>826</v>
      </c>
    </row>
    <row r="61" spans="1:53" ht="15.75" customHeight="1">
      <c r="A61" s="9">
        <v>59</v>
      </c>
      <c r="B61" s="43" t="s">
        <v>1252</v>
      </c>
      <c r="C61" s="9"/>
      <c r="D61" s="9"/>
      <c r="E61" s="30" t="s">
        <v>801</v>
      </c>
      <c r="F61" s="30" t="s">
        <v>585</v>
      </c>
      <c r="K61" s="9" t="s">
        <v>620</v>
      </c>
      <c r="L61" s="9" t="s">
        <v>1253</v>
      </c>
      <c r="M61" s="9" t="s">
        <v>588</v>
      </c>
      <c r="N61" s="9" t="s">
        <v>668</v>
      </c>
      <c r="O61" s="9" t="s">
        <v>290</v>
      </c>
      <c r="P61" s="9" t="s">
        <v>1254</v>
      </c>
      <c r="Q61" s="9" t="s">
        <v>590</v>
      </c>
      <c r="R61" s="9" t="s">
        <v>1255</v>
      </c>
      <c r="S61" s="9" t="s">
        <v>623</v>
      </c>
      <c r="T61" s="9" t="s">
        <v>1256</v>
      </c>
      <c r="U61" s="9" t="s">
        <v>1257</v>
      </c>
      <c r="V61" s="9" t="s">
        <v>625</v>
      </c>
      <c r="W61" s="9" t="s">
        <v>291</v>
      </c>
      <c r="X61" s="9" t="s">
        <v>292</v>
      </c>
      <c r="Y61" s="9" t="s">
        <v>939</v>
      </c>
      <c r="Z61" s="44" t="b">
        <v>1</v>
      </c>
      <c r="AA61" s="44" t="s">
        <v>597</v>
      </c>
      <c r="AB61" s="44" t="s">
        <v>598</v>
      </c>
      <c r="AC61" s="9" t="s">
        <v>649</v>
      </c>
      <c r="AD61" s="9" t="s">
        <v>600</v>
      </c>
      <c r="AE61" s="9" t="s">
        <v>629</v>
      </c>
      <c r="AF61" s="9" t="s">
        <v>602</v>
      </c>
      <c r="AG61" s="9" t="b">
        <v>1</v>
      </c>
      <c r="AH61" s="9" t="b">
        <v>1</v>
      </c>
      <c r="AI61" s="9" t="s">
        <v>718</v>
      </c>
      <c r="AJ61" s="9" t="s">
        <v>651</v>
      </c>
      <c r="AK61" s="9" t="s">
        <v>652</v>
      </c>
      <c r="AL61" s="9" t="s">
        <v>653</v>
      </c>
      <c r="AM61" s="9" t="s">
        <v>630</v>
      </c>
      <c r="AN61" s="9" t="b">
        <v>1</v>
      </c>
      <c r="AO61" s="9" t="s">
        <v>890</v>
      </c>
      <c r="AP61" s="9" t="s">
        <v>672</v>
      </c>
      <c r="AQ61" s="9" t="s">
        <v>609</v>
      </c>
      <c r="AR61" s="9" t="s">
        <v>610</v>
      </c>
      <c r="AS61" s="9" t="s">
        <v>655</v>
      </c>
      <c r="AT61" s="9" t="s">
        <v>820</v>
      </c>
      <c r="AU61" s="9" t="s">
        <v>1258</v>
      </c>
      <c r="AV61" s="9" t="s">
        <v>1259</v>
      </c>
      <c r="AW61" s="9" t="s">
        <v>1260</v>
      </c>
      <c r="AX61" s="9" t="s">
        <v>1261</v>
      </c>
      <c r="AY61" s="9" t="s">
        <v>1262</v>
      </c>
      <c r="AZ61" s="9" t="s">
        <v>616</v>
      </c>
      <c r="BA61" s="9" t="s">
        <v>662</v>
      </c>
    </row>
    <row r="62" spans="1:53" ht="15.75" customHeight="1">
      <c r="A62" s="8">
        <v>60</v>
      </c>
      <c r="B62" s="30" t="s">
        <v>1263</v>
      </c>
      <c r="E62" s="30" t="s">
        <v>726</v>
      </c>
      <c r="F62" s="30" t="s">
        <v>641</v>
      </c>
      <c r="K62" s="8" t="s">
        <v>620</v>
      </c>
      <c r="L62" s="8" t="s">
        <v>878</v>
      </c>
      <c r="M62" s="8" t="s">
        <v>643</v>
      </c>
      <c r="N62" s="8" t="s">
        <v>668</v>
      </c>
      <c r="O62" s="8" t="s">
        <v>293</v>
      </c>
      <c r="P62" s="8" t="s">
        <v>1264</v>
      </c>
      <c r="Q62" s="8" t="s">
        <v>590</v>
      </c>
      <c r="R62" s="8" t="s">
        <v>622</v>
      </c>
      <c r="S62" s="8" t="s">
        <v>938</v>
      </c>
      <c r="T62" s="8" t="s">
        <v>647</v>
      </c>
      <c r="U62" s="8" t="s">
        <v>778</v>
      </c>
      <c r="V62" s="8" t="s">
        <v>625</v>
      </c>
      <c r="W62" s="8" t="s">
        <v>294</v>
      </c>
      <c r="X62" s="8" t="s">
        <v>295</v>
      </c>
      <c r="Y62" s="8" t="s">
        <v>805</v>
      </c>
      <c r="Z62" s="45" t="b">
        <v>0</v>
      </c>
      <c r="AA62" s="45" t="s">
        <v>597</v>
      </c>
      <c r="AB62" s="45" t="s">
        <v>598</v>
      </c>
      <c r="AC62" s="8" t="s">
        <v>649</v>
      </c>
      <c r="AD62" s="8" t="s">
        <v>600</v>
      </c>
      <c r="AE62" s="8" t="s">
        <v>629</v>
      </c>
      <c r="AF62" s="8" t="s">
        <v>602</v>
      </c>
      <c r="AG62" s="8" t="b">
        <v>1</v>
      </c>
      <c r="AH62" s="8" t="b">
        <v>1</v>
      </c>
      <c r="AI62" s="8" t="s">
        <v>718</v>
      </c>
      <c r="AJ62" s="8" t="s">
        <v>651</v>
      </c>
      <c r="AK62" s="8" t="s">
        <v>652</v>
      </c>
      <c r="AL62" s="8" t="s">
        <v>606</v>
      </c>
      <c r="AM62" s="8" t="s">
        <v>687</v>
      </c>
      <c r="AN62" s="8" t="b">
        <v>1</v>
      </c>
      <c r="AO62" s="8" t="s">
        <v>719</v>
      </c>
      <c r="AP62" s="8" t="s">
        <v>632</v>
      </c>
      <c r="AQ62" s="8" t="s">
        <v>609</v>
      </c>
      <c r="AR62" s="8" t="s">
        <v>610</v>
      </c>
      <c r="AS62" s="8" t="s">
        <v>744</v>
      </c>
      <c r="AT62" s="8" t="s">
        <v>1265</v>
      </c>
      <c r="AU62" s="8" t="s">
        <v>1266</v>
      </c>
      <c r="AV62" s="8" t="s">
        <v>1267</v>
      </c>
      <c r="AW62" s="8" t="s">
        <v>1268</v>
      </c>
      <c r="AX62" s="8" t="s">
        <v>1269</v>
      </c>
      <c r="AY62" s="8" t="s">
        <v>1270</v>
      </c>
      <c r="AZ62" s="8" t="s">
        <v>616</v>
      </c>
      <c r="BA62" s="8" t="s">
        <v>826</v>
      </c>
    </row>
    <row r="63" spans="1:53" ht="15.75" customHeight="1">
      <c r="A63" s="8">
        <v>61</v>
      </c>
      <c r="B63" s="30" t="s">
        <v>1271</v>
      </c>
      <c r="E63" s="30" t="s">
        <v>726</v>
      </c>
      <c r="F63" s="30" t="s">
        <v>665</v>
      </c>
      <c r="K63" s="8" t="s">
        <v>620</v>
      </c>
      <c r="L63" s="8" t="s">
        <v>1010</v>
      </c>
      <c r="M63" s="8" t="s">
        <v>588</v>
      </c>
      <c r="N63" s="8" t="s">
        <v>668</v>
      </c>
      <c r="O63" s="8" t="s">
        <v>296</v>
      </c>
      <c r="P63" s="8" t="s">
        <v>1272</v>
      </c>
      <c r="Q63" s="8" t="s">
        <v>590</v>
      </c>
      <c r="R63" s="8" t="s">
        <v>645</v>
      </c>
      <c r="S63" s="8" t="s">
        <v>646</v>
      </c>
      <c r="T63" s="8" t="s">
        <v>647</v>
      </c>
      <c r="U63" s="8" t="s">
        <v>594</v>
      </c>
      <c r="V63" s="8" t="s">
        <v>625</v>
      </c>
      <c r="W63" s="8" t="s">
        <v>297</v>
      </c>
      <c r="X63" s="8" t="s">
        <v>298</v>
      </c>
      <c r="Y63" s="8" t="s">
        <v>1273</v>
      </c>
      <c r="Z63" s="45" t="b">
        <v>0</v>
      </c>
      <c r="AA63" s="45" t="s">
        <v>597</v>
      </c>
      <c r="AB63" s="45" t="s">
        <v>598</v>
      </c>
      <c r="AC63" s="8" t="s">
        <v>989</v>
      </c>
      <c r="AD63" s="8" t="s">
        <v>600</v>
      </c>
      <c r="AE63" s="8" t="s">
        <v>629</v>
      </c>
      <c r="AF63" s="8" t="s">
        <v>602</v>
      </c>
      <c r="AG63" s="8" t="b">
        <v>1</v>
      </c>
      <c r="AH63" s="8" t="b">
        <v>0</v>
      </c>
      <c r="AI63" s="8" t="s">
        <v>743</v>
      </c>
      <c r="AJ63" s="8" t="s">
        <v>651</v>
      </c>
      <c r="AK63" s="8" t="s">
        <v>671</v>
      </c>
      <c r="AL63" s="8" t="s">
        <v>653</v>
      </c>
      <c r="AM63" s="8" t="s">
        <v>687</v>
      </c>
      <c r="AN63" s="8" t="b">
        <v>1</v>
      </c>
      <c r="AO63" s="8" t="s">
        <v>719</v>
      </c>
      <c r="AP63" s="8" t="s">
        <v>632</v>
      </c>
      <c r="AQ63" s="8" t="s">
        <v>609</v>
      </c>
      <c r="AR63" s="8" t="s">
        <v>610</v>
      </c>
      <c r="AS63" s="8" t="s">
        <v>655</v>
      </c>
      <c r="AT63" s="8" t="s">
        <v>1274</v>
      </c>
      <c r="AU63" s="8" t="s">
        <v>1275</v>
      </c>
      <c r="AV63" s="8" t="s">
        <v>1276</v>
      </c>
      <c r="AW63" s="8" t="s">
        <v>1277</v>
      </c>
      <c r="AX63" s="8" t="s">
        <v>1278</v>
      </c>
      <c r="AY63" s="8" t="s">
        <v>1279</v>
      </c>
      <c r="AZ63" s="8" t="s">
        <v>616</v>
      </c>
      <c r="BA63" s="8" t="s">
        <v>826</v>
      </c>
    </row>
    <row r="64" spans="1:53" ht="15.75" customHeight="1">
      <c r="A64" s="8">
        <v>62</v>
      </c>
      <c r="B64" s="30" t="s">
        <v>1280</v>
      </c>
      <c r="E64" s="30" t="s">
        <v>776</v>
      </c>
      <c r="F64" s="30" t="s">
        <v>920</v>
      </c>
      <c r="K64" s="8" t="s">
        <v>762</v>
      </c>
      <c r="L64" s="8" t="s">
        <v>1281</v>
      </c>
      <c r="M64" s="8" t="s">
        <v>643</v>
      </c>
      <c r="N64" s="8" t="s">
        <v>668</v>
      </c>
      <c r="O64" s="8" t="s">
        <v>299</v>
      </c>
      <c r="P64" s="8" t="s">
        <v>1282</v>
      </c>
      <c r="Q64" s="8" t="s">
        <v>590</v>
      </c>
      <c r="R64" s="8" t="s">
        <v>986</v>
      </c>
      <c r="S64" s="8" t="s">
        <v>646</v>
      </c>
      <c r="T64" s="8" t="s">
        <v>647</v>
      </c>
      <c r="U64" s="8" t="s">
        <v>1283</v>
      </c>
      <c r="V64" s="8" t="s">
        <v>625</v>
      </c>
      <c r="W64" s="8" t="s">
        <v>300</v>
      </c>
      <c r="X64" s="8" t="s">
        <v>86</v>
      </c>
      <c r="Y64" s="8" t="s">
        <v>596</v>
      </c>
      <c r="Z64" s="45" t="b">
        <v>0</v>
      </c>
      <c r="AA64" s="45" t="s">
        <v>685</v>
      </c>
      <c r="AB64" s="45" t="s">
        <v>598</v>
      </c>
      <c r="AC64" s="8" t="s">
        <v>989</v>
      </c>
      <c r="AD64" s="8" t="s">
        <v>600</v>
      </c>
      <c r="AE64" s="8" t="s">
        <v>629</v>
      </c>
      <c r="AF64" s="8" t="s">
        <v>602</v>
      </c>
      <c r="AG64" s="8" t="b">
        <v>1</v>
      </c>
      <c r="AH64" s="8" t="b">
        <v>1</v>
      </c>
      <c r="AI64" s="8" t="s">
        <v>650</v>
      </c>
      <c r="AJ64" s="8" t="s">
        <v>604</v>
      </c>
      <c r="AK64" s="8" t="s">
        <v>652</v>
      </c>
      <c r="AL64" s="8" t="s">
        <v>606</v>
      </c>
      <c r="AM64" s="8" t="s">
        <v>687</v>
      </c>
      <c r="AN64" s="8" t="b">
        <v>1</v>
      </c>
      <c r="AO64" s="8" t="s">
        <v>654</v>
      </c>
      <c r="AP64" s="8" t="s">
        <v>632</v>
      </c>
      <c r="AQ64" s="8" t="s">
        <v>609</v>
      </c>
      <c r="AR64" s="8" t="s">
        <v>871</v>
      </c>
      <c r="AS64" s="8" t="s">
        <v>655</v>
      </c>
      <c r="AT64" s="8" t="s">
        <v>1284</v>
      </c>
      <c r="AU64" s="8" t="s">
        <v>1285</v>
      </c>
      <c r="AV64" s="8" t="s">
        <v>1286</v>
      </c>
      <c r="AW64" s="8" t="s">
        <v>1287</v>
      </c>
      <c r="AX64" s="8" t="s">
        <v>1288</v>
      </c>
      <c r="AY64" s="8" t="s">
        <v>1289</v>
      </c>
      <c r="AZ64" s="8" t="s">
        <v>616</v>
      </c>
      <c r="BA64" s="8" t="s">
        <v>617</v>
      </c>
    </row>
    <row r="65" spans="1:53" ht="15.75" customHeight="1">
      <c r="A65" s="8">
        <v>63</v>
      </c>
      <c r="B65" s="30" t="s">
        <v>1290</v>
      </c>
      <c r="E65" s="30" t="s">
        <v>664</v>
      </c>
      <c r="F65" s="30" t="s">
        <v>920</v>
      </c>
      <c r="K65" s="8" t="s">
        <v>620</v>
      </c>
      <c r="L65" s="8" t="s">
        <v>899</v>
      </c>
      <c r="M65" s="8" t="s">
        <v>588</v>
      </c>
      <c r="N65" s="8" t="s">
        <v>668</v>
      </c>
      <c r="O65" s="8" t="s">
        <v>301</v>
      </c>
      <c r="P65" s="8" t="s">
        <v>1291</v>
      </c>
      <c r="Q65" s="8" t="s">
        <v>590</v>
      </c>
      <c r="R65" s="8" t="s">
        <v>1080</v>
      </c>
      <c r="S65" s="8" t="s">
        <v>646</v>
      </c>
      <c r="T65" s="8" t="s">
        <v>593</v>
      </c>
      <c r="U65" s="8" t="s">
        <v>1235</v>
      </c>
      <c r="V65" s="8" t="s">
        <v>715</v>
      </c>
      <c r="W65" s="8" t="s">
        <v>302</v>
      </c>
      <c r="X65" s="8" t="s">
        <v>303</v>
      </c>
      <c r="Y65" s="8" t="s">
        <v>1292</v>
      </c>
      <c r="Z65" s="45" t="b">
        <v>1</v>
      </c>
      <c r="AA65" s="45" t="s">
        <v>597</v>
      </c>
      <c r="AB65" s="45" t="s">
        <v>598</v>
      </c>
      <c r="AC65" s="8" t="s">
        <v>649</v>
      </c>
      <c r="AD65" s="8" t="s">
        <v>600</v>
      </c>
      <c r="AE65" s="8" t="s">
        <v>629</v>
      </c>
      <c r="AF65" s="8" t="s">
        <v>602</v>
      </c>
      <c r="AG65" s="8" t="b">
        <v>1</v>
      </c>
      <c r="AH65" s="8" t="b">
        <v>0</v>
      </c>
      <c r="AI65" s="8" t="s">
        <v>650</v>
      </c>
      <c r="AJ65" s="8" t="s">
        <v>651</v>
      </c>
      <c r="AK65" s="8" t="s">
        <v>652</v>
      </c>
      <c r="AL65" s="8" t="s">
        <v>653</v>
      </c>
      <c r="AM65" s="8" t="s">
        <v>607</v>
      </c>
      <c r="AN65" s="8" t="b">
        <v>1</v>
      </c>
      <c r="AO65" s="8" t="s">
        <v>845</v>
      </c>
      <c r="AP65" s="8" t="s">
        <v>632</v>
      </c>
      <c r="AQ65" s="8" t="s">
        <v>902</v>
      </c>
      <c r="AR65" s="8" t="s">
        <v>610</v>
      </c>
      <c r="AS65" s="8" t="s">
        <v>655</v>
      </c>
      <c r="AT65" s="8" t="s">
        <v>1293</v>
      </c>
      <c r="AU65" s="8" t="s">
        <v>1294</v>
      </c>
      <c r="AV65" s="8" t="s">
        <v>1295</v>
      </c>
      <c r="AW65" s="8" t="s">
        <v>1296</v>
      </c>
      <c r="AX65" s="8" t="s">
        <v>1297</v>
      </c>
      <c r="AY65" s="8" t="s">
        <v>1298</v>
      </c>
      <c r="AZ65" s="8" t="s">
        <v>639</v>
      </c>
      <c r="BA65" s="8" t="s">
        <v>826</v>
      </c>
    </row>
    <row r="66" spans="1:53" ht="15.75" customHeight="1">
      <c r="A66" s="8">
        <v>64</v>
      </c>
      <c r="B66" s="30" t="s">
        <v>1299</v>
      </c>
      <c r="E66" s="30" t="s">
        <v>664</v>
      </c>
      <c r="F66" s="30" t="s">
        <v>697</v>
      </c>
      <c r="K66" s="8" t="s">
        <v>762</v>
      </c>
      <c r="L66" s="8" t="s">
        <v>681</v>
      </c>
      <c r="M66" s="8" t="s">
        <v>643</v>
      </c>
      <c r="N66" s="8" t="s">
        <v>668</v>
      </c>
      <c r="O66" s="8" t="s">
        <v>304</v>
      </c>
      <c r="P66" s="8" t="s">
        <v>1300</v>
      </c>
      <c r="Q66" s="8" t="s">
        <v>814</v>
      </c>
      <c r="R66" s="8" t="s">
        <v>728</v>
      </c>
      <c r="S66" s="8" t="s">
        <v>866</v>
      </c>
      <c r="T66" s="8" t="s">
        <v>647</v>
      </c>
      <c r="U66" s="8" t="s">
        <v>791</v>
      </c>
      <c r="V66" s="8" t="s">
        <v>715</v>
      </c>
      <c r="W66" s="8" t="s">
        <v>305</v>
      </c>
      <c r="X66" s="8" t="s">
        <v>306</v>
      </c>
      <c r="Y66" s="8" t="s">
        <v>868</v>
      </c>
      <c r="Z66" s="45" t="b">
        <v>0</v>
      </c>
      <c r="AA66" s="45" t="s">
        <v>597</v>
      </c>
      <c r="AB66" s="45" t="s">
        <v>779</v>
      </c>
      <c r="AC66" s="8" t="s">
        <v>1094</v>
      </c>
      <c r="AD66" s="8" t="s">
        <v>600</v>
      </c>
      <c r="AE66" s="8" t="s">
        <v>629</v>
      </c>
      <c r="AF66" s="8" t="s">
        <v>602</v>
      </c>
      <c r="AG66" s="8" t="b">
        <v>1</v>
      </c>
      <c r="AH66" s="8" t="b">
        <v>1</v>
      </c>
      <c r="AI66" s="8" t="s">
        <v>650</v>
      </c>
      <c r="AJ66" s="8" t="s">
        <v>651</v>
      </c>
      <c r="AK66" s="8" t="s">
        <v>671</v>
      </c>
      <c r="AL66" s="8" t="s">
        <v>606</v>
      </c>
      <c r="AM66" s="8" t="s">
        <v>687</v>
      </c>
      <c r="AN66" s="8" t="b">
        <v>1</v>
      </c>
      <c r="AO66" s="8" t="s">
        <v>719</v>
      </c>
      <c r="AP66" s="8" t="s">
        <v>632</v>
      </c>
      <c r="AQ66" s="8" t="s">
        <v>609</v>
      </c>
      <c r="AR66" s="8" t="s">
        <v>610</v>
      </c>
      <c r="AS66" s="8" t="s">
        <v>655</v>
      </c>
      <c r="AT66" s="8" t="s">
        <v>1301</v>
      </c>
      <c r="AU66" s="8" t="s">
        <v>1302</v>
      </c>
      <c r="AV66" s="8" t="s">
        <v>1303</v>
      </c>
      <c r="AW66" s="8" t="s">
        <v>1304</v>
      </c>
      <c r="AX66" s="8" t="s">
        <v>1305</v>
      </c>
      <c r="AY66" s="8" t="s">
        <v>1306</v>
      </c>
      <c r="AZ66" s="8" t="s">
        <v>616</v>
      </c>
      <c r="BA66" s="8" t="s">
        <v>662</v>
      </c>
    </row>
    <row r="67" spans="1:53" ht="14">
      <c r="V67" s="45"/>
      <c r="W67" s="45"/>
      <c r="X67" s="45"/>
    </row>
    <row r="68" spans="1:53" ht="14">
      <c r="V68" s="45"/>
      <c r="W68" s="45"/>
      <c r="X68" s="45"/>
    </row>
    <row r="69" spans="1:53" ht="14">
      <c r="V69" s="45"/>
      <c r="W69" s="45"/>
      <c r="X69" s="45"/>
    </row>
    <row r="70" spans="1:53" ht="14">
      <c r="V70" s="45"/>
      <c r="W70" s="45"/>
      <c r="X70" s="45"/>
    </row>
    <row r="71" spans="1:53" ht="14">
      <c r="V71" s="45"/>
      <c r="W71" s="45"/>
      <c r="X71" s="45"/>
    </row>
    <row r="72" spans="1:53" ht="14">
      <c r="V72" s="45"/>
      <c r="W72" s="45"/>
      <c r="X72" s="45"/>
    </row>
    <row r="73" spans="1:53" ht="14">
      <c r="V73" s="45"/>
      <c r="W73" s="45"/>
      <c r="X73" s="45"/>
    </row>
    <row r="74" spans="1:53" ht="14">
      <c r="V74" s="45"/>
      <c r="W74" s="45"/>
      <c r="X74" s="45"/>
    </row>
    <row r="75" spans="1:53" ht="14">
      <c r="V75" s="45"/>
      <c r="W75" s="45"/>
      <c r="X75" s="45"/>
    </row>
    <row r="76" spans="1:53" ht="14">
      <c r="V76" s="45"/>
      <c r="W76" s="45"/>
      <c r="X76" s="45"/>
    </row>
    <row r="77" spans="1:53" ht="14">
      <c r="V77" s="45"/>
      <c r="W77" s="45"/>
      <c r="X77" s="45"/>
    </row>
    <row r="78" spans="1:53" ht="14">
      <c r="V78" s="45"/>
      <c r="W78" s="45"/>
      <c r="X78" s="45"/>
    </row>
    <row r="79" spans="1:53" ht="14">
      <c r="V79" s="45"/>
      <c r="W79" s="45"/>
      <c r="X79" s="45"/>
    </row>
    <row r="80" spans="1:53" ht="14">
      <c r="V80" s="45"/>
      <c r="W80" s="45"/>
      <c r="X80" s="45"/>
    </row>
    <row r="81" spans="22:24" ht="14">
      <c r="V81" s="45"/>
      <c r="W81" s="45"/>
      <c r="X81" s="45"/>
    </row>
    <row r="82" spans="22:24" ht="14">
      <c r="V82" s="45"/>
      <c r="W82" s="45"/>
      <c r="X82" s="45"/>
    </row>
    <row r="83" spans="22:24" ht="14">
      <c r="V83" s="45"/>
      <c r="W83" s="45"/>
      <c r="X83" s="45"/>
    </row>
    <row r="84" spans="22:24" ht="14">
      <c r="V84" s="45"/>
      <c r="W84" s="45"/>
      <c r="X84" s="45"/>
    </row>
    <row r="85" spans="22:24" ht="14">
      <c r="V85" s="45"/>
      <c r="W85" s="45"/>
      <c r="X85" s="45"/>
    </row>
    <row r="86" spans="22:24" ht="14">
      <c r="V86" s="45"/>
      <c r="W86" s="45"/>
      <c r="X86" s="45"/>
    </row>
    <row r="87" spans="22:24" ht="14">
      <c r="V87" s="45"/>
      <c r="W87" s="45"/>
      <c r="X87" s="45"/>
    </row>
    <row r="88" spans="22:24" ht="14">
      <c r="V88" s="45"/>
      <c r="W88" s="45"/>
      <c r="X88" s="45"/>
    </row>
    <row r="89" spans="22:24" ht="14">
      <c r="V89" s="45"/>
      <c r="W89" s="45"/>
      <c r="X89" s="45"/>
    </row>
    <row r="90" spans="22:24" ht="14">
      <c r="V90" s="45"/>
      <c r="W90" s="45"/>
      <c r="X90" s="45"/>
    </row>
    <row r="91" spans="22:24" ht="14">
      <c r="V91" s="45"/>
      <c r="W91" s="45"/>
      <c r="X91" s="45"/>
    </row>
    <row r="92" spans="22:24" ht="14">
      <c r="V92" s="45"/>
      <c r="W92" s="45"/>
      <c r="X92" s="45"/>
    </row>
    <row r="93" spans="22:24" ht="14">
      <c r="V93" s="45"/>
      <c r="W93" s="45"/>
      <c r="X93" s="45"/>
    </row>
    <row r="94" spans="22:24" ht="14">
      <c r="V94" s="45"/>
      <c r="W94" s="45"/>
      <c r="X94" s="45"/>
    </row>
    <row r="95" spans="22:24" ht="14">
      <c r="V95" s="45"/>
      <c r="W95" s="45"/>
      <c r="X95" s="45"/>
    </row>
    <row r="96" spans="22:24" ht="14">
      <c r="V96" s="45"/>
      <c r="W96" s="45"/>
      <c r="X96" s="45"/>
    </row>
    <row r="97" spans="22:24" ht="14">
      <c r="V97" s="45"/>
      <c r="W97" s="45"/>
      <c r="X97" s="45"/>
    </row>
    <row r="98" spans="22:24" ht="14">
      <c r="V98" s="45"/>
      <c r="W98" s="45"/>
      <c r="X98" s="45"/>
    </row>
    <row r="99" spans="22:24" ht="14">
      <c r="V99" s="45"/>
      <c r="W99" s="45"/>
      <c r="X99" s="45"/>
    </row>
    <row r="100" spans="22:24" ht="14">
      <c r="V100" s="45"/>
      <c r="W100" s="45"/>
      <c r="X100" s="45"/>
    </row>
    <row r="101" spans="22:24" ht="14">
      <c r="V101" s="45"/>
      <c r="W101" s="45"/>
      <c r="X101" s="45"/>
    </row>
    <row r="102" spans="22:24" ht="14">
      <c r="V102" s="45"/>
      <c r="W102" s="45"/>
      <c r="X102" s="45"/>
    </row>
    <row r="103" spans="22:24" ht="14">
      <c r="V103" s="45"/>
      <c r="W103" s="45"/>
      <c r="X103" s="45"/>
    </row>
    <row r="104" spans="22:24" ht="14">
      <c r="V104" s="45"/>
      <c r="W104" s="45"/>
      <c r="X104" s="45"/>
    </row>
    <row r="105" spans="22:24" ht="14">
      <c r="V105" s="45"/>
      <c r="W105" s="45"/>
      <c r="X105" s="45"/>
    </row>
    <row r="106" spans="22:24" ht="14">
      <c r="V106" s="45"/>
      <c r="W106" s="45"/>
      <c r="X106" s="45"/>
    </row>
    <row r="107" spans="22:24" ht="14">
      <c r="V107" s="45"/>
      <c r="W107" s="45"/>
      <c r="X107" s="45"/>
    </row>
    <row r="108" spans="22:24" ht="14">
      <c r="V108" s="45"/>
      <c r="W108" s="45"/>
      <c r="X108" s="45"/>
    </row>
    <row r="109" spans="22:24" ht="14">
      <c r="V109" s="45"/>
      <c r="W109" s="45"/>
      <c r="X109" s="45"/>
    </row>
    <row r="110" spans="22:24" ht="14">
      <c r="V110" s="45"/>
      <c r="W110" s="45"/>
      <c r="X110" s="45"/>
    </row>
    <row r="111" spans="22:24" ht="14">
      <c r="V111" s="45"/>
      <c r="W111" s="45"/>
      <c r="X111" s="45"/>
    </row>
    <row r="112" spans="22:24" ht="14">
      <c r="V112" s="45"/>
      <c r="W112" s="45"/>
      <c r="X112" s="45"/>
    </row>
    <row r="113" spans="22:24" ht="14">
      <c r="V113" s="45"/>
      <c r="W113" s="45"/>
      <c r="X113" s="45"/>
    </row>
    <row r="114" spans="22:24" ht="14">
      <c r="V114" s="45"/>
      <c r="W114" s="45"/>
      <c r="X114" s="45"/>
    </row>
    <row r="115" spans="22:24" ht="14">
      <c r="V115" s="45"/>
      <c r="W115" s="45"/>
      <c r="X115" s="45"/>
    </row>
    <row r="116" spans="22:24" ht="14">
      <c r="V116" s="45"/>
      <c r="W116" s="45"/>
      <c r="X116" s="45"/>
    </row>
    <row r="117" spans="22:24" ht="14">
      <c r="V117" s="45"/>
      <c r="W117" s="45"/>
      <c r="X117" s="45"/>
    </row>
    <row r="118" spans="22:24" ht="14">
      <c r="V118" s="45"/>
      <c r="W118" s="45"/>
      <c r="X118" s="45"/>
    </row>
    <row r="119" spans="22:24" ht="14">
      <c r="V119" s="45"/>
      <c r="W119" s="45"/>
      <c r="X119" s="45"/>
    </row>
    <row r="120" spans="22:24" ht="14">
      <c r="V120" s="45"/>
      <c r="W120" s="45"/>
      <c r="X120" s="45"/>
    </row>
    <row r="121" spans="22:24" ht="14">
      <c r="V121" s="45"/>
      <c r="W121" s="45"/>
      <c r="X121" s="45"/>
    </row>
    <row r="122" spans="22:24" ht="14">
      <c r="V122" s="45"/>
      <c r="W122" s="45"/>
      <c r="X122" s="45"/>
    </row>
    <row r="123" spans="22:24" ht="14">
      <c r="V123" s="45"/>
      <c r="W123" s="45"/>
      <c r="X123" s="45"/>
    </row>
    <row r="124" spans="22:24" ht="14">
      <c r="V124" s="45"/>
      <c r="W124" s="45"/>
      <c r="X124" s="45"/>
    </row>
    <row r="125" spans="22:24" ht="14">
      <c r="V125" s="45"/>
      <c r="W125" s="45"/>
      <c r="X125" s="45"/>
    </row>
    <row r="126" spans="22:24" ht="14">
      <c r="V126" s="45"/>
      <c r="W126" s="45"/>
      <c r="X126" s="45"/>
    </row>
    <row r="127" spans="22:24" ht="14">
      <c r="V127" s="45"/>
      <c r="W127" s="45"/>
      <c r="X127" s="45"/>
    </row>
    <row r="128" spans="22:24" ht="14">
      <c r="V128" s="45"/>
      <c r="W128" s="45"/>
      <c r="X128" s="45"/>
    </row>
    <row r="129" spans="22:24" ht="14">
      <c r="V129" s="45"/>
      <c r="W129" s="45"/>
      <c r="X129" s="45"/>
    </row>
    <row r="130" spans="22:24" ht="14">
      <c r="V130" s="45"/>
      <c r="W130" s="45"/>
      <c r="X130" s="45"/>
    </row>
    <row r="131" spans="22:24" ht="14">
      <c r="V131" s="45"/>
      <c r="W131" s="45"/>
      <c r="X131" s="45"/>
    </row>
    <row r="132" spans="22:24" ht="14">
      <c r="V132" s="45"/>
      <c r="W132" s="45"/>
      <c r="X132" s="45"/>
    </row>
    <row r="133" spans="22:24" ht="14">
      <c r="V133" s="45"/>
      <c r="W133" s="45"/>
      <c r="X133" s="45"/>
    </row>
    <row r="134" spans="22:24" ht="14">
      <c r="V134" s="45"/>
      <c r="W134" s="45"/>
      <c r="X134" s="45"/>
    </row>
    <row r="135" spans="22:24" ht="14">
      <c r="V135" s="45"/>
      <c r="W135" s="45"/>
      <c r="X135" s="45"/>
    </row>
    <row r="136" spans="22:24" ht="14">
      <c r="V136" s="45"/>
      <c r="W136" s="45"/>
      <c r="X136" s="45"/>
    </row>
    <row r="137" spans="22:24" ht="14">
      <c r="V137" s="45"/>
      <c r="W137" s="45"/>
      <c r="X137" s="45"/>
    </row>
    <row r="138" spans="22:24" ht="14">
      <c r="V138" s="45"/>
      <c r="W138" s="45"/>
      <c r="X138" s="45"/>
    </row>
    <row r="139" spans="22:24" ht="14">
      <c r="V139" s="45"/>
      <c r="W139" s="45"/>
      <c r="X139" s="45"/>
    </row>
    <row r="140" spans="22:24" ht="14">
      <c r="V140" s="45"/>
      <c r="W140" s="45"/>
      <c r="X140" s="45"/>
    </row>
    <row r="141" spans="22:24" ht="14">
      <c r="V141" s="45"/>
      <c r="W141" s="45"/>
      <c r="X141" s="45"/>
    </row>
    <row r="142" spans="22:24" ht="14">
      <c r="V142" s="45"/>
      <c r="W142" s="45"/>
      <c r="X142" s="45"/>
    </row>
    <row r="143" spans="22:24" ht="14">
      <c r="V143" s="45"/>
      <c r="W143" s="45"/>
      <c r="X143" s="45"/>
    </row>
    <row r="144" spans="22:24" ht="14">
      <c r="V144" s="45"/>
      <c r="W144" s="45"/>
      <c r="X144" s="45"/>
    </row>
    <row r="145" spans="22:24" ht="14">
      <c r="V145" s="45"/>
      <c r="W145" s="45"/>
      <c r="X145" s="45"/>
    </row>
    <row r="146" spans="22:24" ht="14">
      <c r="V146" s="45"/>
      <c r="W146" s="45"/>
      <c r="X146" s="45"/>
    </row>
    <row r="147" spans="22:24" ht="14">
      <c r="V147" s="45"/>
      <c r="W147" s="45"/>
      <c r="X147" s="45"/>
    </row>
    <row r="148" spans="22:24" ht="14">
      <c r="V148" s="45"/>
      <c r="W148" s="45"/>
      <c r="X148" s="45"/>
    </row>
    <row r="149" spans="22:24" ht="14">
      <c r="V149" s="45"/>
      <c r="W149" s="45"/>
      <c r="X149" s="45"/>
    </row>
    <row r="150" spans="22:24" ht="14">
      <c r="V150" s="45"/>
      <c r="W150" s="45"/>
      <c r="X150" s="45"/>
    </row>
    <row r="151" spans="22:24" ht="14">
      <c r="V151" s="45"/>
      <c r="W151" s="45"/>
      <c r="X151" s="45"/>
    </row>
    <row r="152" spans="22:24" ht="14">
      <c r="V152" s="45"/>
      <c r="W152" s="45"/>
      <c r="X152" s="45"/>
    </row>
    <row r="153" spans="22:24" ht="14">
      <c r="V153" s="45"/>
      <c r="W153" s="45"/>
      <c r="X153" s="45"/>
    </row>
    <row r="154" spans="22:24" ht="14">
      <c r="V154" s="45"/>
      <c r="W154" s="45"/>
      <c r="X154" s="45"/>
    </row>
    <row r="155" spans="22:24" ht="14">
      <c r="V155" s="45"/>
      <c r="W155" s="45"/>
      <c r="X155" s="45"/>
    </row>
    <row r="156" spans="22:24" ht="14">
      <c r="V156" s="45"/>
      <c r="W156" s="45"/>
      <c r="X156" s="45"/>
    </row>
    <row r="157" spans="22:24" ht="14">
      <c r="V157" s="45"/>
      <c r="W157" s="45"/>
      <c r="X157" s="45"/>
    </row>
    <row r="158" spans="22:24" ht="14">
      <c r="V158" s="45"/>
      <c r="W158" s="45"/>
      <c r="X158" s="45"/>
    </row>
    <row r="159" spans="22:24" ht="14">
      <c r="V159" s="45"/>
      <c r="W159" s="45"/>
      <c r="X159" s="45"/>
    </row>
    <row r="160" spans="22:24" ht="14">
      <c r="V160" s="45"/>
      <c r="W160" s="45"/>
      <c r="X160" s="45"/>
    </row>
    <row r="161" spans="22:24" ht="14">
      <c r="V161" s="45"/>
      <c r="W161" s="45"/>
      <c r="X161" s="45"/>
    </row>
    <row r="162" spans="22:24" ht="14">
      <c r="V162" s="45"/>
      <c r="W162" s="45"/>
      <c r="X162" s="45"/>
    </row>
    <row r="163" spans="22:24" ht="14">
      <c r="V163" s="45"/>
      <c r="W163" s="45"/>
      <c r="X163" s="45"/>
    </row>
    <row r="164" spans="22:24" ht="14">
      <c r="V164" s="45"/>
      <c r="W164" s="45"/>
      <c r="X164" s="45"/>
    </row>
    <row r="165" spans="22:24" ht="14">
      <c r="V165" s="45"/>
      <c r="W165" s="45"/>
      <c r="X165" s="45"/>
    </row>
    <row r="166" spans="22:24" ht="14">
      <c r="V166" s="45"/>
      <c r="W166" s="45"/>
      <c r="X166" s="45"/>
    </row>
    <row r="167" spans="22:24" ht="14">
      <c r="V167" s="45"/>
      <c r="W167" s="45"/>
      <c r="X167" s="45"/>
    </row>
    <row r="168" spans="22:24" ht="14">
      <c r="V168" s="45"/>
      <c r="W168" s="45"/>
      <c r="X168" s="45"/>
    </row>
    <row r="169" spans="22:24" ht="14">
      <c r="V169" s="45"/>
      <c r="W169" s="45"/>
      <c r="X169" s="45"/>
    </row>
    <row r="170" spans="22:24" ht="14">
      <c r="V170" s="45"/>
      <c r="W170" s="45"/>
      <c r="X170" s="45"/>
    </row>
    <row r="171" spans="22:24" ht="14">
      <c r="V171" s="45"/>
      <c r="W171" s="45"/>
      <c r="X171" s="45"/>
    </row>
    <row r="172" spans="22:24" ht="14">
      <c r="V172" s="45"/>
      <c r="W172" s="45"/>
      <c r="X172" s="45"/>
    </row>
    <row r="173" spans="22:24" ht="14">
      <c r="V173" s="45"/>
      <c r="W173" s="45"/>
      <c r="X173" s="45"/>
    </row>
    <row r="174" spans="22:24" ht="14">
      <c r="V174" s="45"/>
      <c r="W174" s="45"/>
      <c r="X174" s="45"/>
    </row>
    <row r="175" spans="22:24" ht="14">
      <c r="V175" s="45"/>
      <c r="W175" s="45"/>
      <c r="X175" s="45"/>
    </row>
    <row r="176" spans="22:24" ht="14">
      <c r="V176" s="45"/>
      <c r="W176" s="45"/>
      <c r="X176" s="45"/>
    </row>
    <row r="177" spans="22:24" ht="14">
      <c r="V177" s="45"/>
      <c r="W177" s="45"/>
      <c r="X177" s="45"/>
    </row>
    <row r="178" spans="22:24" ht="14">
      <c r="V178" s="45"/>
      <c r="W178" s="45"/>
      <c r="X178" s="45"/>
    </row>
    <row r="179" spans="22:24" ht="14">
      <c r="V179" s="45"/>
      <c r="W179" s="45"/>
      <c r="X179" s="45"/>
    </row>
    <row r="180" spans="22:24" ht="14">
      <c r="V180" s="45"/>
      <c r="W180" s="45"/>
      <c r="X180" s="45"/>
    </row>
    <row r="181" spans="22:24" ht="14">
      <c r="V181" s="45"/>
      <c r="W181" s="45"/>
      <c r="X181" s="45"/>
    </row>
    <row r="182" spans="22:24" ht="14">
      <c r="V182" s="45"/>
      <c r="W182" s="45"/>
      <c r="X182" s="45"/>
    </row>
    <row r="183" spans="22:24" ht="14">
      <c r="V183" s="45"/>
      <c r="W183" s="45"/>
      <c r="X183" s="45"/>
    </row>
    <row r="184" spans="22:24" ht="14">
      <c r="V184" s="45"/>
      <c r="W184" s="45"/>
      <c r="X184" s="45"/>
    </row>
    <row r="185" spans="22:24" ht="14">
      <c r="V185" s="45"/>
      <c r="W185" s="45"/>
      <c r="X185" s="45"/>
    </row>
    <row r="186" spans="22:24" ht="14">
      <c r="V186" s="45"/>
      <c r="W186" s="45"/>
      <c r="X186" s="45"/>
    </row>
    <row r="187" spans="22:24" ht="14">
      <c r="V187" s="45"/>
      <c r="W187" s="45"/>
      <c r="X187" s="45"/>
    </row>
    <row r="188" spans="22:24" ht="14">
      <c r="V188" s="45"/>
      <c r="W188" s="45"/>
      <c r="X188" s="45"/>
    </row>
    <row r="189" spans="22:24" ht="14">
      <c r="V189" s="45"/>
      <c r="W189" s="45"/>
      <c r="X189" s="45"/>
    </row>
    <row r="190" spans="22:24" ht="14">
      <c r="V190" s="45"/>
      <c r="W190" s="45"/>
      <c r="X190" s="45"/>
    </row>
    <row r="191" spans="22:24" ht="14">
      <c r="V191" s="45"/>
      <c r="W191" s="45"/>
      <c r="X191" s="45"/>
    </row>
    <row r="192" spans="22:24" ht="14">
      <c r="V192" s="45"/>
      <c r="W192" s="45"/>
      <c r="X192" s="45"/>
    </row>
    <row r="193" spans="22:24" ht="14">
      <c r="V193" s="45"/>
      <c r="W193" s="45"/>
      <c r="X193" s="45"/>
    </row>
    <row r="194" spans="22:24" ht="14">
      <c r="V194" s="45"/>
      <c r="W194" s="45"/>
      <c r="X194" s="45"/>
    </row>
    <row r="195" spans="22:24" ht="14">
      <c r="V195" s="45"/>
      <c r="W195" s="45"/>
      <c r="X195" s="45"/>
    </row>
    <row r="196" spans="22:24" ht="14">
      <c r="V196" s="45"/>
      <c r="W196" s="45"/>
      <c r="X196" s="45"/>
    </row>
    <row r="197" spans="22:24" ht="14">
      <c r="V197" s="45"/>
      <c r="W197" s="45"/>
      <c r="X197" s="45"/>
    </row>
    <row r="198" spans="22:24" ht="14">
      <c r="V198" s="45"/>
      <c r="W198" s="45"/>
      <c r="X198" s="45"/>
    </row>
    <row r="199" spans="22:24" ht="14">
      <c r="V199" s="45"/>
      <c r="W199" s="45"/>
      <c r="X199" s="45"/>
    </row>
    <row r="200" spans="22:24" ht="14">
      <c r="V200" s="45"/>
      <c r="W200" s="45"/>
      <c r="X200" s="45"/>
    </row>
    <row r="201" spans="22:24" ht="14">
      <c r="V201" s="45"/>
      <c r="W201" s="45"/>
      <c r="X201" s="45"/>
    </row>
    <row r="202" spans="22:24" ht="14">
      <c r="V202" s="45"/>
      <c r="W202" s="45"/>
      <c r="X202" s="45"/>
    </row>
    <row r="203" spans="22:24" ht="14">
      <c r="V203" s="45"/>
      <c r="W203" s="45"/>
      <c r="X203" s="45"/>
    </row>
    <row r="204" spans="22:24" ht="14">
      <c r="V204" s="45"/>
      <c r="W204" s="45"/>
      <c r="X204" s="45"/>
    </row>
    <row r="205" spans="22:24" ht="14">
      <c r="V205" s="45"/>
      <c r="W205" s="45"/>
      <c r="X205" s="45"/>
    </row>
    <row r="206" spans="22:24" ht="14">
      <c r="V206" s="45"/>
      <c r="W206" s="45"/>
      <c r="X206" s="45"/>
    </row>
    <row r="207" spans="22:24" ht="14">
      <c r="V207" s="45"/>
      <c r="W207" s="45"/>
      <c r="X207" s="45"/>
    </row>
    <row r="208" spans="22:24" ht="14">
      <c r="V208" s="45"/>
      <c r="W208" s="45"/>
      <c r="X208" s="45"/>
    </row>
    <row r="209" spans="22:24" ht="14">
      <c r="V209" s="45"/>
      <c r="W209" s="45"/>
      <c r="X209" s="45"/>
    </row>
    <row r="210" spans="22:24" ht="14">
      <c r="V210" s="45"/>
      <c r="W210" s="45"/>
      <c r="X210" s="45"/>
    </row>
    <row r="211" spans="22:24" ht="14">
      <c r="V211" s="45"/>
      <c r="W211" s="45"/>
      <c r="X211" s="45"/>
    </row>
    <row r="212" spans="22:24" ht="14">
      <c r="V212" s="45"/>
      <c r="W212" s="45"/>
      <c r="X212" s="45"/>
    </row>
    <row r="213" spans="22:24" ht="14">
      <c r="V213" s="45"/>
      <c r="W213" s="45"/>
      <c r="X213" s="45"/>
    </row>
    <row r="214" spans="22:24" ht="14">
      <c r="V214" s="45"/>
      <c r="W214" s="45"/>
      <c r="X214" s="45"/>
    </row>
    <row r="215" spans="22:24" ht="14">
      <c r="V215" s="45"/>
      <c r="W215" s="45"/>
      <c r="X215" s="45"/>
    </row>
    <row r="216" spans="22:24" ht="14">
      <c r="V216" s="45"/>
      <c r="W216" s="45"/>
      <c r="X216" s="45"/>
    </row>
    <row r="217" spans="22:24" ht="14">
      <c r="V217" s="45"/>
      <c r="W217" s="45"/>
      <c r="X217" s="45"/>
    </row>
    <row r="218" spans="22:24" ht="14">
      <c r="V218" s="45"/>
      <c r="W218" s="45"/>
      <c r="X218" s="45"/>
    </row>
    <row r="219" spans="22:24" ht="14">
      <c r="V219" s="45"/>
      <c r="W219" s="45"/>
      <c r="X219" s="45"/>
    </row>
    <row r="220" spans="22:24" ht="14">
      <c r="V220" s="45"/>
      <c r="W220" s="45"/>
      <c r="X220" s="45"/>
    </row>
    <row r="221" spans="22:24" ht="14">
      <c r="V221" s="45"/>
      <c r="W221" s="45"/>
      <c r="X221" s="45"/>
    </row>
    <row r="222" spans="22:24" ht="14">
      <c r="V222" s="45"/>
      <c r="W222" s="45"/>
      <c r="X222" s="45"/>
    </row>
    <row r="223" spans="22:24" ht="14">
      <c r="V223" s="45"/>
      <c r="W223" s="45"/>
      <c r="X223" s="45"/>
    </row>
    <row r="224" spans="22:24" ht="14">
      <c r="V224" s="45"/>
      <c r="W224" s="45"/>
      <c r="X224" s="45"/>
    </row>
    <row r="225" spans="22:24" ht="14">
      <c r="V225" s="45"/>
      <c r="W225" s="45"/>
      <c r="X225" s="45"/>
    </row>
    <row r="226" spans="22:24" ht="14">
      <c r="V226" s="45"/>
      <c r="W226" s="45"/>
      <c r="X226" s="45"/>
    </row>
    <row r="227" spans="22:24" ht="14">
      <c r="V227" s="45"/>
      <c r="W227" s="45"/>
      <c r="X227" s="45"/>
    </row>
    <row r="228" spans="22:24" ht="14">
      <c r="V228" s="45"/>
      <c r="W228" s="45"/>
      <c r="X228" s="45"/>
    </row>
    <row r="229" spans="22:24" ht="14">
      <c r="V229" s="45"/>
      <c r="W229" s="45"/>
      <c r="X229" s="45"/>
    </row>
    <row r="230" spans="22:24" ht="14">
      <c r="V230" s="45"/>
      <c r="W230" s="45"/>
      <c r="X230" s="45"/>
    </row>
    <row r="231" spans="22:24" ht="14">
      <c r="V231" s="45"/>
      <c r="W231" s="45"/>
      <c r="X231" s="45"/>
    </row>
    <row r="232" spans="22:24" ht="14">
      <c r="V232" s="45"/>
      <c r="W232" s="45"/>
      <c r="X232" s="45"/>
    </row>
    <row r="233" spans="22:24" ht="14">
      <c r="V233" s="45"/>
      <c r="W233" s="45"/>
      <c r="X233" s="45"/>
    </row>
    <row r="234" spans="22:24" ht="14">
      <c r="V234" s="45"/>
      <c r="W234" s="45"/>
      <c r="X234" s="45"/>
    </row>
    <row r="235" spans="22:24" ht="14">
      <c r="V235" s="45"/>
      <c r="W235" s="45"/>
      <c r="X235" s="45"/>
    </row>
    <row r="236" spans="22:24" ht="14">
      <c r="V236" s="45"/>
      <c r="W236" s="45"/>
      <c r="X236" s="45"/>
    </row>
    <row r="237" spans="22:24" ht="14">
      <c r="V237" s="45"/>
      <c r="W237" s="45"/>
      <c r="X237" s="45"/>
    </row>
    <row r="238" spans="22:24" ht="14">
      <c r="V238" s="45"/>
      <c r="W238" s="45"/>
      <c r="X238" s="45"/>
    </row>
    <row r="239" spans="22:24" ht="14">
      <c r="V239" s="45"/>
      <c r="W239" s="45"/>
      <c r="X239" s="45"/>
    </row>
    <row r="240" spans="22:24" ht="14">
      <c r="V240" s="45"/>
      <c r="W240" s="45"/>
      <c r="X240" s="45"/>
    </row>
    <row r="241" spans="22:24" ht="14">
      <c r="V241" s="45"/>
      <c r="W241" s="45"/>
      <c r="X241" s="45"/>
    </row>
    <row r="242" spans="22:24" ht="14">
      <c r="V242" s="45"/>
      <c r="W242" s="45"/>
      <c r="X242" s="45"/>
    </row>
    <row r="243" spans="22:24" ht="14">
      <c r="V243" s="45"/>
      <c r="W243" s="45"/>
      <c r="X243" s="45"/>
    </row>
    <row r="244" spans="22:24" ht="14">
      <c r="V244" s="45"/>
      <c r="W244" s="45"/>
      <c r="X244" s="45"/>
    </row>
    <row r="245" spans="22:24" ht="14">
      <c r="V245" s="45"/>
      <c r="W245" s="45"/>
      <c r="X245" s="45"/>
    </row>
    <row r="246" spans="22:24" ht="14">
      <c r="V246" s="45"/>
      <c r="W246" s="45"/>
      <c r="X246" s="45"/>
    </row>
    <row r="247" spans="22:24" ht="14">
      <c r="V247" s="45"/>
      <c r="W247" s="45"/>
      <c r="X247" s="45"/>
    </row>
    <row r="248" spans="22:24" ht="14">
      <c r="V248" s="45"/>
      <c r="W248" s="45"/>
      <c r="X248" s="45"/>
    </row>
    <row r="249" spans="22:24" ht="14">
      <c r="V249" s="45"/>
      <c r="W249" s="45"/>
      <c r="X249" s="45"/>
    </row>
    <row r="250" spans="22:24" ht="14">
      <c r="V250" s="45"/>
      <c r="W250" s="45"/>
      <c r="X250" s="45"/>
    </row>
    <row r="251" spans="22:24" ht="14">
      <c r="V251" s="45"/>
      <c r="W251" s="45"/>
      <c r="X251" s="45"/>
    </row>
    <row r="252" spans="22:24" ht="14">
      <c r="V252" s="45"/>
      <c r="W252" s="45"/>
      <c r="X252" s="45"/>
    </row>
    <row r="253" spans="22:24" ht="14">
      <c r="V253" s="45"/>
      <c r="W253" s="45"/>
      <c r="X253" s="45"/>
    </row>
    <row r="254" spans="22:24" ht="14">
      <c r="V254" s="45"/>
      <c r="W254" s="45"/>
      <c r="X254" s="45"/>
    </row>
    <row r="255" spans="22:24" ht="14">
      <c r="V255" s="45"/>
      <c r="W255" s="45"/>
      <c r="X255" s="45"/>
    </row>
    <row r="256" spans="22:24" ht="14">
      <c r="V256" s="45"/>
      <c r="W256" s="45"/>
      <c r="X256" s="45"/>
    </row>
    <row r="257" spans="22:24" ht="14">
      <c r="V257" s="45"/>
      <c r="W257" s="45"/>
      <c r="X257" s="45"/>
    </row>
    <row r="258" spans="22:24" ht="14">
      <c r="V258" s="45"/>
      <c r="W258" s="45"/>
      <c r="X258" s="45"/>
    </row>
    <row r="259" spans="22:24" ht="14">
      <c r="V259" s="45"/>
      <c r="W259" s="45"/>
      <c r="X259" s="45"/>
    </row>
    <row r="260" spans="22:24" ht="14">
      <c r="V260" s="45"/>
      <c r="W260" s="45"/>
      <c r="X260" s="45"/>
    </row>
    <row r="261" spans="22:24" ht="14">
      <c r="V261" s="45"/>
      <c r="W261" s="45"/>
      <c r="X261" s="45"/>
    </row>
    <row r="262" spans="22:24" ht="14">
      <c r="V262" s="45"/>
      <c r="W262" s="45"/>
      <c r="X262" s="45"/>
    </row>
    <row r="263" spans="22:24" ht="14">
      <c r="V263" s="45"/>
      <c r="W263" s="45"/>
      <c r="X263" s="45"/>
    </row>
    <row r="264" spans="22:24" ht="14">
      <c r="V264" s="45"/>
      <c r="W264" s="45"/>
      <c r="X264" s="45"/>
    </row>
    <row r="265" spans="22:24" ht="14">
      <c r="V265" s="45"/>
      <c r="W265" s="45"/>
      <c r="X265" s="45"/>
    </row>
    <row r="266" spans="22:24" ht="14">
      <c r="V266" s="45"/>
      <c r="W266" s="45"/>
      <c r="X266" s="45"/>
    </row>
    <row r="267" spans="22:24" ht="14">
      <c r="V267" s="45"/>
      <c r="W267" s="45"/>
      <c r="X267" s="45"/>
    </row>
    <row r="268" spans="22:24" ht="14">
      <c r="V268" s="45"/>
      <c r="W268" s="45"/>
      <c r="X268" s="45"/>
    </row>
    <row r="269" spans="22:24" ht="14">
      <c r="V269" s="45"/>
      <c r="W269" s="45"/>
      <c r="X269" s="45"/>
    </row>
    <row r="270" spans="22:24" ht="14">
      <c r="V270" s="45"/>
      <c r="W270" s="45"/>
      <c r="X270" s="45"/>
    </row>
    <row r="271" spans="22:24" ht="14">
      <c r="V271" s="45"/>
      <c r="W271" s="45"/>
      <c r="X271" s="45"/>
    </row>
    <row r="272" spans="22:24" ht="14">
      <c r="V272" s="45"/>
      <c r="W272" s="45"/>
      <c r="X272" s="45"/>
    </row>
    <row r="273" spans="22:24" ht="14">
      <c r="V273" s="45"/>
      <c r="W273" s="45"/>
      <c r="X273" s="45"/>
    </row>
    <row r="274" spans="22:24" ht="14">
      <c r="V274" s="45"/>
      <c r="W274" s="45"/>
      <c r="X274" s="45"/>
    </row>
    <row r="275" spans="22:24" ht="14">
      <c r="V275" s="45"/>
      <c r="W275" s="45"/>
      <c r="X275" s="45"/>
    </row>
    <row r="276" spans="22:24" ht="14">
      <c r="V276" s="45"/>
      <c r="W276" s="45"/>
      <c r="X276" s="45"/>
    </row>
    <row r="277" spans="22:24" ht="14">
      <c r="V277" s="45"/>
      <c r="W277" s="45"/>
      <c r="X277" s="45"/>
    </row>
    <row r="278" spans="22:24" ht="14">
      <c r="V278" s="45"/>
      <c r="W278" s="45"/>
      <c r="X278" s="45"/>
    </row>
    <row r="279" spans="22:24" ht="14">
      <c r="V279" s="45"/>
      <c r="W279" s="45"/>
      <c r="X279" s="45"/>
    </row>
    <row r="280" spans="22:24" ht="14">
      <c r="V280" s="45"/>
      <c r="W280" s="45"/>
      <c r="X280" s="45"/>
    </row>
    <row r="281" spans="22:24" ht="14">
      <c r="V281" s="45"/>
      <c r="W281" s="45"/>
      <c r="X281" s="45"/>
    </row>
    <row r="282" spans="22:24" ht="14">
      <c r="V282" s="45"/>
      <c r="W282" s="45"/>
      <c r="X282" s="45"/>
    </row>
    <row r="283" spans="22:24" ht="14">
      <c r="V283" s="45"/>
      <c r="W283" s="45"/>
      <c r="X283" s="45"/>
    </row>
    <row r="284" spans="22:24" ht="14">
      <c r="V284" s="45"/>
      <c r="W284" s="45"/>
      <c r="X284" s="45"/>
    </row>
    <row r="285" spans="22:24" ht="14">
      <c r="V285" s="45"/>
      <c r="W285" s="45"/>
      <c r="X285" s="45"/>
    </row>
    <row r="286" spans="22:24" ht="14">
      <c r="V286" s="45"/>
      <c r="W286" s="45"/>
      <c r="X286" s="45"/>
    </row>
    <row r="287" spans="22:24" ht="14">
      <c r="V287" s="45"/>
      <c r="W287" s="45"/>
      <c r="X287" s="45"/>
    </row>
    <row r="288" spans="22:24" ht="14">
      <c r="V288" s="45"/>
      <c r="W288" s="45"/>
      <c r="X288" s="45"/>
    </row>
    <row r="289" spans="22:24" ht="14">
      <c r="V289" s="45"/>
      <c r="W289" s="45"/>
      <c r="X289" s="45"/>
    </row>
    <row r="290" spans="22:24" ht="14">
      <c r="V290" s="45"/>
      <c r="W290" s="45"/>
      <c r="X290" s="45"/>
    </row>
    <row r="291" spans="22:24" ht="14">
      <c r="V291" s="45"/>
      <c r="W291" s="45"/>
      <c r="X291" s="45"/>
    </row>
    <row r="292" spans="22:24" ht="14">
      <c r="V292" s="45"/>
      <c r="W292" s="45"/>
      <c r="X292" s="45"/>
    </row>
    <row r="293" spans="22:24" ht="14">
      <c r="V293" s="45"/>
      <c r="W293" s="45"/>
      <c r="X293" s="45"/>
    </row>
    <row r="294" spans="22:24" ht="14">
      <c r="V294" s="45"/>
      <c r="W294" s="45"/>
      <c r="X294" s="45"/>
    </row>
    <row r="295" spans="22:24" ht="14">
      <c r="V295" s="45"/>
      <c r="W295" s="45"/>
      <c r="X295" s="45"/>
    </row>
    <row r="296" spans="22:24" ht="14">
      <c r="V296" s="45"/>
      <c r="W296" s="45"/>
      <c r="X296" s="45"/>
    </row>
    <row r="297" spans="22:24" ht="14">
      <c r="V297" s="45"/>
      <c r="W297" s="45"/>
      <c r="X297" s="45"/>
    </row>
    <row r="298" spans="22:24" ht="14">
      <c r="V298" s="45"/>
      <c r="W298" s="45"/>
      <c r="X298" s="45"/>
    </row>
    <row r="299" spans="22:24" ht="14">
      <c r="V299" s="45"/>
      <c r="W299" s="45"/>
      <c r="X299" s="45"/>
    </row>
    <row r="300" spans="22:24" ht="14">
      <c r="V300" s="45"/>
      <c r="W300" s="45"/>
      <c r="X300" s="45"/>
    </row>
    <row r="301" spans="22:24" ht="14">
      <c r="V301" s="45"/>
      <c r="W301" s="45"/>
      <c r="X301" s="45"/>
    </row>
    <row r="302" spans="22:24" ht="14">
      <c r="V302" s="45"/>
      <c r="W302" s="45"/>
      <c r="X302" s="45"/>
    </row>
    <row r="303" spans="22:24" ht="14">
      <c r="V303" s="45"/>
      <c r="W303" s="45"/>
      <c r="X303" s="45"/>
    </row>
    <row r="304" spans="22:24" ht="14">
      <c r="V304" s="45"/>
      <c r="W304" s="45"/>
      <c r="X304" s="45"/>
    </row>
    <row r="305" spans="22:24" ht="14">
      <c r="V305" s="45"/>
      <c r="W305" s="45"/>
      <c r="X305" s="45"/>
    </row>
    <row r="306" spans="22:24" ht="14">
      <c r="V306" s="45"/>
      <c r="W306" s="45"/>
      <c r="X306" s="45"/>
    </row>
    <row r="307" spans="22:24" ht="14">
      <c r="V307" s="45"/>
      <c r="W307" s="45"/>
      <c r="X307" s="45"/>
    </row>
    <row r="308" spans="22:24" ht="14">
      <c r="V308" s="45"/>
      <c r="W308" s="45"/>
      <c r="X308" s="45"/>
    </row>
    <row r="309" spans="22:24" ht="14">
      <c r="V309" s="45"/>
      <c r="W309" s="45"/>
      <c r="X309" s="45"/>
    </row>
    <row r="310" spans="22:24" ht="14">
      <c r="V310" s="45"/>
      <c r="W310" s="45"/>
      <c r="X310" s="45"/>
    </row>
    <row r="311" spans="22:24" ht="14">
      <c r="V311" s="45"/>
      <c r="W311" s="45"/>
      <c r="X311" s="45"/>
    </row>
    <row r="312" spans="22:24" ht="14">
      <c r="V312" s="45"/>
      <c r="W312" s="45"/>
      <c r="X312" s="45"/>
    </row>
    <row r="313" spans="22:24" ht="14">
      <c r="V313" s="45"/>
      <c r="W313" s="45"/>
      <c r="X313" s="45"/>
    </row>
    <row r="314" spans="22:24" ht="14">
      <c r="V314" s="45"/>
      <c r="W314" s="45"/>
      <c r="X314" s="45"/>
    </row>
    <row r="315" spans="22:24" ht="14">
      <c r="V315" s="45"/>
      <c r="W315" s="45"/>
      <c r="X315" s="45"/>
    </row>
    <row r="316" spans="22:24" ht="14">
      <c r="V316" s="45"/>
      <c r="W316" s="45"/>
      <c r="X316" s="45"/>
    </row>
    <row r="317" spans="22:24" ht="14">
      <c r="V317" s="45"/>
      <c r="W317" s="45"/>
      <c r="X317" s="45"/>
    </row>
    <row r="318" spans="22:24" ht="14">
      <c r="V318" s="45"/>
      <c r="W318" s="45"/>
      <c r="X318" s="45"/>
    </row>
    <row r="319" spans="22:24" ht="14">
      <c r="V319" s="45"/>
      <c r="W319" s="45"/>
      <c r="X319" s="45"/>
    </row>
    <row r="320" spans="22:24" ht="14">
      <c r="V320" s="45"/>
      <c r="W320" s="45"/>
      <c r="X320" s="45"/>
    </row>
    <row r="321" spans="22:24" ht="14">
      <c r="V321" s="45"/>
      <c r="W321" s="45"/>
      <c r="X321" s="45"/>
    </row>
    <row r="322" spans="22:24" ht="14">
      <c r="V322" s="45"/>
      <c r="W322" s="45"/>
      <c r="X322" s="45"/>
    </row>
    <row r="323" spans="22:24" ht="14">
      <c r="V323" s="45"/>
      <c r="W323" s="45"/>
      <c r="X323" s="45"/>
    </row>
    <row r="324" spans="22:24" ht="14">
      <c r="V324" s="45"/>
      <c r="W324" s="45"/>
      <c r="X324" s="45"/>
    </row>
    <row r="325" spans="22:24" ht="14">
      <c r="V325" s="45"/>
      <c r="W325" s="45"/>
      <c r="X325" s="45"/>
    </row>
    <row r="326" spans="22:24" ht="14">
      <c r="V326" s="45"/>
      <c r="W326" s="45"/>
      <c r="X326" s="45"/>
    </row>
    <row r="327" spans="22:24" ht="14">
      <c r="V327" s="45"/>
      <c r="W327" s="45"/>
      <c r="X327" s="45"/>
    </row>
    <row r="328" spans="22:24" ht="14">
      <c r="V328" s="45"/>
      <c r="W328" s="45"/>
      <c r="X328" s="45"/>
    </row>
    <row r="329" spans="22:24" ht="14">
      <c r="V329" s="45"/>
      <c r="W329" s="45"/>
      <c r="X329" s="45"/>
    </row>
    <row r="330" spans="22:24" ht="14">
      <c r="V330" s="45"/>
      <c r="W330" s="45"/>
      <c r="X330" s="45"/>
    </row>
    <row r="331" spans="22:24" ht="14">
      <c r="V331" s="45"/>
      <c r="W331" s="45"/>
      <c r="X331" s="45"/>
    </row>
    <row r="332" spans="22:24" ht="14">
      <c r="V332" s="45"/>
      <c r="W332" s="45"/>
      <c r="X332" s="45"/>
    </row>
    <row r="333" spans="22:24" ht="14">
      <c r="V333" s="45"/>
      <c r="W333" s="45"/>
      <c r="X333" s="45"/>
    </row>
    <row r="334" spans="22:24" ht="14">
      <c r="V334" s="45"/>
      <c r="W334" s="45"/>
      <c r="X334" s="45"/>
    </row>
    <row r="335" spans="22:24" ht="14">
      <c r="V335" s="45"/>
      <c r="W335" s="45"/>
      <c r="X335" s="45"/>
    </row>
    <row r="336" spans="22:24" ht="14">
      <c r="V336" s="45"/>
      <c r="W336" s="45"/>
      <c r="X336" s="45"/>
    </row>
    <row r="337" spans="22:24" ht="14">
      <c r="V337" s="45"/>
      <c r="W337" s="45"/>
      <c r="X337" s="45"/>
    </row>
    <row r="338" spans="22:24" ht="14">
      <c r="V338" s="45"/>
      <c r="W338" s="45"/>
      <c r="X338" s="45"/>
    </row>
    <row r="339" spans="22:24" ht="14">
      <c r="V339" s="45"/>
      <c r="W339" s="45"/>
      <c r="X339" s="45"/>
    </row>
    <row r="340" spans="22:24" ht="14">
      <c r="V340" s="45"/>
      <c r="W340" s="45"/>
      <c r="X340" s="45"/>
    </row>
    <row r="341" spans="22:24" ht="14">
      <c r="V341" s="45"/>
      <c r="W341" s="45"/>
      <c r="X341" s="45"/>
    </row>
    <row r="342" spans="22:24" ht="14">
      <c r="V342" s="45"/>
      <c r="W342" s="45"/>
      <c r="X342" s="45"/>
    </row>
    <row r="343" spans="22:24" ht="14">
      <c r="V343" s="45"/>
      <c r="W343" s="45"/>
      <c r="X343" s="45"/>
    </row>
    <row r="344" spans="22:24" ht="14">
      <c r="V344" s="45"/>
      <c r="W344" s="45"/>
      <c r="X344" s="45"/>
    </row>
    <row r="345" spans="22:24" ht="14">
      <c r="V345" s="45"/>
      <c r="W345" s="45"/>
      <c r="X345" s="45"/>
    </row>
    <row r="346" spans="22:24" ht="14">
      <c r="V346" s="45"/>
      <c r="W346" s="45"/>
      <c r="X346" s="45"/>
    </row>
    <row r="347" spans="22:24" ht="14">
      <c r="V347" s="45"/>
      <c r="W347" s="45"/>
      <c r="X347" s="45"/>
    </row>
    <row r="348" spans="22:24" ht="14">
      <c r="V348" s="45"/>
      <c r="W348" s="45"/>
      <c r="X348" s="45"/>
    </row>
    <row r="349" spans="22:24" ht="14">
      <c r="V349" s="45"/>
      <c r="W349" s="45"/>
      <c r="X349" s="45"/>
    </row>
    <row r="350" spans="22:24" ht="14">
      <c r="V350" s="45"/>
      <c r="W350" s="45"/>
      <c r="X350" s="45"/>
    </row>
    <row r="351" spans="22:24" ht="14">
      <c r="V351" s="45"/>
      <c r="W351" s="45"/>
      <c r="X351" s="45"/>
    </row>
    <row r="352" spans="22:24" ht="14">
      <c r="V352" s="45"/>
      <c r="W352" s="45"/>
      <c r="X352" s="45"/>
    </row>
    <row r="353" spans="22:24" ht="14">
      <c r="V353" s="45"/>
      <c r="W353" s="45"/>
      <c r="X353" s="45"/>
    </row>
    <row r="354" spans="22:24" ht="14">
      <c r="V354" s="45"/>
      <c r="W354" s="45"/>
      <c r="X354" s="45"/>
    </row>
    <row r="355" spans="22:24" ht="14">
      <c r="V355" s="45"/>
      <c r="W355" s="45"/>
      <c r="X355" s="45"/>
    </row>
    <row r="356" spans="22:24" ht="14">
      <c r="V356" s="45"/>
      <c r="W356" s="45"/>
      <c r="X356" s="45"/>
    </row>
    <row r="357" spans="22:24" ht="14">
      <c r="V357" s="45"/>
      <c r="W357" s="45"/>
      <c r="X357" s="45"/>
    </row>
    <row r="358" spans="22:24" ht="14">
      <c r="V358" s="45"/>
      <c r="W358" s="45"/>
      <c r="X358" s="45"/>
    </row>
    <row r="359" spans="22:24" ht="14">
      <c r="V359" s="45"/>
      <c r="W359" s="45"/>
      <c r="X359" s="45"/>
    </row>
    <row r="360" spans="22:24" ht="14">
      <c r="V360" s="45"/>
      <c r="W360" s="45"/>
      <c r="X360" s="45"/>
    </row>
    <row r="361" spans="22:24" ht="14">
      <c r="V361" s="45"/>
      <c r="W361" s="45"/>
      <c r="X361" s="45"/>
    </row>
    <row r="362" spans="22:24" ht="14">
      <c r="V362" s="45"/>
      <c r="W362" s="45"/>
      <c r="X362" s="45"/>
    </row>
    <row r="363" spans="22:24" ht="14">
      <c r="V363" s="45"/>
      <c r="W363" s="45"/>
      <c r="X363" s="45"/>
    </row>
    <row r="364" spans="22:24" ht="14">
      <c r="V364" s="45"/>
      <c r="W364" s="45"/>
      <c r="X364" s="45"/>
    </row>
    <row r="365" spans="22:24" ht="14">
      <c r="V365" s="45"/>
      <c r="W365" s="45"/>
      <c r="X365" s="45"/>
    </row>
    <row r="366" spans="22:24" ht="14">
      <c r="V366" s="45"/>
      <c r="W366" s="45"/>
      <c r="X366" s="45"/>
    </row>
    <row r="367" spans="22:24" ht="14">
      <c r="V367" s="45"/>
      <c r="W367" s="45"/>
      <c r="X367" s="45"/>
    </row>
    <row r="368" spans="22:24" ht="14">
      <c r="V368" s="45"/>
      <c r="W368" s="45"/>
      <c r="X368" s="45"/>
    </row>
    <row r="369" spans="22:24" ht="14">
      <c r="V369" s="45"/>
      <c r="W369" s="45"/>
      <c r="X369" s="45"/>
    </row>
    <row r="370" spans="22:24" ht="14">
      <c r="V370" s="45"/>
      <c r="W370" s="45"/>
      <c r="X370" s="45"/>
    </row>
    <row r="371" spans="22:24" ht="14">
      <c r="V371" s="45"/>
      <c r="W371" s="45"/>
      <c r="X371" s="45"/>
    </row>
    <row r="372" spans="22:24" ht="14">
      <c r="V372" s="45"/>
      <c r="W372" s="45"/>
      <c r="X372" s="45"/>
    </row>
    <row r="373" spans="22:24" ht="14">
      <c r="V373" s="45"/>
      <c r="W373" s="45"/>
      <c r="X373" s="45"/>
    </row>
    <row r="374" spans="22:24" ht="14">
      <c r="V374" s="45"/>
      <c r="W374" s="45"/>
      <c r="X374" s="45"/>
    </row>
    <row r="375" spans="22:24" ht="14">
      <c r="V375" s="45"/>
      <c r="W375" s="45"/>
      <c r="X375" s="45"/>
    </row>
    <row r="376" spans="22:24" ht="14">
      <c r="V376" s="45"/>
      <c r="W376" s="45"/>
      <c r="X376" s="45"/>
    </row>
    <row r="377" spans="22:24" ht="14">
      <c r="V377" s="45"/>
      <c r="W377" s="45"/>
      <c r="X377" s="45"/>
    </row>
    <row r="378" spans="22:24" ht="14">
      <c r="V378" s="45"/>
      <c r="W378" s="45"/>
      <c r="X378" s="45"/>
    </row>
    <row r="379" spans="22:24" ht="14">
      <c r="V379" s="45"/>
      <c r="W379" s="45"/>
      <c r="X379" s="45"/>
    </row>
    <row r="380" spans="22:24" ht="14">
      <c r="V380" s="45"/>
      <c r="W380" s="45"/>
      <c r="X380" s="45"/>
    </row>
    <row r="381" spans="22:24" ht="14">
      <c r="V381" s="45"/>
      <c r="W381" s="45"/>
      <c r="X381" s="45"/>
    </row>
    <row r="382" spans="22:24" ht="14">
      <c r="V382" s="45"/>
      <c r="W382" s="45"/>
      <c r="X382" s="45"/>
    </row>
    <row r="383" spans="22:24" ht="14">
      <c r="V383" s="45"/>
      <c r="W383" s="45"/>
      <c r="X383" s="45"/>
    </row>
    <row r="384" spans="22:24" ht="14">
      <c r="V384" s="45"/>
      <c r="W384" s="45"/>
      <c r="X384" s="45"/>
    </row>
    <row r="385" spans="22:24" ht="14">
      <c r="V385" s="45"/>
      <c r="W385" s="45"/>
      <c r="X385" s="45"/>
    </row>
    <row r="386" spans="22:24" ht="14">
      <c r="V386" s="45"/>
      <c r="W386" s="45"/>
      <c r="X386" s="45"/>
    </row>
    <row r="387" spans="22:24" ht="14">
      <c r="V387" s="45"/>
      <c r="W387" s="45"/>
      <c r="X387" s="45"/>
    </row>
    <row r="388" spans="22:24" ht="14">
      <c r="V388" s="45"/>
      <c r="W388" s="45"/>
      <c r="X388" s="45"/>
    </row>
    <row r="389" spans="22:24" ht="14">
      <c r="V389" s="45"/>
      <c r="W389" s="45"/>
      <c r="X389" s="45"/>
    </row>
    <row r="390" spans="22:24" ht="14">
      <c r="V390" s="45"/>
      <c r="W390" s="45"/>
      <c r="X390" s="45"/>
    </row>
    <row r="391" spans="22:24" ht="14">
      <c r="V391" s="45"/>
      <c r="W391" s="45"/>
      <c r="X391" s="45"/>
    </row>
    <row r="392" spans="22:24" ht="14">
      <c r="V392" s="45"/>
      <c r="W392" s="45"/>
      <c r="X392" s="45"/>
    </row>
    <row r="393" spans="22:24" ht="14">
      <c r="V393" s="45"/>
      <c r="W393" s="45"/>
      <c r="X393" s="45"/>
    </row>
    <row r="394" spans="22:24" ht="14">
      <c r="V394" s="45"/>
      <c r="W394" s="45"/>
      <c r="X394" s="45"/>
    </row>
    <row r="395" spans="22:24" ht="14">
      <c r="V395" s="45"/>
      <c r="W395" s="45"/>
      <c r="X395" s="45"/>
    </row>
    <row r="396" spans="22:24" ht="14">
      <c r="V396" s="45"/>
      <c r="W396" s="45"/>
      <c r="X396" s="45"/>
    </row>
    <row r="397" spans="22:24" ht="14">
      <c r="V397" s="45"/>
      <c r="W397" s="45"/>
      <c r="X397" s="45"/>
    </row>
    <row r="398" spans="22:24" ht="14">
      <c r="V398" s="45"/>
      <c r="W398" s="45"/>
      <c r="X398" s="45"/>
    </row>
    <row r="399" spans="22:24" ht="14">
      <c r="V399" s="45"/>
      <c r="W399" s="45"/>
      <c r="X399" s="45"/>
    </row>
    <row r="400" spans="22:24" ht="14">
      <c r="V400" s="45"/>
      <c r="W400" s="45"/>
      <c r="X400" s="45"/>
    </row>
    <row r="401" spans="22:24" ht="14">
      <c r="V401" s="45"/>
      <c r="W401" s="45"/>
      <c r="X401" s="45"/>
    </row>
    <row r="402" spans="22:24" ht="14">
      <c r="V402" s="45"/>
      <c r="W402" s="45"/>
      <c r="X402" s="45"/>
    </row>
    <row r="403" spans="22:24" ht="14">
      <c r="V403" s="45"/>
      <c r="W403" s="45"/>
      <c r="X403" s="45"/>
    </row>
    <row r="404" spans="22:24" ht="14">
      <c r="V404" s="45"/>
      <c r="W404" s="45"/>
      <c r="X404" s="45"/>
    </row>
    <row r="405" spans="22:24" ht="14">
      <c r="V405" s="45"/>
      <c r="W405" s="45"/>
      <c r="X405" s="45"/>
    </row>
    <row r="406" spans="22:24" ht="14">
      <c r="V406" s="45"/>
      <c r="W406" s="45"/>
      <c r="X406" s="45"/>
    </row>
    <row r="407" spans="22:24" ht="14">
      <c r="V407" s="45"/>
      <c r="W407" s="45"/>
      <c r="X407" s="45"/>
    </row>
    <row r="408" spans="22:24" ht="14">
      <c r="V408" s="45"/>
      <c r="W408" s="45"/>
      <c r="X408" s="45"/>
    </row>
    <row r="409" spans="22:24" ht="14">
      <c r="V409" s="45"/>
      <c r="W409" s="45"/>
      <c r="X409" s="45"/>
    </row>
    <row r="410" spans="22:24" ht="14">
      <c r="V410" s="45"/>
      <c r="W410" s="45"/>
      <c r="X410" s="45"/>
    </row>
    <row r="411" spans="22:24" ht="14">
      <c r="V411" s="45"/>
      <c r="W411" s="45"/>
      <c r="X411" s="45"/>
    </row>
    <row r="412" spans="22:24" ht="14">
      <c r="V412" s="45"/>
      <c r="W412" s="45"/>
      <c r="X412" s="45"/>
    </row>
    <row r="413" spans="22:24" ht="14">
      <c r="V413" s="45"/>
      <c r="W413" s="45"/>
      <c r="X413" s="45"/>
    </row>
    <row r="414" spans="22:24" ht="14">
      <c r="V414" s="45"/>
      <c r="W414" s="45"/>
      <c r="X414" s="45"/>
    </row>
    <row r="415" spans="22:24" ht="14">
      <c r="V415" s="45"/>
      <c r="W415" s="45"/>
      <c r="X415" s="45"/>
    </row>
    <row r="416" spans="22:24" ht="14">
      <c r="V416" s="45"/>
      <c r="W416" s="45"/>
      <c r="X416" s="45"/>
    </row>
    <row r="417" spans="22:24" ht="14">
      <c r="V417" s="45"/>
      <c r="W417" s="45"/>
      <c r="X417" s="45"/>
    </row>
    <row r="418" spans="22:24" ht="14">
      <c r="V418" s="45"/>
      <c r="W418" s="45"/>
      <c r="X418" s="45"/>
    </row>
    <row r="419" spans="22:24" ht="14">
      <c r="V419" s="45"/>
      <c r="W419" s="45"/>
      <c r="X419" s="45"/>
    </row>
    <row r="420" spans="22:24" ht="14">
      <c r="V420" s="45"/>
      <c r="W420" s="45"/>
      <c r="X420" s="45"/>
    </row>
    <row r="421" spans="22:24" ht="14">
      <c r="V421" s="45"/>
      <c r="W421" s="45"/>
      <c r="X421" s="45"/>
    </row>
    <row r="422" spans="22:24" ht="14">
      <c r="V422" s="45"/>
      <c r="W422" s="45"/>
      <c r="X422" s="45"/>
    </row>
    <row r="423" spans="22:24" ht="14">
      <c r="V423" s="45"/>
      <c r="W423" s="45"/>
      <c r="X423" s="45"/>
    </row>
    <row r="424" spans="22:24" ht="14">
      <c r="V424" s="45"/>
      <c r="W424" s="45"/>
      <c r="X424" s="45"/>
    </row>
    <row r="425" spans="22:24" ht="14">
      <c r="V425" s="45"/>
      <c r="W425" s="45"/>
      <c r="X425" s="45"/>
    </row>
    <row r="426" spans="22:24" ht="14">
      <c r="V426" s="45"/>
      <c r="W426" s="45"/>
      <c r="X426" s="45"/>
    </row>
    <row r="427" spans="22:24" ht="14">
      <c r="V427" s="45"/>
      <c r="W427" s="45"/>
      <c r="X427" s="45"/>
    </row>
    <row r="428" spans="22:24" ht="14">
      <c r="V428" s="45"/>
      <c r="W428" s="45"/>
      <c r="X428" s="45"/>
    </row>
    <row r="429" spans="22:24" ht="14">
      <c r="V429" s="45"/>
      <c r="W429" s="45"/>
      <c r="X429" s="45"/>
    </row>
    <row r="430" spans="22:24" ht="14">
      <c r="V430" s="45"/>
      <c r="W430" s="45"/>
      <c r="X430" s="45"/>
    </row>
    <row r="431" spans="22:24" ht="14">
      <c r="V431" s="45"/>
      <c r="W431" s="45"/>
      <c r="X431" s="45"/>
    </row>
    <row r="432" spans="22:24" ht="14">
      <c r="V432" s="45"/>
      <c r="W432" s="45"/>
      <c r="X432" s="45"/>
    </row>
    <row r="433" spans="22:24" ht="14">
      <c r="V433" s="45"/>
      <c r="W433" s="45"/>
      <c r="X433" s="45"/>
    </row>
    <row r="434" spans="22:24" ht="14">
      <c r="V434" s="45"/>
      <c r="W434" s="45"/>
      <c r="X434" s="45"/>
    </row>
    <row r="435" spans="22:24" ht="14">
      <c r="V435" s="45"/>
      <c r="W435" s="45"/>
      <c r="X435" s="45"/>
    </row>
    <row r="436" spans="22:24" ht="14">
      <c r="V436" s="45"/>
      <c r="W436" s="45"/>
      <c r="X436" s="45"/>
    </row>
    <row r="437" spans="22:24" ht="14">
      <c r="V437" s="45"/>
      <c r="W437" s="45"/>
      <c r="X437" s="45"/>
    </row>
    <row r="438" spans="22:24" ht="14">
      <c r="V438" s="45"/>
      <c r="W438" s="45"/>
      <c r="X438" s="45"/>
    </row>
    <row r="439" spans="22:24" ht="14">
      <c r="V439" s="45"/>
      <c r="W439" s="45"/>
      <c r="X439" s="45"/>
    </row>
    <row r="440" spans="22:24" ht="14">
      <c r="V440" s="45"/>
      <c r="W440" s="45"/>
      <c r="X440" s="45"/>
    </row>
    <row r="441" spans="22:24" ht="14">
      <c r="V441" s="45"/>
      <c r="W441" s="45"/>
      <c r="X441" s="45"/>
    </row>
    <row r="442" spans="22:24" ht="14">
      <c r="V442" s="45"/>
      <c r="W442" s="45"/>
      <c r="X442" s="45"/>
    </row>
    <row r="443" spans="22:24" ht="14">
      <c r="V443" s="45"/>
      <c r="W443" s="45"/>
      <c r="X443" s="45"/>
    </row>
    <row r="444" spans="22:24" ht="14">
      <c r="V444" s="45"/>
      <c r="W444" s="45"/>
      <c r="X444" s="45"/>
    </row>
    <row r="445" spans="22:24" ht="14">
      <c r="V445" s="45"/>
      <c r="W445" s="45"/>
      <c r="X445" s="45"/>
    </row>
    <row r="446" spans="22:24" ht="14">
      <c r="V446" s="45"/>
      <c r="W446" s="45"/>
      <c r="X446" s="45"/>
    </row>
    <row r="447" spans="22:24" ht="14">
      <c r="V447" s="45"/>
      <c r="W447" s="45"/>
      <c r="X447" s="45"/>
    </row>
    <row r="448" spans="22:24" ht="14">
      <c r="V448" s="45"/>
      <c r="W448" s="45"/>
      <c r="X448" s="45"/>
    </row>
    <row r="449" spans="22:24" ht="14">
      <c r="V449" s="45"/>
      <c r="W449" s="45"/>
      <c r="X449" s="45"/>
    </row>
    <row r="450" spans="22:24" ht="14">
      <c r="V450" s="45"/>
      <c r="W450" s="45"/>
      <c r="X450" s="45"/>
    </row>
    <row r="451" spans="22:24" ht="14">
      <c r="V451" s="45"/>
      <c r="W451" s="45"/>
      <c r="X451" s="45"/>
    </row>
    <row r="452" spans="22:24" ht="14">
      <c r="V452" s="45"/>
      <c r="W452" s="45"/>
      <c r="X452" s="45"/>
    </row>
    <row r="453" spans="22:24" ht="14">
      <c r="V453" s="45"/>
      <c r="W453" s="45"/>
      <c r="X453" s="45"/>
    </row>
    <row r="454" spans="22:24" ht="14">
      <c r="V454" s="45"/>
      <c r="W454" s="45"/>
      <c r="X454" s="45"/>
    </row>
    <row r="455" spans="22:24" ht="14">
      <c r="V455" s="45"/>
      <c r="W455" s="45"/>
      <c r="X455" s="45"/>
    </row>
    <row r="456" spans="22:24" ht="14">
      <c r="V456" s="45"/>
      <c r="W456" s="45"/>
      <c r="X456" s="45"/>
    </row>
    <row r="457" spans="22:24" ht="14">
      <c r="V457" s="45"/>
      <c r="W457" s="45"/>
      <c r="X457" s="45"/>
    </row>
    <row r="458" spans="22:24" ht="14">
      <c r="V458" s="45"/>
      <c r="W458" s="45"/>
      <c r="X458" s="45"/>
    </row>
    <row r="459" spans="22:24" ht="14">
      <c r="V459" s="45"/>
      <c r="W459" s="45"/>
      <c r="X459" s="45"/>
    </row>
    <row r="460" spans="22:24" ht="14">
      <c r="V460" s="45"/>
      <c r="W460" s="45"/>
      <c r="X460" s="45"/>
    </row>
    <row r="461" spans="22:24" ht="14">
      <c r="V461" s="45"/>
      <c r="W461" s="45"/>
      <c r="X461" s="45"/>
    </row>
    <row r="462" spans="22:24" ht="14">
      <c r="V462" s="45"/>
      <c r="W462" s="45"/>
      <c r="X462" s="45"/>
    </row>
    <row r="463" spans="22:24" ht="14">
      <c r="V463" s="45"/>
      <c r="W463" s="45"/>
      <c r="X463" s="45"/>
    </row>
    <row r="464" spans="22:24" ht="14">
      <c r="V464" s="45"/>
      <c r="W464" s="45"/>
      <c r="X464" s="45"/>
    </row>
    <row r="465" spans="22:24" ht="14">
      <c r="V465" s="45"/>
      <c r="W465" s="45"/>
      <c r="X465" s="45"/>
    </row>
    <row r="466" spans="22:24" ht="14">
      <c r="V466" s="45"/>
      <c r="W466" s="45"/>
      <c r="X466" s="45"/>
    </row>
    <row r="467" spans="22:24" ht="14">
      <c r="V467" s="45"/>
      <c r="W467" s="45"/>
      <c r="X467" s="45"/>
    </row>
    <row r="468" spans="22:24" ht="14">
      <c r="V468" s="45"/>
      <c r="W468" s="45"/>
      <c r="X468" s="45"/>
    </row>
    <row r="469" spans="22:24" ht="14">
      <c r="V469" s="45"/>
      <c r="W469" s="45"/>
      <c r="X469" s="45"/>
    </row>
    <row r="470" spans="22:24" ht="14">
      <c r="V470" s="45"/>
      <c r="W470" s="45"/>
      <c r="X470" s="45"/>
    </row>
    <row r="471" spans="22:24" ht="14">
      <c r="V471" s="45"/>
      <c r="W471" s="45"/>
      <c r="X471" s="45"/>
    </row>
    <row r="472" spans="22:24" ht="14">
      <c r="V472" s="45"/>
      <c r="W472" s="45"/>
      <c r="X472" s="45"/>
    </row>
    <row r="473" spans="22:24" ht="14">
      <c r="V473" s="45"/>
      <c r="W473" s="45"/>
      <c r="X473" s="45"/>
    </row>
    <row r="474" spans="22:24" ht="14">
      <c r="V474" s="45"/>
      <c r="W474" s="45"/>
      <c r="X474" s="45"/>
    </row>
    <row r="475" spans="22:24" ht="14">
      <c r="V475" s="45"/>
      <c r="W475" s="45"/>
      <c r="X475" s="45"/>
    </row>
    <row r="476" spans="22:24" ht="14">
      <c r="V476" s="45"/>
      <c r="W476" s="45"/>
      <c r="X476" s="45"/>
    </row>
    <row r="477" spans="22:24" ht="14">
      <c r="V477" s="45"/>
      <c r="W477" s="45"/>
      <c r="X477" s="45"/>
    </row>
    <row r="478" spans="22:24" ht="14">
      <c r="V478" s="45"/>
      <c r="W478" s="45"/>
      <c r="X478" s="45"/>
    </row>
    <row r="479" spans="22:24" ht="14">
      <c r="V479" s="45"/>
      <c r="W479" s="45"/>
      <c r="X479" s="45"/>
    </row>
    <row r="480" spans="22:24" ht="14">
      <c r="V480" s="45"/>
      <c r="W480" s="45"/>
      <c r="X480" s="45"/>
    </row>
    <row r="481" spans="22:24" ht="14">
      <c r="V481" s="45"/>
      <c r="W481" s="45"/>
      <c r="X481" s="45"/>
    </row>
    <row r="482" spans="22:24" ht="14">
      <c r="V482" s="45"/>
      <c r="W482" s="45"/>
      <c r="X482" s="45"/>
    </row>
    <row r="483" spans="22:24" ht="14">
      <c r="V483" s="45"/>
      <c r="W483" s="45"/>
      <c r="X483" s="45"/>
    </row>
    <row r="484" spans="22:24" ht="14">
      <c r="V484" s="45"/>
      <c r="W484" s="45"/>
      <c r="X484" s="45"/>
    </row>
    <row r="485" spans="22:24" ht="14">
      <c r="V485" s="45"/>
      <c r="W485" s="45"/>
      <c r="X485" s="45"/>
    </row>
    <row r="486" spans="22:24" ht="14">
      <c r="V486" s="45"/>
      <c r="W486" s="45"/>
      <c r="X486" s="45"/>
    </row>
    <row r="487" spans="22:24" ht="14">
      <c r="V487" s="45"/>
      <c r="W487" s="45"/>
      <c r="X487" s="45"/>
    </row>
    <row r="488" spans="22:24" ht="14">
      <c r="V488" s="45"/>
      <c r="W488" s="45"/>
      <c r="X488" s="45"/>
    </row>
    <row r="489" spans="22:24" ht="14">
      <c r="V489" s="45"/>
      <c r="W489" s="45"/>
      <c r="X489" s="45"/>
    </row>
    <row r="490" spans="22:24" ht="14">
      <c r="V490" s="45"/>
      <c r="W490" s="45"/>
      <c r="X490" s="45"/>
    </row>
    <row r="491" spans="22:24" ht="14">
      <c r="V491" s="45"/>
      <c r="W491" s="45"/>
      <c r="X491" s="45"/>
    </row>
    <row r="492" spans="22:24" ht="14">
      <c r="V492" s="45"/>
      <c r="W492" s="45"/>
      <c r="X492" s="45"/>
    </row>
    <row r="493" spans="22:24" ht="14">
      <c r="V493" s="45"/>
      <c r="W493" s="45"/>
      <c r="X493" s="45"/>
    </row>
    <row r="494" spans="22:24" ht="14">
      <c r="V494" s="45"/>
      <c r="W494" s="45"/>
      <c r="X494" s="45"/>
    </row>
    <row r="495" spans="22:24" ht="14">
      <c r="V495" s="45"/>
      <c r="W495" s="45"/>
      <c r="X495" s="45"/>
    </row>
    <row r="496" spans="22:24" ht="14">
      <c r="V496" s="45"/>
      <c r="W496" s="45"/>
      <c r="X496" s="45"/>
    </row>
    <row r="497" spans="22:24" ht="14">
      <c r="V497" s="45"/>
      <c r="W497" s="45"/>
      <c r="X497" s="45"/>
    </row>
    <row r="498" spans="22:24" ht="14">
      <c r="V498" s="45"/>
      <c r="W498" s="45"/>
      <c r="X498" s="45"/>
    </row>
    <row r="499" spans="22:24" ht="14">
      <c r="V499" s="45"/>
      <c r="W499" s="45"/>
      <c r="X499" s="45"/>
    </row>
    <row r="500" spans="22:24" ht="14">
      <c r="V500" s="45"/>
      <c r="W500" s="45"/>
      <c r="X500" s="45"/>
    </row>
    <row r="501" spans="22:24" ht="14">
      <c r="V501" s="45"/>
      <c r="W501" s="45"/>
      <c r="X501" s="45"/>
    </row>
    <row r="502" spans="22:24" ht="14">
      <c r="V502" s="45"/>
      <c r="W502" s="45"/>
      <c r="X502" s="45"/>
    </row>
    <row r="503" spans="22:24" ht="14">
      <c r="V503" s="45"/>
      <c r="W503" s="45"/>
      <c r="X503" s="45"/>
    </row>
    <row r="504" spans="22:24" ht="14">
      <c r="V504" s="45"/>
      <c r="W504" s="45"/>
      <c r="X504" s="45"/>
    </row>
    <row r="505" spans="22:24" ht="14">
      <c r="V505" s="45"/>
      <c r="W505" s="45"/>
      <c r="X505" s="45"/>
    </row>
    <row r="506" spans="22:24" ht="14">
      <c r="V506" s="45"/>
      <c r="W506" s="45"/>
      <c r="X506" s="45"/>
    </row>
    <row r="507" spans="22:24" ht="14">
      <c r="V507" s="45"/>
      <c r="W507" s="45"/>
      <c r="X507" s="45"/>
    </row>
    <row r="508" spans="22:24" ht="14">
      <c r="V508" s="45"/>
      <c r="W508" s="45"/>
      <c r="X508" s="45"/>
    </row>
    <row r="509" spans="22:24" ht="14">
      <c r="V509" s="45"/>
      <c r="W509" s="45"/>
      <c r="X509" s="45"/>
    </row>
    <row r="510" spans="22:24" ht="14">
      <c r="V510" s="45"/>
      <c r="W510" s="45"/>
      <c r="X510" s="45"/>
    </row>
    <row r="511" spans="22:24" ht="14">
      <c r="V511" s="45"/>
      <c r="W511" s="45"/>
      <c r="X511" s="45"/>
    </row>
    <row r="512" spans="22:24" ht="14">
      <c r="V512" s="45"/>
      <c r="W512" s="45"/>
      <c r="X512" s="45"/>
    </row>
    <row r="513" spans="22:24" ht="14">
      <c r="V513" s="45"/>
      <c r="W513" s="45"/>
      <c r="X513" s="45"/>
    </row>
    <row r="514" spans="22:24" ht="14">
      <c r="V514" s="45"/>
      <c r="W514" s="45"/>
      <c r="X514" s="45"/>
    </row>
    <row r="515" spans="22:24" ht="14">
      <c r="V515" s="45"/>
      <c r="W515" s="45"/>
      <c r="X515" s="45"/>
    </row>
    <row r="516" spans="22:24" ht="14">
      <c r="V516" s="45"/>
      <c r="W516" s="45"/>
      <c r="X516" s="45"/>
    </row>
    <row r="517" spans="22:24" ht="14">
      <c r="V517" s="45"/>
      <c r="W517" s="45"/>
      <c r="X517" s="45"/>
    </row>
    <row r="518" spans="22:24" ht="14">
      <c r="V518" s="45"/>
      <c r="W518" s="45"/>
      <c r="X518" s="45"/>
    </row>
    <row r="519" spans="22:24" ht="14">
      <c r="V519" s="45"/>
      <c r="W519" s="45"/>
      <c r="X519" s="45"/>
    </row>
    <row r="520" spans="22:24" ht="14">
      <c r="V520" s="45"/>
      <c r="W520" s="45"/>
      <c r="X520" s="45"/>
    </row>
    <row r="521" spans="22:24" ht="14">
      <c r="V521" s="45"/>
      <c r="W521" s="45"/>
      <c r="X521" s="45"/>
    </row>
    <row r="522" spans="22:24" ht="14">
      <c r="V522" s="45"/>
      <c r="W522" s="45"/>
      <c r="X522" s="45"/>
    </row>
    <row r="523" spans="22:24" ht="14">
      <c r="V523" s="45"/>
      <c r="W523" s="45"/>
      <c r="X523" s="45"/>
    </row>
    <row r="524" spans="22:24" ht="14">
      <c r="V524" s="45"/>
      <c r="W524" s="45"/>
      <c r="X524" s="45"/>
    </row>
    <row r="525" spans="22:24" ht="14">
      <c r="V525" s="45"/>
      <c r="W525" s="45"/>
      <c r="X525" s="45"/>
    </row>
    <row r="526" spans="22:24" ht="14">
      <c r="V526" s="45"/>
      <c r="W526" s="45"/>
      <c r="X526" s="45"/>
    </row>
    <row r="527" spans="22:24" ht="14">
      <c r="V527" s="45"/>
      <c r="W527" s="45"/>
      <c r="X527" s="45"/>
    </row>
    <row r="528" spans="22:24" ht="14">
      <c r="V528" s="45"/>
      <c r="W528" s="45"/>
      <c r="X528" s="45"/>
    </row>
    <row r="529" spans="22:24" ht="14">
      <c r="V529" s="45"/>
      <c r="W529" s="45"/>
      <c r="X529" s="45"/>
    </row>
    <row r="530" spans="22:24" ht="14">
      <c r="V530" s="45"/>
      <c r="W530" s="45"/>
      <c r="X530" s="45"/>
    </row>
    <row r="531" spans="22:24" ht="14">
      <c r="V531" s="45"/>
      <c r="W531" s="45"/>
      <c r="X531" s="45"/>
    </row>
    <row r="532" spans="22:24" ht="14">
      <c r="V532" s="45"/>
      <c r="W532" s="45"/>
      <c r="X532" s="45"/>
    </row>
    <row r="533" spans="22:24" ht="14">
      <c r="V533" s="45"/>
      <c r="W533" s="45"/>
      <c r="X533" s="45"/>
    </row>
    <row r="534" spans="22:24" ht="14">
      <c r="V534" s="45"/>
      <c r="W534" s="45"/>
      <c r="X534" s="45"/>
    </row>
    <row r="535" spans="22:24" ht="14">
      <c r="V535" s="45"/>
      <c r="W535" s="45"/>
      <c r="X535" s="45"/>
    </row>
    <row r="536" spans="22:24" ht="14">
      <c r="V536" s="45"/>
      <c r="W536" s="45"/>
      <c r="X536" s="45"/>
    </row>
    <row r="537" spans="22:24" ht="14">
      <c r="V537" s="45"/>
      <c r="W537" s="45"/>
      <c r="X537" s="45"/>
    </row>
    <row r="538" spans="22:24" ht="14">
      <c r="V538" s="45"/>
      <c r="W538" s="45"/>
      <c r="X538" s="45"/>
    </row>
    <row r="539" spans="22:24" ht="14">
      <c r="V539" s="45"/>
      <c r="W539" s="45"/>
      <c r="X539" s="45"/>
    </row>
    <row r="540" spans="22:24" ht="14">
      <c r="V540" s="45"/>
      <c r="W540" s="45"/>
      <c r="X540" s="45"/>
    </row>
    <row r="541" spans="22:24" ht="14">
      <c r="V541" s="45"/>
      <c r="W541" s="45"/>
      <c r="X541" s="45"/>
    </row>
    <row r="542" spans="22:24" ht="14">
      <c r="V542" s="45"/>
      <c r="W542" s="45"/>
      <c r="X542" s="45"/>
    </row>
    <row r="543" spans="22:24" ht="14">
      <c r="V543" s="45"/>
      <c r="W543" s="45"/>
      <c r="X543" s="45"/>
    </row>
    <row r="544" spans="22:24" ht="14">
      <c r="V544" s="45"/>
      <c r="W544" s="45"/>
      <c r="X544" s="45"/>
    </row>
    <row r="545" spans="22:24" ht="14">
      <c r="V545" s="45"/>
      <c r="W545" s="45"/>
      <c r="X545" s="45"/>
    </row>
    <row r="546" spans="22:24" ht="14">
      <c r="V546" s="45"/>
      <c r="W546" s="45"/>
      <c r="X546" s="45"/>
    </row>
    <row r="547" spans="22:24" ht="14">
      <c r="V547" s="45"/>
      <c r="W547" s="45"/>
      <c r="X547" s="45"/>
    </row>
    <row r="548" spans="22:24" ht="14">
      <c r="V548" s="45"/>
      <c r="W548" s="45"/>
      <c r="X548" s="45"/>
    </row>
    <row r="549" spans="22:24" ht="14">
      <c r="V549" s="45"/>
      <c r="W549" s="45"/>
      <c r="X549" s="45"/>
    </row>
    <row r="550" spans="22:24" ht="14">
      <c r="V550" s="45"/>
      <c r="W550" s="45"/>
      <c r="X550" s="45"/>
    </row>
    <row r="551" spans="22:24" ht="14">
      <c r="V551" s="45"/>
      <c r="W551" s="45"/>
      <c r="X551" s="45"/>
    </row>
    <row r="552" spans="22:24" ht="14">
      <c r="V552" s="45"/>
      <c r="W552" s="45"/>
      <c r="X552" s="45"/>
    </row>
    <row r="553" spans="22:24" ht="14">
      <c r="V553" s="45"/>
      <c r="W553" s="45"/>
      <c r="X553" s="45"/>
    </row>
    <row r="554" spans="22:24" ht="14">
      <c r="V554" s="45"/>
      <c r="W554" s="45"/>
      <c r="X554" s="45"/>
    </row>
    <row r="555" spans="22:24" ht="14">
      <c r="V555" s="45"/>
      <c r="W555" s="45"/>
      <c r="X555" s="45"/>
    </row>
    <row r="556" spans="22:24" ht="14">
      <c r="V556" s="45"/>
      <c r="W556" s="45"/>
      <c r="X556" s="45"/>
    </row>
    <row r="557" spans="22:24" ht="14">
      <c r="V557" s="45"/>
      <c r="W557" s="45"/>
      <c r="X557" s="45"/>
    </row>
    <row r="558" spans="22:24" ht="14">
      <c r="V558" s="45"/>
      <c r="W558" s="45"/>
      <c r="X558" s="45"/>
    </row>
    <row r="559" spans="22:24" ht="14">
      <c r="V559" s="45"/>
      <c r="W559" s="45"/>
      <c r="X559" s="45"/>
    </row>
    <row r="560" spans="22:24" ht="14">
      <c r="V560" s="45"/>
      <c r="W560" s="45"/>
      <c r="X560" s="45"/>
    </row>
    <row r="561" spans="22:24" ht="14">
      <c r="V561" s="45"/>
      <c r="W561" s="45"/>
      <c r="X561" s="45"/>
    </row>
    <row r="562" spans="22:24" ht="14">
      <c r="V562" s="45"/>
      <c r="W562" s="45"/>
      <c r="X562" s="45"/>
    </row>
    <row r="563" spans="22:24" ht="14">
      <c r="V563" s="45"/>
      <c r="W563" s="45"/>
      <c r="X563" s="45"/>
    </row>
    <row r="564" spans="22:24" ht="14">
      <c r="V564" s="45"/>
      <c r="W564" s="45"/>
      <c r="X564" s="45"/>
    </row>
    <row r="565" spans="22:24" ht="14">
      <c r="V565" s="45"/>
      <c r="W565" s="45"/>
      <c r="X565" s="45"/>
    </row>
    <row r="566" spans="22:24" ht="14">
      <c r="V566" s="45"/>
      <c r="W566" s="45"/>
      <c r="X566" s="45"/>
    </row>
    <row r="567" spans="22:24" ht="14">
      <c r="V567" s="45"/>
      <c r="W567" s="45"/>
      <c r="X567" s="45"/>
    </row>
    <row r="568" spans="22:24" ht="14">
      <c r="V568" s="45"/>
      <c r="W568" s="45"/>
      <c r="X568" s="45"/>
    </row>
    <row r="569" spans="22:24" ht="14">
      <c r="V569" s="45"/>
      <c r="W569" s="45"/>
      <c r="X569" s="45"/>
    </row>
    <row r="570" spans="22:24" ht="14">
      <c r="V570" s="45"/>
      <c r="W570" s="45"/>
      <c r="X570" s="45"/>
    </row>
    <row r="571" spans="22:24" ht="14">
      <c r="V571" s="45"/>
      <c r="W571" s="45"/>
      <c r="X571" s="45"/>
    </row>
    <row r="572" spans="22:24" ht="14">
      <c r="V572" s="45"/>
      <c r="W572" s="45"/>
      <c r="X572" s="45"/>
    </row>
    <row r="573" spans="22:24" ht="14">
      <c r="V573" s="45"/>
      <c r="W573" s="45"/>
      <c r="X573" s="45"/>
    </row>
    <row r="574" spans="22:24" ht="14">
      <c r="V574" s="45"/>
      <c r="W574" s="45"/>
      <c r="X574" s="45"/>
    </row>
    <row r="575" spans="22:24" ht="14">
      <c r="V575" s="45"/>
      <c r="W575" s="45"/>
      <c r="X575" s="45"/>
    </row>
    <row r="576" spans="22:24" ht="14">
      <c r="V576" s="45"/>
      <c r="W576" s="45"/>
      <c r="X576" s="45"/>
    </row>
    <row r="577" spans="22:24" ht="14">
      <c r="V577" s="45"/>
      <c r="W577" s="45"/>
      <c r="X577" s="45"/>
    </row>
    <row r="578" spans="22:24" ht="14">
      <c r="V578" s="45"/>
      <c r="W578" s="45"/>
      <c r="X578" s="45"/>
    </row>
    <row r="579" spans="22:24" ht="14">
      <c r="V579" s="45"/>
      <c r="W579" s="45"/>
      <c r="X579" s="45"/>
    </row>
    <row r="580" spans="22:24" ht="14">
      <c r="V580" s="45"/>
      <c r="W580" s="45"/>
      <c r="X580" s="45"/>
    </row>
    <row r="581" spans="22:24" ht="14">
      <c r="V581" s="45"/>
      <c r="W581" s="45"/>
      <c r="X581" s="45"/>
    </row>
    <row r="582" spans="22:24" ht="14">
      <c r="V582" s="45"/>
      <c r="W582" s="45"/>
      <c r="X582" s="45"/>
    </row>
    <row r="583" spans="22:24" ht="14">
      <c r="V583" s="45"/>
      <c r="W583" s="45"/>
      <c r="X583" s="45"/>
    </row>
    <row r="584" spans="22:24" ht="14">
      <c r="V584" s="45"/>
      <c r="W584" s="45"/>
      <c r="X584" s="45"/>
    </row>
    <row r="585" spans="22:24" ht="14">
      <c r="V585" s="45"/>
      <c r="W585" s="45"/>
      <c r="X585" s="45"/>
    </row>
    <row r="586" spans="22:24" ht="14">
      <c r="V586" s="45"/>
      <c r="W586" s="45"/>
      <c r="X586" s="45"/>
    </row>
    <row r="587" spans="22:24" ht="14">
      <c r="V587" s="45"/>
      <c r="W587" s="45"/>
      <c r="X587" s="45"/>
    </row>
    <row r="588" spans="22:24" ht="14">
      <c r="V588" s="45"/>
      <c r="W588" s="45"/>
      <c r="X588" s="45"/>
    </row>
    <row r="589" spans="22:24" ht="14">
      <c r="V589" s="45"/>
      <c r="W589" s="45"/>
      <c r="X589" s="45"/>
    </row>
    <row r="590" spans="22:24" ht="14">
      <c r="V590" s="45"/>
      <c r="W590" s="45"/>
      <c r="X590" s="45"/>
    </row>
    <row r="591" spans="22:24" ht="14">
      <c r="V591" s="45"/>
      <c r="W591" s="45"/>
      <c r="X591" s="45"/>
    </row>
    <row r="592" spans="22:24" ht="14">
      <c r="V592" s="45"/>
      <c r="W592" s="45"/>
      <c r="X592" s="45"/>
    </row>
    <row r="593" spans="22:24" ht="14">
      <c r="V593" s="45"/>
      <c r="W593" s="45"/>
      <c r="X593" s="45"/>
    </row>
    <row r="594" spans="22:24" ht="14">
      <c r="V594" s="45"/>
      <c r="W594" s="45"/>
      <c r="X594" s="45"/>
    </row>
    <row r="595" spans="22:24" ht="14">
      <c r="V595" s="45"/>
      <c r="W595" s="45"/>
      <c r="X595" s="45"/>
    </row>
    <row r="596" spans="22:24" ht="14">
      <c r="V596" s="45"/>
      <c r="W596" s="45"/>
      <c r="X596" s="45"/>
    </row>
    <row r="597" spans="22:24" ht="14">
      <c r="V597" s="45"/>
      <c r="W597" s="45"/>
      <c r="X597" s="45"/>
    </row>
    <row r="598" spans="22:24" ht="14">
      <c r="V598" s="45"/>
      <c r="W598" s="45"/>
      <c r="X598" s="45"/>
    </row>
    <row r="599" spans="22:24" ht="14">
      <c r="V599" s="45"/>
      <c r="W599" s="45"/>
      <c r="X599" s="45"/>
    </row>
    <row r="600" spans="22:24" ht="14">
      <c r="V600" s="45"/>
      <c r="W600" s="45"/>
      <c r="X600" s="45"/>
    </row>
    <row r="601" spans="22:24" ht="14">
      <c r="V601" s="45"/>
      <c r="W601" s="45"/>
      <c r="X601" s="45"/>
    </row>
    <row r="602" spans="22:24" ht="14">
      <c r="V602" s="45"/>
      <c r="W602" s="45"/>
      <c r="X602" s="45"/>
    </row>
    <row r="603" spans="22:24" ht="14">
      <c r="V603" s="45"/>
      <c r="W603" s="45"/>
      <c r="X603" s="45"/>
    </row>
    <row r="604" spans="22:24" ht="14">
      <c r="V604" s="45"/>
      <c r="W604" s="45"/>
      <c r="X604" s="45"/>
    </row>
    <row r="605" spans="22:24" ht="14">
      <c r="V605" s="45"/>
      <c r="W605" s="45"/>
      <c r="X605" s="45"/>
    </row>
    <row r="606" spans="22:24" ht="14">
      <c r="V606" s="45"/>
      <c r="W606" s="45"/>
      <c r="X606" s="45"/>
    </row>
    <row r="607" spans="22:24" ht="14">
      <c r="V607" s="45"/>
      <c r="W607" s="45"/>
      <c r="X607" s="45"/>
    </row>
    <row r="608" spans="22:24" ht="14">
      <c r="V608" s="45"/>
      <c r="W608" s="45"/>
      <c r="X608" s="45"/>
    </row>
    <row r="609" spans="22:24" ht="14">
      <c r="V609" s="45"/>
      <c r="W609" s="45"/>
      <c r="X609" s="45"/>
    </row>
    <row r="610" spans="22:24" ht="14">
      <c r="V610" s="45"/>
      <c r="W610" s="45"/>
      <c r="X610" s="45"/>
    </row>
    <row r="611" spans="22:24" ht="14">
      <c r="V611" s="45"/>
      <c r="W611" s="45"/>
      <c r="X611" s="45"/>
    </row>
    <row r="612" spans="22:24" ht="14">
      <c r="V612" s="45"/>
      <c r="W612" s="45"/>
      <c r="X612" s="45"/>
    </row>
    <row r="613" spans="22:24" ht="14">
      <c r="V613" s="45"/>
      <c r="W613" s="45"/>
      <c r="X613" s="45"/>
    </row>
    <row r="614" spans="22:24" ht="14">
      <c r="V614" s="45"/>
      <c r="W614" s="45"/>
      <c r="X614" s="45"/>
    </row>
    <row r="615" spans="22:24" ht="14">
      <c r="V615" s="45"/>
      <c r="W615" s="45"/>
      <c r="X615" s="45"/>
    </row>
    <row r="616" spans="22:24" ht="14">
      <c r="V616" s="45"/>
      <c r="W616" s="45"/>
      <c r="X616" s="45"/>
    </row>
    <row r="617" spans="22:24" ht="14">
      <c r="V617" s="45"/>
      <c r="W617" s="45"/>
      <c r="X617" s="45"/>
    </row>
    <row r="618" spans="22:24" ht="14">
      <c r="V618" s="45"/>
      <c r="W618" s="45"/>
      <c r="X618" s="45"/>
    </row>
    <row r="619" spans="22:24" ht="14">
      <c r="V619" s="45"/>
      <c r="W619" s="45"/>
      <c r="X619" s="45"/>
    </row>
    <row r="620" spans="22:24" ht="14">
      <c r="V620" s="45"/>
      <c r="W620" s="45"/>
      <c r="X620" s="45"/>
    </row>
    <row r="621" spans="22:24" ht="14">
      <c r="V621" s="45"/>
      <c r="W621" s="45"/>
      <c r="X621" s="45"/>
    </row>
    <row r="622" spans="22:24" ht="14">
      <c r="V622" s="45"/>
      <c r="W622" s="45"/>
      <c r="X622" s="45"/>
    </row>
    <row r="623" spans="22:24" ht="14">
      <c r="V623" s="45"/>
      <c r="W623" s="45"/>
      <c r="X623" s="45"/>
    </row>
    <row r="624" spans="22:24" ht="14">
      <c r="V624" s="45"/>
      <c r="W624" s="45"/>
      <c r="X624" s="45"/>
    </row>
    <row r="625" spans="22:24" ht="14">
      <c r="V625" s="45"/>
      <c r="W625" s="45"/>
      <c r="X625" s="45"/>
    </row>
    <row r="626" spans="22:24" ht="14">
      <c r="V626" s="45"/>
      <c r="W626" s="45"/>
      <c r="X626" s="45"/>
    </row>
    <row r="627" spans="22:24" ht="14">
      <c r="V627" s="45"/>
      <c r="W627" s="45"/>
      <c r="X627" s="45"/>
    </row>
    <row r="628" spans="22:24" ht="14">
      <c r="V628" s="45"/>
      <c r="W628" s="45"/>
      <c r="X628" s="45"/>
    </row>
    <row r="629" spans="22:24" ht="14">
      <c r="V629" s="45"/>
      <c r="W629" s="45"/>
      <c r="X629" s="45"/>
    </row>
    <row r="630" spans="22:24" ht="14">
      <c r="V630" s="45"/>
      <c r="W630" s="45"/>
      <c r="X630" s="45"/>
    </row>
    <row r="631" spans="22:24" ht="14">
      <c r="V631" s="45"/>
      <c r="W631" s="45"/>
      <c r="X631" s="45"/>
    </row>
    <row r="632" spans="22:24" ht="14">
      <c r="V632" s="45"/>
      <c r="W632" s="45"/>
      <c r="X632" s="45"/>
    </row>
    <row r="633" spans="22:24" ht="14">
      <c r="V633" s="45"/>
      <c r="W633" s="45"/>
      <c r="X633" s="45"/>
    </row>
    <row r="634" spans="22:24" ht="14">
      <c r="V634" s="45"/>
      <c r="W634" s="45"/>
      <c r="X634" s="45"/>
    </row>
    <row r="635" spans="22:24" ht="14">
      <c r="V635" s="45"/>
      <c r="W635" s="45"/>
      <c r="X635" s="45"/>
    </row>
    <row r="636" spans="22:24" ht="14">
      <c r="V636" s="45"/>
      <c r="W636" s="45"/>
      <c r="X636" s="45"/>
    </row>
    <row r="637" spans="22:24" ht="14">
      <c r="V637" s="45"/>
      <c r="W637" s="45"/>
      <c r="X637" s="45"/>
    </row>
    <row r="638" spans="22:24" ht="14">
      <c r="V638" s="45"/>
      <c r="W638" s="45"/>
      <c r="X638" s="45"/>
    </row>
    <row r="639" spans="22:24" ht="14">
      <c r="V639" s="45"/>
      <c r="W639" s="45"/>
      <c r="X639" s="45"/>
    </row>
    <row r="640" spans="22:24" ht="14">
      <c r="V640" s="45"/>
      <c r="W640" s="45"/>
      <c r="X640" s="45"/>
    </row>
    <row r="641" spans="22:24" ht="14">
      <c r="V641" s="45"/>
      <c r="W641" s="45"/>
      <c r="X641" s="45"/>
    </row>
    <row r="642" spans="22:24" ht="14">
      <c r="V642" s="45"/>
      <c r="W642" s="45"/>
      <c r="X642" s="45"/>
    </row>
    <row r="643" spans="22:24" ht="14">
      <c r="V643" s="45"/>
      <c r="W643" s="45"/>
      <c r="X643" s="45"/>
    </row>
    <row r="644" spans="22:24" ht="14">
      <c r="V644" s="45"/>
      <c r="W644" s="45"/>
      <c r="X644" s="45"/>
    </row>
    <row r="645" spans="22:24" ht="14">
      <c r="V645" s="45"/>
      <c r="W645" s="45"/>
      <c r="X645" s="45"/>
    </row>
    <row r="646" spans="22:24" ht="14">
      <c r="V646" s="45"/>
      <c r="W646" s="45"/>
      <c r="X646" s="45"/>
    </row>
    <row r="647" spans="22:24" ht="14">
      <c r="V647" s="45"/>
      <c r="W647" s="45"/>
      <c r="X647" s="45"/>
    </row>
    <row r="648" spans="22:24" ht="14">
      <c r="V648" s="45"/>
      <c r="W648" s="45"/>
      <c r="X648" s="45"/>
    </row>
    <row r="649" spans="22:24" ht="14">
      <c r="V649" s="45"/>
      <c r="W649" s="45"/>
      <c r="X649" s="45"/>
    </row>
    <row r="650" spans="22:24" ht="14">
      <c r="V650" s="45"/>
      <c r="W650" s="45"/>
      <c r="X650" s="45"/>
    </row>
    <row r="651" spans="22:24" ht="14">
      <c r="V651" s="45"/>
      <c r="W651" s="45"/>
      <c r="X651" s="45"/>
    </row>
    <row r="652" spans="22:24" ht="14">
      <c r="V652" s="45"/>
      <c r="W652" s="45"/>
      <c r="X652" s="45"/>
    </row>
    <row r="653" spans="22:24" ht="14">
      <c r="V653" s="45"/>
      <c r="W653" s="45"/>
      <c r="X653" s="45"/>
    </row>
    <row r="654" spans="22:24" ht="14">
      <c r="V654" s="45"/>
      <c r="W654" s="45"/>
      <c r="X654" s="45"/>
    </row>
    <row r="655" spans="22:24" ht="14">
      <c r="V655" s="45"/>
      <c r="W655" s="45"/>
      <c r="X655" s="45"/>
    </row>
    <row r="656" spans="22:24" ht="14">
      <c r="V656" s="45"/>
      <c r="W656" s="45"/>
      <c r="X656" s="45"/>
    </row>
    <row r="657" spans="22:24" ht="14">
      <c r="V657" s="45"/>
      <c r="W657" s="45"/>
      <c r="X657" s="45"/>
    </row>
    <row r="658" spans="22:24" ht="14">
      <c r="V658" s="45"/>
      <c r="W658" s="45"/>
      <c r="X658" s="45"/>
    </row>
    <row r="659" spans="22:24" ht="14">
      <c r="V659" s="45"/>
      <c r="W659" s="45"/>
      <c r="X659" s="45"/>
    </row>
    <row r="660" spans="22:24" ht="14">
      <c r="V660" s="45"/>
      <c r="W660" s="45"/>
      <c r="X660" s="45"/>
    </row>
    <row r="661" spans="22:24" ht="14">
      <c r="V661" s="45"/>
      <c r="W661" s="45"/>
      <c r="X661" s="45"/>
    </row>
    <row r="662" spans="22:24" ht="14">
      <c r="V662" s="45"/>
      <c r="W662" s="45"/>
      <c r="X662" s="45"/>
    </row>
    <row r="663" spans="22:24" ht="14">
      <c r="V663" s="45"/>
      <c r="W663" s="45"/>
      <c r="X663" s="45"/>
    </row>
    <row r="664" spans="22:24" ht="14">
      <c r="V664" s="45"/>
      <c r="W664" s="45"/>
      <c r="X664" s="45"/>
    </row>
    <row r="665" spans="22:24" ht="14">
      <c r="V665" s="45"/>
      <c r="W665" s="45"/>
      <c r="X665" s="45"/>
    </row>
    <row r="666" spans="22:24" ht="14">
      <c r="V666" s="45"/>
      <c r="W666" s="45"/>
      <c r="X666" s="45"/>
    </row>
    <row r="667" spans="22:24" ht="14">
      <c r="V667" s="45"/>
      <c r="W667" s="45"/>
      <c r="X667" s="45"/>
    </row>
    <row r="668" spans="22:24" ht="14">
      <c r="V668" s="45"/>
      <c r="W668" s="45"/>
      <c r="X668" s="45"/>
    </row>
    <row r="669" spans="22:24" ht="14">
      <c r="V669" s="45"/>
      <c r="W669" s="45"/>
      <c r="X669" s="45"/>
    </row>
    <row r="670" spans="22:24" ht="14">
      <c r="V670" s="45"/>
      <c r="W670" s="45"/>
      <c r="X670" s="45"/>
    </row>
    <row r="671" spans="22:24" ht="14">
      <c r="V671" s="45"/>
      <c r="W671" s="45"/>
      <c r="X671" s="45"/>
    </row>
    <row r="672" spans="22:24" ht="14">
      <c r="V672" s="45"/>
      <c r="W672" s="45"/>
      <c r="X672" s="45"/>
    </row>
    <row r="673" spans="22:24" ht="14">
      <c r="V673" s="45"/>
      <c r="W673" s="45"/>
      <c r="X673" s="45"/>
    </row>
    <row r="674" spans="22:24" ht="14">
      <c r="V674" s="45"/>
      <c r="W674" s="45"/>
      <c r="X674" s="45"/>
    </row>
    <row r="675" spans="22:24" ht="14">
      <c r="V675" s="45"/>
      <c r="W675" s="45"/>
      <c r="X675" s="45"/>
    </row>
    <row r="676" spans="22:24" ht="14">
      <c r="V676" s="45"/>
      <c r="W676" s="45"/>
      <c r="X676" s="45"/>
    </row>
    <row r="677" spans="22:24" ht="14">
      <c r="V677" s="45"/>
      <c r="W677" s="45"/>
      <c r="X677" s="45"/>
    </row>
    <row r="678" spans="22:24" ht="14">
      <c r="V678" s="45"/>
      <c r="W678" s="45"/>
      <c r="X678" s="45"/>
    </row>
    <row r="679" spans="22:24" ht="14">
      <c r="V679" s="45"/>
      <c r="W679" s="45"/>
      <c r="X679" s="45"/>
    </row>
    <row r="680" spans="22:24" ht="14">
      <c r="V680" s="45"/>
      <c r="W680" s="45"/>
      <c r="X680" s="45"/>
    </row>
    <row r="681" spans="22:24" ht="14">
      <c r="V681" s="45"/>
      <c r="W681" s="45"/>
      <c r="X681" s="45"/>
    </row>
    <row r="682" spans="22:24" ht="14">
      <c r="V682" s="45"/>
      <c r="W682" s="45"/>
      <c r="X682" s="45"/>
    </row>
    <row r="683" spans="22:24" ht="14">
      <c r="V683" s="45"/>
      <c r="W683" s="45"/>
      <c r="X683" s="45"/>
    </row>
    <row r="684" spans="22:24" ht="14">
      <c r="V684" s="45"/>
      <c r="W684" s="45"/>
      <c r="X684" s="45"/>
    </row>
    <row r="685" spans="22:24" ht="14">
      <c r="V685" s="45"/>
      <c r="W685" s="45"/>
      <c r="X685" s="45"/>
    </row>
    <row r="686" spans="22:24" ht="14">
      <c r="V686" s="45"/>
      <c r="W686" s="45"/>
      <c r="X686" s="45"/>
    </row>
    <row r="687" spans="22:24" ht="14">
      <c r="V687" s="45"/>
      <c r="W687" s="45"/>
      <c r="X687" s="45"/>
    </row>
    <row r="688" spans="22:24" ht="14">
      <c r="V688" s="45"/>
      <c r="W688" s="45"/>
      <c r="X688" s="45"/>
    </row>
    <row r="689" spans="22:24" ht="14">
      <c r="V689" s="45"/>
      <c r="W689" s="45"/>
      <c r="X689" s="45"/>
    </row>
    <row r="690" spans="22:24" ht="14">
      <c r="V690" s="45"/>
      <c r="W690" s="45"/>
      <c r="X690" s="45"/>
    </row>
    <row r="691" spans="22:24" ht="14">
      <c r="V691" s="45"/>
      <c r="W691" s="45"/>
      <c r="X691" s="45"/>
    </row>
    <row r="692" spans="22:24" ht="14">
      <c r="V692" s="45"/>
      <c r="W692" s="45"/>
      <c r="X692" s="45"/>
    </row>
    <row r="693" spans="22:24" ht="14">
      <c r="V693" s="45"/>
      <c r="W693" s="45"/>
      <c r="X693" s="45"/>
    </row>
    <row r="694" spans="22:24" ht="14">
      <c r="V694" s="45"/>
      <c r="W694" s="45"/>
      <c r="X694" s="45"/>
    </row>
    <row r="695" spans="22:24" ht="14">
      <c r="V695" s="45"/>
      <c r="W695" s="45"/>
      <c r="X695" s="45"/>
    </row>
    <row r="696" spans="22:24" ht="14">
      <c r="V696" s="45"/>
      <c r="W696" s="45"/>
      <c r="X696" s="45"/>
    </row>
    <row r="697" spans="22:24" ht="14">
      <c r="V697" s="45"/>
      <c r="W697" s="45"/>
      <c r="X697" s="45"/>
    </row>
    <row r="698" spans="22:24" ht="14">
      <c r="V698" s="45"/>
      <c r="W698" s="45"/>
      <c r="X698" s="45"/>
    </row>
    <row r="699" spans="22:24" ht="14">
      <c r="V699" s="45"/>
      <c r="W699" s="45"/>
      <c r="X699" s="45"/>
    </row>
    <row r="700" spans="22:24" ht="14">
      <c r="V700" s="45"/>
      <c r="W700" s="45"/>
      <c r="X700" s="45"/>
    </row>
    <row r="701" spans="22:24" ht="14">
      <c r="V701" s="45"/>
      <c r="W701" s="45"/>
      <c r="X701" s="45"/>
    </row>
    <row r="702" spans="22:24" ht="14">
      <c r="V702" s="45"/>
      <c r="W702" s="45"/>
      <c r="X702" s="45"/>
    </row>
    <row r="703" spans="22:24" ht="14">
      <c r="V703" s="45"/>
      <c r="W703" s="45"/>
      <c r="X703" s="45"/>
    </row>
    <row r="704" spans="22:24" ht="14">
      <c r="V704" s="45"/>
      <c r="W704" s="45"/>
      <c r="X704" s="45"/>
    </row>
    <row r="705" spans="22:24" ht="14">
      <c r="V705" s="45"/>
      <c r="W705" s="45"/>
      <c r="X705" s="45"/>
    </row>
    <row r="706" spans="22:24" ht="14">
      <c r="V706" s="45"/>
      <c r="W706" s="45"/>
      <c r="X706" s="45"/>
    </row>
    <row r="707" spans="22:24" ht="14">
      <c r="V707" s="45"/>
      <c r="W707" s="45"/>
      <c r="X707" s="45"/>
    </row>
    <row r="708" spans="22:24" ht="14">
      <c r="V708" s="45"/>
      <c r="W708" s="45"/>
      <c r="X708" s="45"/>
    </row>
    <row r="709" spans="22:24" ht="14">
      <c r="V709" s="45"/>
      <c r="W709" s="45"/>
      <c r="X709" s="45"/>
    </row>
    <row r="710" spans="22:24" ht="14">
      <c r="V710" s="45"/>
      <c r="W710" s="45"/>
      <c r="X710" s="45"/>
    </row>
    <row r="711" spans="22:24" ht="14">
      <c r="V711" s="45"/>
      <c r="W711" s="45"/>
      <c r="X711" s="45"/>
    </row>
    <row r="712" spans="22:24" ht="14">
      <c r="V712" s="45"/>
      <c r="W712" s="45"/>
      <c r="X712" s="45"/>
    </row>
    <row r="713" spans="22:24" ht="14">
      <c r="V713" s="45"/>
      <c r="W713" s="45"/>
      <c r="X713" s="45"/>
    </row>
    <row r="714" spans="22:24" ht="14">
      <c r="V714" s="45"/>
      <c r="W714" s="45"/>
      <c r="X714" s="45"/>
    </row>
    <row r="715" spans="22:24" ht="14">
      <c r="V715" s="45"/>
      <c r="W715" s="45"/>
      <c r="X715" s="45"/>
    </row>
    <row r="716" spans="22:24" ht="14">
      <c r="V716" s="45"/>
      <c r="W716" s="45"/>
      <c r="X716" s="45"/>
    </row>
    <row r="717" spans="22:24" ht="14">
      <c r="V717" s="45"/>
      <c r="W717" s="45"/>
      <c r="X717" s="45"/>
    </row>
    <row r="718" spans="22:24" ht="14">
      <c r="V718" s="45"/>
      <c r="W718" s="45"/>
      <c r="X718" s="45"/>
    </row>
    <row r="719" spans="22:24" ht="14">
      <c r="V719" s="45"/>
      <c r="W719" s="45"/>
      <c r="X719" s="45"/>
    </row>
    <row r="720" spans="22:24" ht="14">
      <c r="V720" s="45"/>
      <c r="W720" s="45"/>
      <c r="X720" s="45"/>
    </row>
    <row r="721" spans="22:24" ht="14">
      <c r="V721" s="45"/>
      <c r="W721" s="45"/>
      <c r="X721" s="45"/>
    </row>
    <row r="722" spans="22:24" ht="14">
      <c r="V722" s="45"/>
      <c r="W722" s="45"/>
      <c r="X722" s="45"/>
    </row>
    <row r="723" spans="22:24" ht="14">
      <c r="V723" s="45"/>
      <c r="W723" s="45"/>
      <c r="X723" s="45"/>
    </row>
    <row r="724" spans="22:24" ht="14">
      <c r="V724" s="45"/>
      <c r="W724" s="45"/>
      <c r="X724" s="45"/>
    </row>
    <row r="725" spans="22:24" ht="14">
      <c r="V725" s="45"/>
      <c r="W725" s="45"/>
      <c r="X725" s="45"/>
    </row>
    <row r="726" spans="22:24" ht="14">
      <c r="V726" s="45"/>
      <c r="W726" s="45"/>
      <c r="X726" s="45"/>
    </row>
    <row r="727" spans="22:24" ht="14">
      <c r="V727" s="45"/>
      <c r="W727" s="45"/>
      <c r="X727" s="45"/>
    </row>
    <row r="728" spans="22:24" ht="14">
      <c r="V728" s="45"/>
      <c r="W728" s="45"/>
      <c r="X728" s="45"/>
    </row>
    <row r="729" spans="22:24" ht="14">
      <c r="V729" s="45"/>
      <c r="W729" s="45"/>
      <c r="X729" s="45"/>
    </row>
    <row r="730" spans="22:24" ht="14">
      <c r="V730" s="45"/>
      <c r="W730" s="45"/>
      <c r="X730" s="45"/>
    </row>
    <row r="731" spans="22:24" ht="14">
      <c r="V731" s="45"/>
      <c r="W731" s="45"/>
      <c r="X731" s="45"/>
    </row>
    <row r="732" spans="22:24" ht="14">
      <c r="V732" s="45"/>
      <c r="W732" s="45"/>
      <c r="X732" s="45"/>
    </row>
    <row r="733" spans="22:24" ht="14">
      <c r="V733" s="45"/>
      <c r="W733" s="45"/>
      <c r="X733" s="45"/>
    </row>
    <row r="734" spans="22:24" ht="14">
      <c r="V734" s="45"/>
      <c r="W734" s="45"/>
      <c r="X734" s="45"/>
    </row>
    <row r="735" spans="22:24" ht="14">
      <c r="V735" s="45"/>
      <c r="W735" s="45"/>
      <c r="X735" s="45"/>
    </row>
    <row r="736" spans="22:24" ht="14">
      <c r="V736" s="45"/>
      <c r="W736" s="45"/>
      <c r="X736" s="45"/>
    </row>
    <row r="737" spans="22:24" ht="14">
      <c r="V737" s="45"/>
      <c r="W737" s="45"/>
      <c r="X737" s="45"/>
    </row>
    <row r="738" spans="22:24" ht="14">
      <c r="V738" s="45"/>
      <c r="W738" s="45"/>
      <c r="X738" s="45"/>
    </row>
    <row r="739" spans="22:24" ht="14">
      <c r="V739" s="45"/>
      <c r="W739" s="45"/>
      <c r="X739" s="45"/>
    </row>
    <row r="740" spans="22:24" ht="14">
      <c r="V740" s="45"/>
      <c r="W740" s="45"/>
      <c r="X740" s="45"/>
    </row>
    <row r="741" spans="22:24" ht="14">
      <c r="V741" s="45"/>
      <c r="W741" s="45"/>
      <c r="X741" s="45"/>
    </row>
    <row r="742" spans="22:24" ht="14">
      <c r="V742" s="45"/>
      <c r="W742" s="45"/>
      <c r="X742" s="45"/>
    </row>
    <row r="743" spans="22:24" ht="14">
      <c r="V743" s="45"/>
      <c r="W743" s="45"/>
      <c r="X743" s="45"/>
    </row>
    <row r="744" spans="22:24" ht="14">
      <c r="V744" s="45"/>
      <c r="W744" s="45"/>
      <c r="X744" s="45"/>
    </row>
    <row r="745" spans="22:24" ht="14">
      <c r="V745" s="45"/>
      <c r="W745" s="45"/>
      <c r="X745" s="45"/>
    </row>
    <row r="746" spans="22:24" ht="14">
      <c r="V746" s="45"/>
      <c r="W746" s="45"/>
      <c r="X746" s="45"/>
    </row>
    <row r="747" spans="22:24" ht="14">
      <c r="V747" s="45"/>
      <c r="W747" s="45"/>
      <c r="X747" s="45"/>
    </row>
    <row r="748" spans="22:24" ht="14">
      <c r="V748" s="45"/>
      <c r="W748" s="45"/>
      <c r="X748" s="45"/>
    </row>
    <row r="749" spans="22:24" ht="14">
      <c r="V749" s="45"/>
      <c r="W749" s="45"/>
      <c r="X749" s="45"/>
    </row>
    <row r="750" spans="22:24" ht="14">
      <c r="V750" s="45"/>
      <c r="W750" s="45"/>
      <c r="X750" s="45"/>
    </row>
    <row r="751" spans="22:24" ht="14">
      <c r="V751" s="45"/>
      <c r="W751" s="45"/>
      <c r="X751" s="45"/>
    </row>
    <row r="752" spans="22:24" ht="14">
      <c r="V752" s="45"/>
      <c r="W752" s="45"/>
      <c r="X752" s="45"/>
    </row>
    <row r="753" spans="22:24" ht="14">
      <c r="V753" s="45"/>
      <c r="W753" s="45"/>
      <c r="X753" s="45"/>
    </row>
    <row r="754" spans="22:24" ht="14">
      <c r="V754" s="45"/>
      <c r="W754" s="45"/>
      <c r="X754" s="45"/>
    </row>
    <row r="755" spans="22:24" ht="14">
      <c r="V755" s="45"/>
      <c r="W755" s="45"/>
      <c r="X755" s="45"/>
    </row>
    <row r="756" spans="22:24" ht="14">
      <c r="V756" s="45"/>
      <c r="W756" s="45"/>
      <c r="X756" s="45"/>
    </row>
    <row r="757" spans="22:24" ht="14">
      <c r="V757" s="45"/>
      <c r="W757" s="45"/>
      <c r="X757" s="45"/>
    </row>
    <row r="758" spans="22:24" ht="14">
      <c r="V758" s="45"/>
      <c r="W758" s="45"/>
      <c r="X758" s="45"/>
    </row>
    <row r="759" spans="22:24" ht="14">
      <c r="V759" s="45"/>
      <c r="W759" s="45"/>
      <c r="X759" s="45"/>
    </row>
    <row r="760" spans="22:24" ht="14">
      <c r="V760" s="45"/>
      <c r="W760" s="45"/>
      <c r="X760" s="45"/>
    </row>
    <row r="761" spans="22:24" ht="14">
      <c r="V761" s="45"/>
      <c r="W761" s="45"/>
      <c r="X761" s="45"/>
    </row>
    <row r="762" spans="22:24" ht="14">
      <c r="V762" s="45"/>
      <c r="W762" s="45"/>
      <c r="X762" s="45"/>
    </row>
    <row r="763" spans="22:24" ht="14">
      <c r="V763" s="45"/>
      <c r="W763" s="45"/>
      <c r="X763" s="45"/>
    </row>
    <row r="764" spans="22:24" ht="14">
      <c r="V764" s="45"/>
      <c r="W764" s="45"/>
      <c r="X764" s="45"/>
    </row>
    <row r="765" spans="22:24" ht="14">
      <c r="V765" s="45"/>
      <c r="W765" s="45"/>
      <c r="X765" s="45"/>
    </row>
    <row r="766" spans="22:24" ht="14">
      <c r="V766" s="45"/>
      <c r="W766" s="45"/>
      <c r="X766" s="45"/>
    </row>
    <row r="767" spans="22:24" ht="14">
      <c r="V767" s="45"/>
      <c r="W767" s="45"/>
      <c r="X767" s="45"/>
    </row>
    <row r="768" spans="22:24" ht="14">
      <c r="V768" s="45"/>
      <c r="W768" s="45"/>
      <c r="X768" s="45"/>
    </row>
    <row r="769" spans="22:24" ht="14">
      <c r="V769" s="45"/>
      <c r="W769" s="45"/>
      <c r="X769" s="45"/>
    </row>
    <row r="770" spans="22:24" ht="14">
      <c r="V770" s="45"/>
      <c r="W770" s="45"/>
      <c r="X770" s="45"/>
    </row>
    <row r="771" spans="22:24" ht="14">
      <c r="V771" s="45"/>
      <c r="W771" s="45"/>
      <c r="X771" s="45"/>
    </row>
    <row r="772" spans="22:24" ht="14">
      <c r="V772" s="45"/>
      <c r="W772" s="45"/>
      <c r="X772" s="45"/>
    </row>
    <row r="773" spans="22:24" ht="14">
      <c r="V773" s="45"/>
      <c r="W773" s="45"/>
      <c r="X773" s="45"/>
    </row>
    <row r="774" spans="22:24" ht="14">
      <c r="V774" s="45"/>
      <c r="W774" s="45"/>
      <c r="X774" s="45"/>
    </row>
    <row r="775" spans="22:24" ht="14">
      <c r="V775" s="45"/>
      <c r="W775" s="45"/>
      <c r="X775" s="45"/>
    </row>
    <row r="776" spans="22:24" ht="14">
      <c r="V776" s="45"/>
      <c r="W776" s="45"/>
      <c r="X776" s="45"/>
    </row>
    <row r="777" spans="22:24" ht="14">
      <c r="V777" s="45"/>
      <c r="W777" s="45"/>
      <c r="X777" s="45"/>
    </row>
    <row r="778" spans="22:24" ht="14">
      <c r="V778" s="45"/>
      <c r="W778" s="45"/>
      <c r="X778" s="45"/>
    </row>
    <row r="779" spans="22:24" ht="14">
      <c r="V779" s="45"/>
      <c r="W779" s="45"/>
      <c r="X779" s="45"/>
    </row>
    <row r="780" spans="22:24" ht="14">
      <c r="V780" s="45"/>
      <c r="W780" s="45"/>
      <c r="X780" s="45"/>
    </row>
    <row r="781" spans="22:24" ht="14">
      <c r="V781" s="45"/>
      <c r="W781" s="45"/>
      <c r="X781" s="45"/>
    </row>
    <row r="782" spans="22:24" ht="14">
      <c r="V782" s="45"/>
      <c r="W782" s="45"/>
      <c r="X782" s="45"/>
    </row>
    <row r="783" spans="22:24" ht="14">
      <c r="V783" s="45"/>
      <c r="W783" s="45"/>
      <c r="X783" s="45"/>
    </row>
    <row r="784" spans="22:24" ht="14">
      <c r="V784" s="45"/>
      <c r="W784" s="45"/>
      <c r="X784" s="45"/>
    </row>
    <row r="785" spans="22:24" ht="14">
      <c r="V785" s="45"/>
      <c r="W785" s="45"/>
      <c r="X785" s="45"/>
    </row>
    <row r="786" spans="22:24" ht="14">
      <c r="V786" s="45"/>
      <c r="W786" s="45"/>
      <c r="X786" s="45"/>
    </row>
    <row r="787" spans="22:24" ht="14">
      <c r="V787" s="45"/>
      <c r="W787" s="45"/>
      <c r="X787" s="45"/>
    </row>
    <row r="788" spans="22:24" ht="14">
      <c r="V788" s="45"/>
      <c r="W788" s="45"/>
      <c r="X788" s="45"/>
    </row>
    <row r="789" spans="22:24" ht="14">
      <c r="V789" s="45"/>
      <c r="W789" s="45"/>
      <c r="X789" s="45"/>
    </row>
    <row r="790" spans="22:24" ht="14">
      <c r="V790" s="45"/>
      <c r="W790" s="45"/>
      <c r="X790" s="45"/>
    </row>
    <row r="791" spans="22:24" ht="14">
      <c r="V791" s="45"/>
      <c r="W791" s="45"/>
      <c r="X791" s="45"/>
    </row>
    <row r="792" spans="22:24" ht="14">
      <c r="V792" s="45"/>
      <c r="W792" s="45"/>
      <c r="X792" s="45"/>
    </row>
    <row r="793" spans="22:24" ht="14">
      <c r="V793" s="45"/>
      <c r="W793" s="45"/>
      <c r="X793" s="45"/>
    </row>
    <row r="794" spans="22:24" ht="14">
      <c r="V794" s="45"/>
      <c r="W794" s="45"/>
      <c r="X794" s="45"/>
    </row>
    <row r="795" spans="22:24" ht="14">
      <c r="V795" s="45"/>
      <c r="W795" s="45"/>
      <c r="X795" s="45"/>
    </row>
    <row r="796" spans="22:24" ht="14">
      <c r="V796" s="45"/>
      <c r="W796" s="45"/>
      <c r="X796" s="45"/>
    </row>
    <row r="797" spans="22:24" ht="14">
      <c r="V797" s="45"/>
      <c r="W797" s="45"/>
      <c r="X797" s="45"/>
    </row>
    <row r="798" spans="22:24" ht="14">
      <c r="V798" s="45"/>
      <c r="W798" s="45"/>
      <c r="X798" s="45"/>
    </row>
    <row r="799" spans="22:24" ht="14">
      <c r="V799" s="45"/>
      <c r="W799" s="45"/>
      <c r="X799" s="45"/>
    </row>
    <row r="800" spans="22:24" ht="14">
      <c r="V800" s="45"/>
      <c r="W800" s="45"/>
      <c r="X800" s="45"/>
    </row>
    <row r="801" spans="22:24" ht="14">
      <c r="V801" s="45"/>
      <c r="W801" s="45"/>
      <c r="X801" s="45"/>
    </row>
    <row r="802" spans="22:24" ht="14">
      <c r="V802" s="45"/>
      <c r="W802" s="45"/>
      <c r="X802" s="45"/>
    </row>
    <row r="803" spans="22:24" ht="14">
      <c r="V803" s="45"/>
      <c r="W803" s="45"/>
      <c r="X803" s="45"/>
    </row>
    <row r="804" spans="22:24" ht="14">
      <c r="V804" s="45"/>
      <c r="W804" s="45"/>
      <c r="X804" s="45"/>
    </row>
    <row r="805" spans="22:24" ht="14">
      <c r="V805" s="45"/>
      <c r="W805" s="45"/>
      <c r="X805" s="45"/>
    </row>
    <row r="806" spans="22:24" ht="14">
      <c r="V806" s="45"/>
      <c r="W806" s="45"/>
      <c r="X806" s="45"/>
    </row>
    <row r="807" spans="22:24" ht="14">
      <c r="V807" s="45"/>
      <c r="W807" s="45"/>
      <c r="X807" s="45"/>
    </row>
    <row r="808" spans="22:24" ht="14">
      <c r="V808" s="45"/>
      <c r="W808" s="45"/>
      <c r="X808" s="45"/>
    </row>
    <row r="809" spans="22:24" ht="14">
      <c r="V809" s="45"/>
      <c r="W809" s="45"/>
      <c r="X809" s="45"/>
    </row>
    <row r="810" spans="22:24" ht="14">
      <c r="V810" s="45"/>
      <c r="W810" s="45"/>
      <c r="X810" s="45"/>
    </row>
    <row r="811" spans="22:24" ht="14">
      <c r="V811" s="45"/>
      <c r="W811" s="45"/>
      <c r="X811" s="45"/>
    </row>
    <row r="812" spans="22:24" ht="14">
      <c r="V812" s="45"/>
      <c r="W812" s="45"/>
      <c r="X812" s="45"/>
    </row>
    <row r="813" spans="22:24" ht="14">
      <c r="V813" s="45"/>
      <c r="W813" s="45"/>
      <c r="X813" s="45"/>
    </row>
    <row r="814" spans="22:24" ht="14">
      <c r="V814" s="45"/>
      <c r="W814" s="45"/>
      <c r="X814" s="45"/>
    </row>
    <row r="815" spans="22:24" ht="14">
      <c r="V815" s="45"/>
      <c r="W815" s="45"/>
      <c r="X815" s="45"/>
    </row>
    <row r="816" spans="22:24" ht="14">
      <c r="V816" s="45"/>
      <c r="W816" s="45"/>
      <c r="X816" s="45"/>
    </row>
    <row r="817" spans="22:24" ht="14">
      <c r="V817" s="45"/>
      <c r="W817" s="45"/>
      <c r="X817" s="45"/>
    </row>
    <row r="818" spans="22:24" ht="14">
      <c r="V818" s="45"/>
      <c r="W818" s="45"/>
      <c r="X818" s="45"/>
    </row>
    <row r="819" spans="22:24" ht="14">
      <c r="V819" s="45"/>
      <c r="W819" s="45"/>
      <c r="X819" s="45"/>
    </row>
    <row r="820" spans="22:24" ht="14">
      <c r="V820" s="45"/>
      <c r="W820" s="45"/>
      <c r="X820" s="45"/>
    </row>
    <row r="821" spans="22:24" ht="14">
      <c r="V821" s="45"/>
      <c r="W821" s="45"/>
      <c r="X821" s="45"/>
    </row>
    <row r="822" spans="22:24" ht="14">
      <c r="V822" s="45"/>
      <c r="W822" s="45"/>
      <c r="X822" s="45"/>
    </row>
    <row r="823" spans="22:24" ht="14">
      <c r="V823" s="45"/>
      <c r="W823" s="45"/>
      <c r="X823" s="45"/>
    </row>
    <row r="824" spans="22:24" ht="14">
      <c r="V824" s="45"/>
      <c r="W824" s="45"/>
      <c r="X824" s="45"/>
    </row>
    <row r="825" spans="22:24" ht="14">
      <c r="V825" s="45"/>
      <c r="W825" s="45"/>
      <c r="X825" s="45"/>
    </row>
    <row r="826" spans="22:24" ht="14">
      <c r="V826" s="45"/>
      <c r="W826" s="45"/>
      <c r="X826" s="45"/>
    </row>
    <row r="827" spans="22:24" ht="14">
      <c r="V827" s="45"/>
      <c r="W827" s="45"/>
      <c r="X827" s="45"/>
    </row>
    <row r="828" spans="22:24" ht="14">
      <c r="V828" s="45"/>
      <c r="W828" s="45"/>
      <c r="X828" s="45"/>
    </row>
    <row r="829" spans="22:24" ht="14">
      <c r="V829" s="45"/>
      <c r="W829" s="45"/>
      <c r="X829" s="45"/>
    </row>
    <row r="830" spans="22:24" ht="14">
      <c r="V830" s="45"/>
      <c r="W830" s="45"/>
      <c r="X830" s="45"/>
    </row>
    <row r="831" spans="22:24" ht="14">
      <c r="V831" s="45"/>
      <c r="W831" s="45"/>
      <c r="X831" s="45"/>
    </row>
    <row r="832" spans="22:24" ht="14">
      <c r="V832" s="45"/>
      <c r="W832" s="45"/>
      <c r="X832" s="45"/>
    </row>
    <row r="833" spans="22:24" ht="14">
      <c r="V833" s="45"/>
      <c r="W833" s="45"/>
      <c r="X833" s="45"/>
    </row>
    <row r="834" spans="22:24" ht="14">
      <c r="V834" s="45"/>
      <c r="W834" s="45"/>
      <c r="X834" s="45"/>
    </row>
    <row r="835" spans="22:24" ht="14">
      <c r="V835" s="45"/>
      <c r="W835" s="45"/>
      <c r="X835" s="45"/>
    </row>
    <row r="836" spans="22:24" ht="14">
      <c r="V836" s="45"/>
      <c r="W836" s="45"/>
      <c r="X836" s="45"/>
    </row>
    <row r="837" spans="22:24" ht="14">
      <c r="V837" s="45"/>
      <c r="W837" s="45"/>
      <c r="X837" s="45"/>
    </row>
    <row r="838" spans="22:24" ht="14">
      <c r="V838" s="45"/>
      <c r="W838" s="45"/>
      <c r="X838" s="45"/>
    </row>
    <row r="839" spans="22:24" ht="14">
      <c r="V839" s="45"/>
      <c r="W839" s="45"/>
      <c r="X839" s="45"/>
    </row>
    <row r="840" spans="22:24" ht="14">
      <c r="V840" s="45"/>
      <c r="W840" s="45"/>
      <c r="X840" s="45"/>
    </row>
    <row r="841" spans="22:24" ht="14">
      <c r="V841" s="45"/>
      <c r="W841" s="45"/>
      <c r="X841" s="45"/>
    </row>
    <row r="842" spans="22:24" ht="14">
      <c r="V842" s="45"/>
      <c r="W842" s="45"/>
      <c r="X842" s="45"/>
    </row>
    <row r="843" spans="22:24" ht="14">
      <c r="V843" s="45"/>
      <c r="W843" s="45"/>
      <c r="X843" s="45"/>
    </row>
    <row r="844" spans="22:24" ht="14">
      <c r="V844" s="45"/>
      <c r="W844" s="45"/>
      <c r="X844" s="45"/>
    </row>
    <row r="845" spans="22:24" ht="14">
      <c r="V845" s="45"/>
      <c r="W845" s="45"/>
      <c r="X845" s="45"/>
    </row>
    <row r="846" spans="22:24" ht="14">
      <c r="V846" s="45"/>
      <c r="W846" s="45"/>
      <c r="X846" s="45"/>
    </row>
    <row r="847" spans="22:24" ht="14">
      <c r="V847" s="45"/>
      <c r="W847" s="45"/>
      <c r="X847" s="45"/>
    </row>
    <row r="848" spans="22:24" ht="14">
      <c r="V848" s="45"/>
      <c r="W848" s="45"/>
      <c r="X848" s="45"/>
    </row>
    <row r="849" spans="22:24" ht="14">
      <c r="V849" s="45"/>
      <c r="W849" s="45"/>
      <c r="X849" s="45"/>
    </row>
    <row r="850" spans="22:24" ht="14">
      <c r="V850" s="45"/>
      <c r="W850" s="45"/>
      <c r="X850" s="45"/>
    </row>
    <row r="851" spans="22:24" ht="14">
      <c r="V851" s="45"/>
      <c r="W851" s="45"/>
      <c r="X851" s="45"/>
    </row>
    <row r="852" spans="22:24" ht="14">
      <c r="V852" s="45"/>
      <c r="W852" s="45"/>
      <c r="X852" s="45"/>
    </row>
    <row r="853" spans="22:24" ht="14">
      <c r="V853" s="45"/>
      <c r="W853" s="45"/>
      <c r="X853" s="45"/>
    </row>
    <row r="854" spans="22:24" ht="14">
      <c r="V854" s="45"/>
      <c r="W854" s="45"/>
      <c r="X854" s="45"/>
    </row>
    <row r="855" spans="22:24" ht="14">
      <c r="V855" s="45"/>
      <c r="W855" s="45"/>
      <c r="X855" s="45"/>
    </row>
    <row r="856" spans="22:24" ht="14">
      <c r="V856" s="45"/>
      <c r="W856" s="45"/>
      <c r="X856" s="45"/>
    </row>
    <row r="857" spans="22:24" ht="14">
      <c r="V857" s="45"/>
      <c r="W857" s="45"/>
      <c r="X857" s="45"/>
    </row>
    <row r="858" spans="22:24" ht="14">
      <c r="V858" s="45"/>
      <c r="W858" s="45"/>
      <c r="X858" s="45"/>
    </row>
    <row r="859" spans="22:24" ht="14">
      <c r="V859" s="45"/>
      <c r="W859" s="45"/>
      <c r="X859" s="45"/>
    </row>
    <row r="860" spans="22:24" ht="14">
      <c r="V860" s="45"/>
      <c r="W860" s="45"/>
      <c r="X860" s="45"/>
    </row>
    <row r="861" spans="22:24" ht="14">
      <c r="V861" s="45"/>
      <c r="W861" s="45"/>
      <c r="X861" s="45"/>
    </row>
    <row r="862" spans="22:24" ht="14">
      <c r="V862" s="45"/>
      <c r="W862" s="45"/>
      <c r="X862" s="45"/>
    </row>
    <row r="863" spans="22:24" ht="14">
      <c r="V863" s="45"/>
      <c r="W863" s="45"/>
      <c r="X863" s="45"/>
    </row>
    <row r="864" spans="22:24" ht="14">
      <c r="V864" s="45"/>
      <c r="W864" s="45"/>
      <c r="X864" s="45"/>
    </row>
    <row r="865" spans="22:24" ht="14">
      <c r="V865" s="45"/>
      <c r="W865" s="45"/>
      <c r="X865" s="45"/>
    </row>
    <row r="866" spans="22:24" ht="14">
      <c r="V866" s="45"/>
      <c r="W866" s="45"/>
      <c r="X866" s="45"/>
    </row>
    <row r="867" spans="22:24" ht="14">
      <c r="V867" s="45"/>
      <c r="W867" s="45"/>
      <c r="X867" s="45"/>
    </row>
    <row r="868" spans="22:24" ht="14">
      <c r="V868" s="45"/>
      <c r="W868" s="45"/>
      <c r="X868" s="45"/>
    </row>
    <row r="869" spans="22:24" ht="14">
      <c r="V869" s="45"/>
      <c r="W869" s="45"/>
      <c r="X869" s="45"/>
    </row>
    <row r="870" spans="22:24" ht="14">
      <c r="V870" s="45"/>
      <c r="W870" s="45"/>
      <c r="X870" s="45"/>
    </row>
    <row r="871" spans="22:24" ht="14">
      <c r="V871" s="45"/>
      <c r="W871" s="45"/>
      <c r="X871" s="45"/>
    </row>
    <row r="872" spans="22:24" ht="14">
      <c r="V872" s="45"/>
      <c r="W872" s="45"/>
      <c r="X872" s="45"/>
    </row>
    <row r="873" spans="22:24" ht="14">
      <c r="V873" s="45"/>
      <c r="W873" s="45"/>
      <c r="X873" s="45"/>
    </row>
    <row r="874" spans="22:24" ht="14">
      <c r="V874" s="45"/>
      <c r="W874" s="45"/>
      <c r="X874" s="45"/>
    </row>
    <row r="875" spans="22:24" ht="14">
      <c r="V875" s="45"/>
      <c r="W875" s="45"/>
      <c r="X875" s="45"/>
    </row>
    <row r="876" spans="22:24" ht="14">
      <c r="V876" s="45"/>
      <c r="W876" s="45"/>
      <c r="X876" s="45"/>
    </row>
    <row r="877" spans="22:24" ht="14">
      <c r="V877" s="45"/>
      <c r="W877" s="45"/>
      <c r="X877" s="45"/>
    </row>
    <row r="878" spans="22:24" ht="14">
      <c r="V878" s="45"/>
      <c r="W878" s="45"/>
      <c r="X878" s="45"/>
    </row>
    <row r="879" spans="22:24" ht="14">
      <c r="V879" s="45"/>
      <c r="W879" s="45"/>
      <c r="X879" s="45"/>
    </row>
    <row r="880" spans="22:24" ht="14">
      <c r="V880" s="45"/>
      <c r="W880" s="45"/>
      <c r="X880" s="45"/>
    </row>
    <row r="881" spans="22:24" ht="14">
      <c r="V881" s="45"/>
      <c r="W881" s="45"/>
      <c r="X881" s="45"/>
    </row>
    <row r="882" spans="22:24" ht="14">
      <c r="V882" s="45"/>
      <c r="W882" s="45"/>
      <c r="X882" s="45"/>
    </row>
    <row r="883" spans="22:24" ht="14">
      <c r="V883" s="45"/>
      <c r="W883" s="45"/>
      <c r="X883" s="45"/>
    </row>
    <row r="884" spans="22:24" ht="14">
      <c r="V884" s="45"/>
      <c r="W884" s="45"/>
      <c r="X884" s="45"/>
    </row>
    <row r="885" spans="22:24" ht="14">
      <c r="V885" s="45"/>
      <c r="W885" s="45"/>
      <c r="X885" s="45"/>
    </row>
    <row r="886" spans="22:24" ht="14">
      <c r="V886" s="45"/>
      <c r="W886" s="45"/>
      <c r="X886" s="45"/>
    </row>
    <row r="887" spans="22:24" ht="14">
      <c r="V887" s="45"/>
      <c r="W887" s="45"/>
      <c r="X887" s="45"/>
    </row>
    <row r="888" spans="22:24" ht="14">
      <c r="V888" s="45"/>
      <c r="W888" s="45"/>
      <c r="X888" s="45"/>
    </row>
    <row r="889" spans="22:24" ht="14">
      <c r="V889" s="45"/>
      <c r="W889" s="45"/>
      <c r="X889" s="45"/>
    </row>
    <row r="890" spans="22:24" ht="14">
      <c r="V890" s="45"/>
      <c r="W890" s="45"/>
      <c r="X890" s="45"/>
    </row>
    <row r="891" spans="22:24" ht="14">
      <c r="V891" s="45"/>
      <c r="W891" s="45"/>
      <c r="X891" s="45"/>
    </row>
    <row r="892" spans="22:24" ht="14">
      <c r="V892" s="45"/>
      <c r="W892" s="45"/>
      <c r="X892" s="45"/>
    </row>
    <row r="893" spans="22:24" ht="14">
      <c r="V893" s="45"/>
      <c r="W893" s="45"/>
      <c r="X893" s="45"/>
    </row>
    <row r="894" spans="22:24" ht="14">
      <c r="V894" s="45"/>
      <c r="W894" s="45"/>
      <c r="X894" s="45"/>
    </row>
    <row r="895" spans="22:24" ht="14">
      <c r="V895" s="45"/>
      <c r="W895" s="45"/>
      <c r="X895" s="45"/>
    </row>
    <row r="896" spans="22:24" ht="14">
      <c r="V896" s="45"/>
      <c r="W896" s="45"/>
      <c r="X896" s="45"/>
    </row>
    <row r="897" spans="22:24" ht="14">
      <c r="V897" s="45"/>
      <c r="W897" s="45"/>
      <c r="X897" s="45"/>
    </row>
    <row r="898" spans="22:24" ht="14">
      <c r="V898" s="45"/>
      <c r="W898" s="45"/>
      <c r="X898" s="45"/>
    </row>
    <row r="899" spans="22:24" ht="14">
      <c r="V899" s="45"/>
      <c r="W899" s="45"/>
      <c r="X899" s="45"/>
    </row>
    <row r="900" spans="22:24" ht="14">
      <c r="V900" s="45"/>
      <c r="W900" s="45"/>
      <c r="X900" s="45"/>
    </row>
    <row r="901" spans="22:24" ht="14">
      <c r="V901" s="45"/>
      <c r="W901" s="45"/>
      <c r="X901" s="45"/>
    </row>
    <row r="902" spans="22:24" ht="14">
      <c r="V902" s="45"/>
      <c r="W902" s="45"/>
      <c r="X902" s="45"/>
    </row>
    <row r="903" spans="22:24" ht="14">
      <c r="V903" s="45"/>
      <c r="W903" s="45"/>
      <c r="X903" s="45"/>
    </row>
    <row r="904" spans="22:24" ht="14">
      <c r="V904" s="45"/>
      <c r="W904" s="45"/>
      <c r="X904" s="45"/>
    </row>
    <row r="905" spans="22:24" ht="14">
      <c r="V905" s="45"/>
      <c r="W905" s="45"/>
      <c r="X905" s="45"/>
    </row>
    <row r="906" spans="22:24" ht="14">
      <c r="V906" s="45"/>
      <c r="W906" s="45"/>
      <c r="X906" s="45"/>
    </row>
    <row r="907" spans="22:24" ht="14">
      <c r="V907" s="45"/>
      <c r="W907" s="45"/>
      <c r="X907" s="45"/>
    </row>
    <row r="908" spans="22:24" ht="14">
      <c r="V908" s="45"/>
      <c r="W908" s="45"/>
      <c r="X908" s="45"/>
    </row>
    <row r="909" spans="22:24" ht="14">
      <c r="V909" s="45"/>
      <c r="W909" s="45"/>
      <c r="X909" s="45"/>
    </row>
    <row r="910" spans="22:24" ht="14">
      <c r="V910" s="45"/>
      <c r="W910" s="45"/>
      <c r="X910" s="45"/>
    </row>
    <row r="911" spans="22:24" ht="14">
      <c r="V911" s="45"/>
      <c r="W911" s="45"/>
      <c r="X911" s="45"/>
    </row>
    <row r="912" spans="22:24" ht="14">
      <c r="V912" s="45"/>
      <c r="W912" s="45"/>
      <c r="X912" s="45"/>
    </row>
    <row r="913" spans="22:24" ht="14">
      <c r="V913" s="45"/>
      <c r="W913" s="45"/>
      <c r="X913" s="45"/>
    </row>
    <row r="914" spans="22:24" ht="14">
      <c r="V914" s="45"/>
      <c r="W914" s="45"/>
      <c r="X914" s="45"/>
    </row>
    <row r="915" spans="22:24" ht="14">
      <c r="V915" s="45"/>
      <c r="W915" s="45"/>
      <c r="X915" s="45"/>
    </row>
    <row r="916" spans="22:24" ht="14">
      <c r="V916" s="45"/>
      <c r="W916" s="45"/>
      <c r="X916" s="45"/>
    </row>
    <row r="917" spans="22:24" ht="14">
      <c r="V917" s="45"/>
      <c r="W917" s="45"/>
      <c r="X917" s="45"/>
    </row>
    <row r="918" spans="22:24" ht="14">
      <c r="V918" s="45"/>
      <c r="W918" s="45"/>
      <c r="X918" s="45"/>
    </row>
    <row r="919" spans="22:24" ht="14">
      <c r="V919" s="45"/>
      <c r="W919" s="45"/>
      <c r="X919" s="45"/>
    </row>
    <row r="920" spans="22:24" ht="14">
      <c r="V920" s="45"/>
      <c r="W920" s="45"/>
      <c r="X920" s="45"/>
    </row>
    <row r="921" spans="22:24" ht="14">
      <c r="V921" s="45"/>
      <c r="W921" s="45"/>
      <c r="X921" s="45"/>
    </row>
    <row r="922" spans="22:24" ht="14">
      <c r="V922" s="45"/>
      <c r="W922" s="45"/>
      <c r="X922" s="45"/>
    </row>
    <row r="923" spans="22:24" ht="14">
      <c r="V923" s="45"/>
      <c r="W923" s="45"/>
      <c r="X923" s="45"/>
    </row>
    <row r="924" spans="22:24" ht="14">
      <c r="V924" s="45"/>
      <c r="W924" s="45"/>
      <c r="X924" s="45"/>
    </row>
    <row r="925" spans="22:24" ht="14">
      <c r="V925" s="45"/>
      <c r="W925" s="45"/>
      <c r="X925" s="45"/>
    </row>
    <row r="926" spans="22:24" ht="14">
      <c r="V926" s="45"/>
      <c r="W926" s="45"/>
      <c r="X926" s="45"/>
    </row>
    <row r="927" spans="22:24" ht="14">
      <c r="V927" s="45"/>
      <c r="W927" s="45"/>
      <c r="X927" s="45"/>
    </row>
    <row r="928" spans="22:24" ht="14">
      <c r="V928" s="45"/>
      <c r="W928" s="45"/>
      <c r="X928" s="45"/>
    </row>
    <row r="929" spans="22:24" ht="14">
      <c r="V929" s="45"/>
      <c r="W929" s="45"/>
      <c r="X929" s="45"/>
    </row>
    <row r="930" spans="22:24" ht="14">
      <c r="V930" s="45"/>
      <c r="W930" s="45"/>
      <c r="X930" s="45"/>
    </row>
    <row r="931" spans="22:24" ht="14">
      <c r="V931" s="45"/>
      <c r="W931" s="45"/>
      <c r="X931" s="45"/>
    </row>
    <row r="932" spans="22:24" ht="14">
      <c r="V932" s="45"/>
      <c r="W932" s="45"/>
      <c r="X932" s="45"/>
    </row>
    <row r="933" spans="22:24" ht="14">
      <c r="V933" s="45"/>
      <c r="W933" s="45"/>
      <c r="X933" s="45"/>
    </row>
    <row r="934" spans="22:24" ht="14">
      <c r="V934" s="45"/>
      <c r="W934" s="45"/>
      <c r="X934" s="45"/>
    </row>
    <row r="935" spans="22:24" ht="14">
      <c r="V935" s="45"/>
      <c r="W935" s="45"/>
      <c r="X935" s="45"/>
    </row>
    <row r="936" spans="22:24" ht="14">
      <c r="V936" s="45"/>
      <c r="W936" s="45"/>
      <c r="X936" s="45"/>
    </row>
    <row r="937" spans="22:24" ht="14">
      <c r="V937" s="45"/>
      <c r="W937" s="45"/>
      <c r="X937" s="45"/>
    </row>
    <row r="938" spans="22:24" ht="14">
      <c r="V938" s="45"/>
      <c r="W938" s="45"/>
      <c r="X938" s="45"/>
    </row>
    <row r="939" spans="22:24" ht="14">
      <c r="V939" s="45"/>
      <c r="W939" s="45"/>
      <c r="X939" s="45"/>
    </row>
    <row r="940" spans="22:24" ht="14">
      <c r="V940" s="45"/>
      <c r="W940" s="45"/>
      <c r="X940" s="45"/>
    </row>
    <row r="941" spans="22:24" ht="14">
      <c r="V941" s="45"/>
      <c r="W941" s="45"/>
      <c r="X941" s="45"/>
    </row>
    <row r="942" spans="22:24" ht="14">
      <c r="V942" s="45"/>
      <c r="W942" s="45"/>
      <c r="X942" s="45"/>
    </row>
    <row r="943" spans="22:24" ht="14">
      <c r="V943" s="45"/>
      <c r="W943" s="45"/>
      <c r="X943" s="45"/>
    </row>
    <row r="944" spans="22:24" ht="14">
      <c r="V944" s="45"/>
      <c r="W944" s="45"/>
      <c r="X944" s="45"/>
    </row>
    <row r="945" spans="22:24" ht="14">
      <c r="V945" s="45"/>
      <c r="W945" s="45"/>
      <c r="X945" s="45"/>
    </row>
    <row r="946" spans="22:24" ht="14">
      <c r="V946" s="45"/>
      <c r="W946" s="45"/>
      <c r="X946" s="45"/>
    </row>
    <row r="947" spans="22:24" ht="14">
      <c r="V947" s="45"/>
      <c r="W947" s="45"/>
      <c r="X947" s="45"/>
    </row>
    <row r="948" spans="22:24" ht="14">
      <c r="V948" s="45"/>
      <c r="W948" s="45"/>
      <c r="X948" s="45"/>
    </row>
    <row r="949" spans="22:24" ht="14">
      <c r="V949" s="45"/>
      <c r="W949" s="45"/>
      <c r="X949" s="45"/>
    </row>
    <row r="950" spans="22:24" ht="14">
      <c r="V950" s="45"/>
      <c r="W950" s="45"/>
      <c r="X950" s="45"/>
    </row>
    <row r="951" spans="22:24" ht="14">
      <c r="V951" s="45"/>
      <c r="W951" s="45"/>
      <c r="X951" s="45"/>
    </row>
    <row r="952" spans="22:24" ht="14">
      <c r="V952" s="45"/>
      <c r="W952" s="45"/>
      <c r="X952" s="45"/>
    </row>
    <row r="953" spans="22:24" ht="14">
      <c r="V953" s="45"/>
      <c r="W953" s="45"/>
      <c r="X953" s="45"/>
    </row>
    <row r="954" spans="22:24" ht="14">
      <c r="V954" s="45"/>
      <c r="W954" s="45"/>
      <c r="X954" s="45"/>
    </row>
    <row r="955" spans="22:24" ht="14">
      <c r="V955" s="45"/>
      <c r="W955" s="45"/>
      <c r="X955" s="45"/>
    </row>
    <row r="956" spans="22:24" ht="14">
      <c r="V956" s="45"/>
      <c r="W956" s="45"/>
      <c r="X956" s="45"/>
    </row>
    <row r="957" spans="22:24" ht="14">
      <c r="V957" s="45"/>
      <c r="W957" s="45"/>
      <c r="X957" s="45"/>
    </row>
    <row r="958" spans="22:24" ht="14">
      <c r="V958" s="45"/>
      <c r="W958" s="45"/>
      <c r="X958" s="45"/>
    </row>
    <row r="959" spans="22:24" ht="14">
      <c r="V959" s="45"/>
      <c r="W959" s="45"/>
      <c r="X959" s="45"/>
    </row>
    <row r="960" spans="22:24" ht="14">
      <c r="V960" s="45"/>
      <c r="W960" s="45"/>
      <c r="X960" s="45"/>
    </row>
    <row r="961" spans="22:24" ht="14">
      <c r="V961" s="45"/>
      <c r="W961" s="45"/>
      <c r="X961" s="45"/>
    </row>
    <row r="962" spans="22:24" ht="14">
      <c r="V962" s="45"/>
      <c r="W962" s="45"/>
      <c r="X962" s="45"/>
    </row>
    <row r="963" spans="22:24" ht="14">
      <c r="V963" s="45"/>
      <c r="W963" s="45"/>
      <c r="X963" s="45"/>
    </row>
    <row r="964" spans="22:24" ht="14">
      <c r="V964" s="45"/>
      <c r="W964" s="45"/>
      <c r="X964" s="45"/>
    </row>
    <row r="965" spans="22:24" ht="14">
      <c r="V965" s="45"/>
      <c r="W965" s="45"/>
      <c r="X965" s="45"/>
    </row>
    <row r="966" spans="22:24" ht="14">
      <c r="V966" s="45"/>
      <c r="W966" s="45"/>
      <c r="X966" s="45"/>
    </row>
    <row r="967" spans="22:24" ht="14">
      <c r="V967" s="45"/>
      <c r="W967" s="45"/>
      <c r="X967" s="45"/>
    </row>
    <row r="968" spans="22:24" ht="14">
      <c r="V968" s="45"/>
      <c r="W968" s="45"/>
      <c r="X968" s="45"/>
    </row>
    <row r="969" spans="22:24" ht="14">
      <c r="V969" s="45"/>
      <c r="W969" s="45"/>
      <c r="X969" s="45"/>
    </row>
    <row r="970" spans="22:24" ht="14">
      <c r="V970" s="45"/>
      <c r="W970" s="45"/>
      <c r="X970" s="45"/>
    </row>
    <row r="971" spans="22:24" ht="14">
      <c r="V971" s="45"/>
      <c r="W971" s="45"/>
      <c r="X971" s="45"/>
    </row>
    <row r="972" spans="22:24" ht="14">
      <c r="V972" s="45"/>
      <c r="W972" s="45"/>
      <c r="X972" s="45"/>
    </row>
    <row r="973" spans="22:24" ht="14">
      <c r="V973" s="45"/>
      <c r="W973" s="45"/>
      <c r="X973" s="45"/>
    </row>
    <row r="974" spans="22:24" ht="14">
      <c r="V974" s="45"/>
      <c r="W974" s="45"/>
      <c r="X974" s="45"/>
    </row>
    <row r="975" spans="22:24" ht="14">
      <c r="V975" s="45"/>
      <c r="W975" s="45"/>
      <c r="X975" s="45"/>
    </row>
    <row r="976" spans="22:24" ht="14">
      <c r="V976" s="45"/>
      <c r="W976" s="45"/>
      <c r="X976" s="45"/>
    </row>
    <row r="977" spans="22:24" ht="14">
      <c r="V977" s="45"/>
      <c r="W977" s="45"/>
      <c r="X977" s="45"/>
    </row>
    <row r="978" spans="22:24" ht="14">
      <c r="V978" s="45"/>
      <c r="W978" s="45"/>
      <c r="X978" s="45"/>
    </row>
    <row r="979" spans="22:24" ht="14">
      <c r="V979" s="45"/>
      <c r="W979" s="45"/>
      <c r="X979" s="45"/>
    </row>
    <row r="980" spans="22:24" ht="14">
      <c r="V980" s="45"/>
      <c r="W980" s="45"/>
      <c r="X980" s="45"/>
    </row>
    <row r="981" spans="22:24" ht="14">
      <c r="V981" s="45"/>
      <c r="W981" s="45"/>
      <c r="X981" s="45"/>
    </row>
    <row r="982" spans="22:24" ht="14">
      <c r="V982" s="45"/>
      <c r="W982" s="45"/>
      <c r="X982" s="45"/>
    </row>
    <row r="983" spans="22:24" ht="14">
      <c r="V983" s="45"/>
      <c r="W983" s="45"/>
      <c r="X983" s="45"/>
    </row>
    <row r="984" spans="22:24" ht="14">
      <c r="V984" s="45"/>
      <c r="W984" s="45"/>
      <c r="X984" s="45"/>
    </row>
    <row r="985" spans="22:24" ht="14">
      <c r="V985" s="45"/>
      <c r="W985" s="45"/>
      <c r="X985" s="45"/>
    </row>
    <row r="986" spans="22:24" ht="14">
      <c r="V986" s="45"/>
      <c r="W986" s="45"/>
      <c r="X986" s="45"/>
    </row>
    <row r="987" spans="22:24" ht="14">
      <c r="V987" s="45"/>
      <c r="W987" s="45"/>
      <c r="X987" s="45"/>
    </row>
    <row r="988" spans="22:24" ht="14">
      <c r="V988" s="45"/>
      <c r="W988" s="45"/>
      <c r="X988" s="45"/>
    </row>
    <row r="989" spans="22:24" ht="14">
      <c r="V989" s="45"/>
      <c r="W989" s="45"/>
      <c r="X989" s="45"/>
    </row>
    <row r="990" spans="22:24" ht="14">
      <c r="V990" s="45"/>
      <c r="W990" s="45"/>
      <c r="X990" s="45"/>
    </row>
    <row r="991" spans="22:24" ht="14">
      <c r="V991" s="45"/>
      <c r="W991" s="45"/>
      <c r="X991" s="45"/>
    </row>
    <row r="992" spans="22:24" ht="14">
      <c r="V992" s="45"/>
      <c r="W992" s="45"/>
      <c r="X992" s="45"/>
    </row>
    <row r="993" spans="22:24" ht="14">
      <c r="V993" s="45"/>
      <c r="W993" s="45"/>
      <c r="X993" s="45"/>
    </row>
    <row r="994" spans="22:24" ht="14">
      <c r="V994" s="45"/>
      <c r="W994" s="45"/>
      <c r="X994" s="45"/>
    </row>
    <row r="995" spans="22:24" ht="14">
      <c r="V995" s="45"/>
      <c r="W995" s="45"/>
      <c r="X995" s="45"/>
    </row>
    <row r="996" spans="22:24" ht="14">
      <c r="V996" s="45"/>
      <c r="W996" s="45"/>
      <c r="X996" s="45"/>
    </row>
    <row r="997" spans="22:24" ht="14">
      <c r="V997" s="45"/>
      <c r="W997" s="45"/>
      <c r="X997" s="45"/>
    </row>
    <row r="998" spans="22:24" ht="14">
      <c r="V998" s="45"/>
      <c r="W998" s="45"/>
      <c r="X998" s="45"/>
    </row>
    <row r="999" spans="22:24" ht="14">
      <c r="V999" s="45"/>
      <c r="W999" s="45"/>
      <c r="X999" s="45"/>
    </row>
    <row r="1000" spans="22:24" ht="14">
      <c r="V1000" s="45"/>
      <c r="W1000" s="45"/>
      <c r="X1000" s="45"/>
    </row>
    <row r="1001" spans="22:24" ht="14">
      <c r="V1001" s="45"/>
      <c r="W1001" s="45"/>
      <c r="X1001" s="45"/>
    </row>
    <row r="1002" spans="22:24" ht="14">
      <c r="V1002" s="45"/>
      <c r="W1002" s="45"/>
      <c r="X1002" s="45"/>
    </row>
    <row r="1003" spans="22:24" ht="14">
      <c r="V1003" s="45"/>
      <c r="W1003" s="45"/>
      <c r="X1003" s="45"/>
    </row>
    <row r="1004" spans="22:24" ht="14">
      <c r="V1004" s="45"/>
      <c r="W1004" s="45"/>
      <c r="X1004" s="45"/>
    </row>
    <row r="1005" spans="22:24" ht="14">
      <c r="V1005" s="45"/>
      <c r="W1005" s="45"/>
      <c r="X1005" s="45"/>
    </row>
    <row r="1006" spans="22:24" ht="14">
      <c r="V1006" s="45"/>
      <c r="W1006" s="45"/>
      <c r="X1006" s="45"/>
    </row>
    <row r="1007" spans="22:24" ht="14">
      <c r="V1007" s="45"/>
      <c r="W1007" s="45"/>
      <c r="X1007" s="45"/>
    </row>
    <row r="1008" spans="22:24" ht="14">
      <c r="V1008" s="45"/>
      <c r="W1008" s="45"/>
      <c r="X1008" s="45"/>
    </row>
    <row r="1009" spans="22:24" ht="14">
      <c r="V1009" s="45"/>
      <c r="W1009" s="45"/>
      <c r="X1009" s="45"/>
    </row>
    <row r="1010" spans="22:24" ht="14">
      <c r="V1010" s="45"/>
      <c r="W1010" s="45"/>
      <c r="X1010" s="45"/>
    </row>
    <row r="1011" spans="22:24" ht="14">
      <c r="V1011" s="45"/>
      <c r="W1011" s="45"/>
      <c r="X1011" s="45"/>
    </row>
    <row r="1012" spans="22:24" ht="14">
      <c r="V1012" s="45"/>
      <c r="W1012" s="45"/>
      <c r="X1012" s="45"/>
    </row>
    <row r="1013" spans="22:24" ht="14">
      <c r="V1013" s="45"/>
      <c r="W1013" s="45"/>
      <c r="X1013" s="45"/>
    </row>
    <row r="1014" spans="22:24" ht="14">
      <c r="V1014" s="45"/>
      <c r="W1014" s="45"/>
      <c r="X1014" s="45"/>
    </row>
    <row r="1015" spans="22:24" ht="14">
      <c r="V1015" s="45"/>
      <c r="W1015" s="45"/>
      <c r="X1015" s="45"/>
    </row>
    <row r="1016" spans="22:24" ht="14">
      <c r="V1016" s="45"/>
      <c r="W1016" s="45"/>
      <c r="X1016" s="45"/>
    </row>
    <row r="1017" spans="22:24" ht="14">
      <c r="V1017" s="45"/>
      <c r="W1017" s="45"/>
      <c r="X1017" s="45"/>
    </row>
    <row r="1018" spans="22:24" ht="14">
      <c r="V1018" s="45"/>
      <c r="W1018" s="45"/>
      <c r="X1018" s="45"/>
    </row>
    <row r="1019" spans="22:24" ht="14">
      <c r="V1019" s="45"/>
      <c r="W1019" s="45"/>
      <c r="X1019" s="45"/>
    </row>
    <row r="1020" spans="22:24" ht="14">
      <c r="V1020" s="45"/>
      <c r="W1020" s="45"/>
      <c r="X1020" s="45"/>
    </row>
    <row r="1021" spans="22:24" ht="14">
      <c r="V1021" s="45"/>
      <c r="W1021" s="45"/>
      <c r="X1021" s="45"/>
    </row>
    <row r="1022" spans="22:24" ht="14">
      <c r="V1022" s="45"/>
      <c r="W1022" s="45"/>
      <c r="X1022" s="45"/>
    </row>
    <row r="1023" spans="22:24" ht="14">
      <c r="V1023" s="45"/>
      <c r="W1023" s="45"/>
      <c r="X1023" s="45"/>
    </row>
    <row r="1024" spans="22:24" ht="14">
      <c r="V1024" s="45"/>
      <c r="W1024" s="45"/>
      <c r="X1024" s="45"/>
    </row>
    <row r="1025" spans="22:24" ht="14">
      <c r="V1025" s="45"/>
      <c r="W1025" s="45"/>
      <c r="X1025" s="45"/>
    </row>
    <row r="1026" spans="22:24" ht="14">
      <c r="V1026" s="45"/>
      <c r="W1026" s="45"/>
      <c r="X1026" s="45"/>
    </row>
    <row r="1027" spans="22:24" ht="14">
      <c r="V1027" s="45"/>
      <c r="W1027" s="45"/>
      <c r="X1027" s="45"/>
    </row>
    <row r="1028" spans="22:24" ht="14">
      <c r="V1028" s="45"/>
      <c r="W1028" s="45"/>
      <c r="X1028" s="45"/>
    </row>
    <row r="1029" spans="22:24" ht="14">
      <c r="V1029" s="45"/>
      <c r="W1029" s="45"/>
      <c r="X1029" s="45"/>
    </row>
    <row r="1030" spans="22:24" ht="14">
      <c r="V1030" s="45"/>
      <c r="W1030" s="45"/>
      <c r="X1030" s="45"/>
    </row>
    <row r="1031" spans="22:24" ht="14">
      <c r="V1031" s="45"/>
      <c r="W1031" s="45"/>
      <c r="X1031" s="45"/>
    </row>
    <row r="1032" spans="22:24" ht="14">
      <c r="V1032" s="45"/>
      <c r="W1032" s="45"/>
      <c r="X1032" s="45"/>
    </row>
    <row r="1033" spans="22:24" ht="14">
      <c r="V1033" s="45"/>
      <c r="W1033" s="45"/>
      <c r="X1033" s="45"/>
    </row>
    <row r="1034" spans="22:24" ht="14">
      <c r="V1034" s="45"/>
      <c r="W1034" s="45"/>
      <c r="X1034" s="45"/>
    </row>
    <row r="1035" spans="22:24" ht="14">
      <c r="V1035" s="45"/>
      <c r="W1035" s="45"/>
      <c r="X1035" s="45"/>
    </row>
    <row r="1036" spans="22:24" ht="14">
      <c r="V1036" s="45"/>
      <c r="W1036" s="45"/>
      <c r="X1036" s="45"/>
    </row>
    <row r="1037" spans="22:24" ht="14">
      <c r="V1037" s="45"/>
      <c r="W1037" s="45"/>
      <c r="X1037" s="45"/>
    </row>
    <row r="1038" spans="22:24" ht="14">
      <c r="V1038" s="45"/>
      <c r="W1038" s="45"/>
      <c r="X1038" s="45"/>
    </row>
    <row r="1039" spans="22:24" ht="14">
      <c r="V1039" s="45"/>
      <c r="W1039" s="45"/>
      <c r="X1039" s="45"/>
    </row>
    <row r="1040" spans="22:24" ht="14">
      <c r="V1040" s="45"/>
      <c r="W1040" s="45"/>
      <c r="X1040" s="45"/>
    </row>
    <row r="1041" spans="22:24" ht="14">
      <c r="V1041" s="45"/>
      <c r="W1041" s="45"/>
      <c r="X1041" s="45"/>
    </row>
    <row r="1042" spans="22:24" ht="14">
      <c r="V1042" s="45"/>
      <c r="W1042" s="45"/>
      <c r="X1042" s="45"/>
    </row>
    <row r="1043" spans="22:24" ht="14">
      <c r="V1043" s="45"/>
      <c r="W1043" s="45"/>
      <c r="X1043" s="45"/>
    </row>
    <row r="1044" spans="22:24" ht="14">
      <c r="V1044" s="45"/>
      <c r="W1044" s="45"/>
      <c r="X1044" s="45"/>
    </row>
    <row r="1045" spans="22:24" ht="14">
      <c r="V1045" s="45"/>
      <c r="W1045" s="45"/>
      <c r="X1045" s="45"/>
    </row>
    <row r="1046" spans="22:24" ht="14">
      <c r="V1046" s="45"/>
      <c r="W1046" s="45"/>
      <c r="X1046" s="45"/>
    </row>
    <row r="1047" spans="22:24" ht="14">
      <c r="V1047" s="45"/>
      <c r="W1047" s="45"/>
      <c r="X1047" s="45"/>
    </row>
    <row r="1048" spans="22:24" ht="14">
      <c r="V1048" s="45"/>
      <c r="W1048" s="45"/>
      <c r="X1048" s="45"/>
    </row>
    <row r="1049" spans="22:24" ht="14">
      <c r="V1049" s="45"/>
      <c r="W1049" s="45"/>
      <c r="X1049" s="45"/>
    </row>
    <row r="1050" spans="22:24" ht="14">
      <c r="V1050" s="45"/>
      <c r="W1050" s="45"/>
      <c r="X1050" s="45"/>
    </row>
    <row r="1051" spans="22:24" ht="14">
      <c r="V1051" s="45"/>
      <c r="W1051" s="45"/>
      <c r="X1051" s="45"/>
    </row>
    <row r="1052" spans="22:24" ht="14">
      <c r="V1052" s="45"/>
      <c r="W1052" s="45"/>
      <c r="X1052" s="45"/>
    </row>
    <row r="1053" spans="22:24" ht="14">
      <c r="V1053" s="45"/>
      <c r="W1053" s="45"/>
      <c r="X1053" s="45"/>
    </row>
    <row r="1054" spans="22:24" ht="14">
      <c r="V1054" s="45"/>
      <c r="W1054" s="45"/>
      <c r="X1054" s="45"/>
    </row>
    <row r="1055" spans="22:24" ht="14">
      <c r="V1055" s="45"/>
      <c r="W1055" s="45"/>
      <c r="X1055" s="45"/>
    </row>
    <row r="1056" spans="22:24" ht="14">
      <c r="V1056" s="45"/>
      <c r="W1056" s="45"/>
      <c r="X1056" s="45"/>
    </row>
    <row r="1057" spans="22:24" ht="14">
      <c r="V1057" s="45"/>
      <c r="W1057" s="45"/>
      <c r="X1057" s="45"/>
    </row>
    <row r="1058" spans="22:24" ht="14">
      <c r="V1058" s="45"/>
      <c r="W1058" s="45"/>
      <c r="X1058" s="45"/>
    </row>
    <row r="1059" spans="22:24" ht="14">
      <c r="V1059" s="45"/>
      <c r="W1059" s="45"/>
      <c r="X1059" s="45"/>
    </row>
    <row r="1060" spans="22:24" ht="14">
      <c r="V1060" s="45"/>
      <c r="W1060" s="45"/>
      <c r="X1060" s="45"/>
    </row>
    <row r="1061" spans="22:24" ht="14">
      <c r="V1061" s="45"/>
      <c r="W1061" s="45"/>
      <c r="X1061" s="45"/>
    </row>
    <row r="1062" spans="22:24" ht="14">
      <c r="V1062" s="45"/>
      <c r="W1062" s="45"/>
      <c r="X1062" s="45"/>
    </row>
    <row r="1063" spans="22:24" ht="14">
      <c r="V1063" s="45"/>
      <c r="W1063" s="45"/>
      <c r="X1063" s="45"/>
    </row>
    <row r="1064" spans="22:24" ht="14">
      <c r="V1064" s="45"/>
      <c r="W1064" s="45"/>
      <c r="X1064" s="45"/>
    </row>
    <row r="1065" spans="22:24" ht="14">
      <c r="V1065" s="45"/>
      <c r="W1065" s="45"/>
      <c r="X1065" s="45"/>
    </row>
    <row r="1066" spans="22:24" ht="14">
      <c r="V1066" s="45"/>
      <c r="W1066" s="45"/>
      <c r="X1066" s="45"/>
    </row>
    <row r="1067" spans="22:24" ht="14">
      <c r="V1067" s="45"/>
      <c r="W1067" s="45"/>
      <c r="X1067" s="45"/>
    </row>
    <row r="1068" spans="22:24" ht="14">
      <c r="V1068" s="45"/>
      <c r="W1068" s="45"/>
      <c r="X1068" s="45"/>
    </row>
    <row r="1069" spans="22:24" ht="14">
      <c r="V1069" s="45"/>
      <c r="W1069" s="45"/>
      <c r="X1069" s="45"/>
    </row>
    <row r="1070" spans="22:24" ht="14">
      <c r="V1070" s="45"/>
      <c r="W1070" s="45"/>
      <c r="X1070" s="45"/>
    </row>
    <row r="1071" spans="22:24" ht="14">
      <c r="V1071" s="45"/>
      <c r="W1071" s="45"/>
      <c r="X1071" s="45"/>
    </row>
    <row r="1072" spans="22:24" ht="14">
      <c r="V1072" s="45"/>
      <c r="W1072" s="45"/>
      <c r="X1072" s="45"/>
    </row>
    <row r="1073" spans="22:24" ht="14">
      <c r="V1073" s="45"/>
      <c r="W1073" s="45"/>
      <c r="X1073" s="45"/>
    </row>
    <row r="1074" spans="22:24" ht="14">
      <c r="V1074" s="45"/>
      <c r="W1074" s="45"/>
      <c r="X1074" s="45"/>
    </row>
    <row r="1075" spans="22:24" ht="14">
      <c r="V1075" s="45"/>
      <c r="W1075" s="45"/>
      <c r="X1075" s="45"/>
    </row>
    <row r="1076" spans="22:24" ht="14">
      <c r="V1076" s="45"/>
      <c r="W1076" s="45"/>
      <c r="X1076" s="45"/>
    </row>
    <row r="1077" spans="22:24" ht="14">
      <c r="V1077" s="45"/>
      <c r="W1077" s="45"/>
      <c r="X1077" s="45"/>
    </row>
    <row r="1078" spans="22:24" ht="14">
      <c r="V1078" s="45"/>
      <c r="W1078" s="45"/>
      <c r="X1078" s="45"/>
    </row>
    <row r="1079" spans="22:24" ht="14">
      <c r="V1079" s="45"/>
      <c r="W1079" s="45"/>
      <c r="X1079" s="45"/>
    </row>
    <row r="1080" spans="22:24" ht="14">
      <c r="V1080" s="45"/>
      <c r="W1080" s="45"/>
      <c r="X1080" s="45"/>
    </row>
    <row r="1081" spans="22:24" ht="14">
      <c r="V1081" s="45"/>
      <c r="W1081" s="45"/>
      <c r="X1081" s="45"/>
    </row>
    <row r="1082" spans="22:24" ht="14">
      <c r="V1082" s="45"/>
      <c r="W1082" s="45"/>
      <c r="X1082" s="45"/>
    </row>
    <row r="1083" spans="22:24" ht="14">
      <c r="V1083" s="45"/>
      <c r="W1083" s="45"/>
      <c r="X1083" s="45"/>
    </row>
    <row r="1084" spans="22:24" ht="14">
      <c r="V1084" s="45"/>
      <c r="W1084" s="45"/>
      <c r="X1084" s="45"/>
    </row>
    <row r="1085" spans="22:24" ht="14">
      <c r="V1085" s="45"/>
      <c r="W1085" s="45"/>
      <c r="X1085" s="45"/>
    </row>
    <row r="1086" spans="22:24" ht="14">
      <c r="V1086" s="45"/>
      <c r="W1086" s="45"/>
      <c r="X1086" s="45"/>
    </row>
    <row r="1087" spans="22:24" ht="14">
      <c r="V1087" s="45"/>
      <c r="W1087" s="45"/>
      <c r="X1087" s="45"/>
    </row>
    <row r="1088" spans="22:24" ht="14">
      <c r="V1088" s="45"/>
      <c r="W1088" s="45"/>
      <c r="X1088" s="45"/>
    </row>
    <row r="1089" spans="22:24" ht="14">
      <c r="V1089" s="45"/>
      <c r="W1089" s="45"/>
      <c r="X1089" s="45"/>
    </row>
    <row r="1090" spans="22:24" ht="14">
      <c r="V1090" s="45"/>
      <c r="W1090" s="45"/>
      <c r="X1090" s="45"/>
    </row>
    <row r="1091" spans="22:24" ht="14">
      <c r="V1091" s="45"/>
      <c r="W1091" s="45"/>
      <c r="X1091" s="45"/>
    </row>
    <row r="1092" spans="22:24" ht="14">
      <c r="V1092" s="45"/>
      <c r="W1092" s="45"/>
      <c r="X1092" s="45"/>
    </row>
    <row r="1093" spans="22:24" ht="14">
      <c r="V1093" s="45"/>
      <c r="W1093" s="45"/>
      <c r="X1093" s="45"/>
    </row>
    <row r="1094" spans="22:24" ht="14">
      <c r="V1094" s="45"/>
      <c r="W1094" s="45"/>
      <c r="X1094" s="45"/>
    </row>
    <row r="1095" spans="22:24" ht="14">
      <c r="V1095" s="45"/>
      <c r="W1095" s="45"/>
      <c r="X1095" s="45"/>
    </row>
    <row r="1096" spans="22:24" ht="14">
      <c r="V1096" s="45"/>
      <c r="W1096" s="45"/>
      <c r="X1096" s="45"/>
    </row>
    <row r="1097" spans="22:24" ht="14">
      <c r="V1097" s="45"/>
      <c r="W1097" s="45"/>
      <c r="X1097" s="45"/>
    </row>
    <row r="1098" spans="22:24" ht="14">
      <c r="V1098" s="45"/>
      <c r="W1098" s="45"/>
      <c r="X1098" s="45"/>
    </row>
    <row r="1099" spans="22:24" ht="14">
      <c r="V1099" s="45"/>
      <c r="W1099" s="45"/>
      <c r="X1099" s="45"/>
    </row>
    <row r="1100" spans="22:24" ht="14">
      <c r="V1100" s="45"/>
      <c r="W1100" s="45"/>
      <c r="X1100" s="45"/>
    </row>
    <row r="1101" spans="22:24" ht="14">
      <c r="V1101" s="45"/>
      <c r="W1101" s="45"/>
      <c r="X1101" s="45"/>
    </row>
    <row r="1102" spans="22:24" ht="14">
      <c r="V1102" s="45"/>
      <c r="W1102" s="45"/>
      <c r="X1102" s="45"/>
    </row>
    <row r="1103" spans="22:24" ht="14">
      <c r="V1103" s="45"/>
      <c r="W1103" s="45"/>
      <c r="X1103" s="45"/>
    </row>
    <row r="1104" spans="22:24" ht="14">
      <c r="V1104" s="45"/>
      <c r="W1104" s="45"/>
      <c r="X1104" s="45"/>
    </row>
    <row r="1105" spans="22:24" ht="14">
      <c r="V1105" s="45"/>
      <c r="W1105" s="45"/>
      <c r="X1105" s="45"/>
    </row>
    <row r="1106" spans="22:24" ht="14">
      <c r="V1106" s="45"/>
      <c r="W1106" s="45"/>
      <c r="X1106" s="45"/>
    </row>
    <row r="1107" spans="22:24" ht="14">
      <c r="V1107" s="45"/>
      <c r="W1107" s="45"/>
      <c r="X1107" s="45"/>
    </row>
    <row r="1108" spans="22:24" ht="14">
      <c r="V1108" s="45"/>
      <c r="W1108" s="45"/>
      <c r="X1108" s="45"/>
    </row>
    <row r="1109" spans="22:24" ht="14">
      <c r="V1109" s="45"/>
      <c r="W1109" s="45"/>
      <c r="X1109" s="45"/>
    </row>
    <row r="1110" spans="22:24" ht="14">
      <c r="V1110" s="45"/>
      <c r="W1110" s="45"/>
      <c r="X1110" s="45"/>
    </row>
    <row r="1111" spans="22:24" ht="14">
      <c r="V1111" s="45"/>
      <c r="W1111" s="45"/>
      <c r="X1111" s="45"/>
    </row>
    <row r="1112" spans="22:24" ht="14">
      <c r="V1112" s="45"/>
      <c r="W1112" s="45"/>
      <c r="X1112" s="45"/>
    </row>
    <row r="1113" spans="22:24" ht="14">
      <c r="V1113" s="45"/>
      <c r="W1113" s="45"/>
      <c r="X1113" s="45"/>
    </row>
    <row r="1114" spans="22:24" ht="14">
      <c r="V1114" s="45"/>
      <c r="W1114" s="45"/>
      <c r="X1114" s="45"/>
    </row>
    <row r="1115" spans="22:24" ht="14">
      <c r="V1115" s="45"/>
      <c r="W1115" s="45"/>
      <c r="X1115" s="45"/>
    </row>
    <row r="1116" spans="22:24" ht="14">
      <c r="V1116" s="45"/>
      <c r="W1116" s="45"/>
      <c r="X1116" s="45"/>
    </row>
    <row r="1117" spans="22:24" ht="14">
      <c r="V1117" s="45"/>
      <c r="W1117" s="45"/>
      <c r="X1117" s="45"/>
    </row>
    <row r="1118" spans="22:24" ht="14">
      <c r="V1118" s="45"/>
      <c r="W1118" s="45"/>
      <c r="X1118" s="45"/>
    </row>
    <row r="1119" spans="22:24" ht="14">
      <c r="V1119" s="45"/>
      <c r="W1119" s="45"/>
      <c r="X1119" s="45"/>
    </row>
    <row r="1120" spans="22:24" ht="14">
      <c r="V1120" s="45"/>
      <c r="W1120" s="45"/>
      <c r="X1120" s="45"/>
    </row>
    <row r="1121" spans="22:24" ht="14">
      <c r="V1121" s="45"/>
      <c r="W1121" s="45"/>
      <c r="X1121" s="45"/>
    </row>
    <row r="1122" spans="22:24" ht="14">
      <c r="V1122" s="45"/>
      <c r="W1122" s="45"/>
      <c r="X1122" s="45"/>
    </row>
    <row r="1123" spans="22:24" ht="14">
      <c r="V1123" s="45"/>
      <c r="W1123" s="45"/>
      <c r="X1123" s="45"/>
    </row>
    <row r="1124" spans="22:24" ht="14">
      <c r="V1124" s="45"/>
      <c r="W1124" s="45"/>
      <c r="X1124" s="45"/>
    </row>
    <row r="1125" spans="22:24" ht="14">
      <c r="V1125" s="45"/>
      <c r="W1125" s="45"/>
      <c r="X1125" s="45"/>
    </row>
    <row r="1126" spans="22:24" ht="14">
      <c r="V1126" s="45"/>
      <c r="W1126" s="45"/>
      <c r="X1126" s="45"/>
    </row>
    <row r="1127" spans="22:24" ht="14">
      <c r="V1127" s="45"/>
      <c r="W1127" s="45"/>
      <c r="X1127" s="45"/>
    </row>
    <row r="1128" spans="22:24" ht="14">
      <c r="V1128" s="45"/>
      <c r="W1128" s="45"/>
      <c r="X1128" s="45"/>
    </row>
    <row r="1129" spans="22:24" ht="14">
      <c r="V1129" s="45"/>
      <c r="W1129" s="45"/>
      <c r="X1129" s="45"/>
    </row>
    <row r="1130" spans="22:24" ht="14">
      <c r="V1130" s="45"/>
      <c r="W1130" s="45"/>
      <c r="X1130" s="45"/>
    </row>
    <row r="1131" spans="22:24" ht="14">
      <c r="V1131" s="45"/>
      <c r="W1131" s="45"/>
      <c r="X1131" s="45"/>
    </row>
    <row r="1132" spans="22:24" ht="14">
      <c r="V1132" s="45"/>
      <c r="W1132" s="45"/>
      <c r="X1132" s="45"/>
    </row>
    <row r="1133" spans="22:24" ht="14">
      <c r="V1133" s="45"/>
      <c r="W1133" s="45"/>
      <c r="X1133" s="45"/>
    </row>
    <row r="1134" spans="22:24" ht="14">
      <c r="V1134" s="45"/>
      <c r="W1134" s="45"/>
      <c r="X1134" s="45"/>
    </row>
    <row r="1135" spans="22:24" ht="14">
      <c r="V1135" s="45"/>
      <c r="W1135" s="45"/>
      <c r="X1135" s="45"/>
    </row>
    <row r="1136" spans="22:24" ht="14">
      <c r="V1136" s="45"/>
      <c r="W1136" s="45"/>
      <c r="X1136" s="45"/>
    </row>
    <row r="1137" spans="22:24" ht="14">
      <c r="V1137" s="45"/>
      <c r="W1137" s="45"/>
      <c r="X1137" s="45"/>
    </row>
    <row r="1138" spans="22:24" ht="14">
      <c r="V1138" s="45"/>
      <c r="W1138" s="45"/>
      <c r="X1138" s="45"/>
    </row>
    <row r="1139" spans="22:24" ht="14">
      <c r="V1139" s="45"/>
      <c r="W1139" s="45"/>
      <c r="X1139" s="45"/>
    </row>
    <row r="1140" spans="22:24" ht="14">
      <c r="V1140" s="45"/>
      <c r="W1140" s="45"/>
      <c r="X1140" s="45"/>
    </row>
    <row r="1141" spans="22:24" ht="14">
      <c r="V1141" s="45"/>
      <c r="W1141" s="45"/>
      <c r="X1141" s="45"/>
    </row>
    <row r="1142" spans="22:24" ht="14">
      <c r="V1142" s="45"/>
      <c r="W1142" s="45"/>
      <c r="X1142" s="45"/>
    </row>
    <row r="1143" spans="22:24" ht="14">
      <c r="V1143" s="45"/>
      <c r="W1143" s="45"/>
      <c r="X1143" s="45"/>
    </row>
    <row r="1144" spans="22:24" ht="14">
      <c r="V1144" s="45"/>
      <c r="W1144" s="45"/>
      <c r="X1144" s="45"/>
    </row>
    <row r="1145" spans="22:24" ht="14">
      <c r="V1145" s="45"/>
      <c r="W1145" s="45"/>
      <c r="X1145" s="45"/>
    </row>
    <row r="1146" spans="22:24" ht="14">
      <c r="V1146" s="45"/>
      <c r="W1146" s="45"/>
      <c r="X1146" s="45"/>
    </row>
    <row r="1147" spans="22:24" ht="14">
      <c r="V1147" s="45"/>
      <c r="W1147" s="45"/>
      <c r="X1147" s="45"/>
    </row>
    <row r="1148" spans="22:24" ht="14">
      <c r="V1148" s="45"/>
      <c r="W1148" s="45"/>
      <c r="X1148" s="45"/>
    </row>
    <row r="1149" spans="22:24" ht="14">
      <c r="V1149" s="45"/>
      <c r="W1149" s="45"/>
      <c r="X1149" s="45"/>
    </row>
    <row r="1150" spans="22:24" ht="14">
      <c r="V1150" s="45"/>
      <c r="W1150" s="45"/>
      <c r="X1150" s="45"/>
    </row>
    <row r="1151" spans="22:24" ht="14">
      <c r="V1151" s="45"/>
      <c r="W1151" s="45"/>
      <c r="X1151" s="45"/>
    </row>
    <row r="1152" spans="22:24" ht="14">
      <c r="V1152" s="45"/>
      <c r="W1152" s="45"/>
      <c r="X1152" s="45"/>
    </row>
    <row r="1153" spans="22:24" ht="14">
      <c r="V1153" s="45"/>
      <c r="W1153" s="45"/>
      <c r="X1153" s="45"/>
    </row>
    <row r="1154" spans="22:24" ht="14">
      <c r="V1154" s="45"/>
      <c r="W1154" s="45"/>
      <c r="X1154" s="45"/>
    </row>
    <row r="1155" spans="22:24" ht="14">
      <c r="V1155" s="45"/>
      <c r="W1155" s="45"/>
      <c r="X1155" s="45"/>
    </row>
    <row r="1156" spans="22:24" ht="14">
      <c r="V1156" s="45"/>
      <c r="W1156" s="45"/>
      <c r="X1156" s="45"/>
    </row>
    <row r="1157" spans="22:24" ht="14">
      <c r="V1157" s="45"/>
      <c r="W1157" s="45"/>
      <c r="X1157" s="45"/>
    </row>
    <row r="1158" spans="22:24" ht="14">
      <c r="V1158" s="45"/>
      <c r="W1158" s="45"/>
      <c r="X1158" s="45"/>
    </row>
    <row r="1159" spans="22:24" ht="14">
      <c r="V1159" s="45"/>
      <c r="W1159" s="45"/>
      <c r="X1159" s="45"/>
    </row>
    <row r="1160" spans="22:24" ht="14">
      <c r="V1160" s="45"/>
      <c r="W1160" s="45"/>
      <c r="X1160" s="45"/>
    </row>
    <row r="1161" spans="22:24" ht="14">
      <c r="V1161" s="45"/>
      <c r="W1161" s="45"/>
      <c r="X1161" s="45"/>
    </row>
    <row r="1162" spans="22:24" ht="14">
      <c r="V1162" s="45"/>
      <c r="W1162" s="45"/>
      <c r="X1162" s="45"/>
    </row>
    <row r="1163" spans="22:24" ht="14">
      <c r="V1163" s="45"/>
      <c r="W1163" s="45"/>
      <c r="X1163" s="45"/>
    </row>
    <row r="1164" spans="22:24" ht="14">
      <c r="V1164" s="45"/>
      <c r="W1164" s="45"/>
      <c r="X1164" s="45"/>
    </row>
    <row r="1165" spans="22:24" ht="14">
      <c r="V1165" s="45"/>
      <c r="W1165" s="45"/>
      <c r="X1165" s="45"/>
    </row>
    <row r="1166" spans="22:24" ht="14">
      <c r="V1166" s="45"/>
      <c r="W1166" s="45"/>
      <c r="X1166" s="45"/>
    </row>
    <row r="1167" spans="22:24" ht="14">
      <c r="V1167" s="45"/>
      <c r="W1167" s="45"/>
      <c r="X1167" s="45"/>
    </row>
    <row r="1168" spans="22:24" ht="14">
      <c r="V1168" s="45"/>
      <c r="W1168" s="45"/>
      <c r="X1168" s="45"/>
    </row>
    <row r="1169" spans="22:24" ht="14">
      <c r="V1169" s="45"/>
      <c r="W1169" s="45"/>
      <c r="X1169" s="45"/>
    </row>
    <row r="1170" spans="22:24" ht="14">
      <c r="V1170" s="45"/>
      <c r="W1170" s="45"/>
      <c r="X1170" s="45"/>
    </row>
    <row r="1171" spans="22:24" ht="14">
      <c r="V1171" s="45"/>
      <c r="W1171" s="45"/>
      <c r="X1171" s="45"/>
    </row>
    <row r="1172" spans="22:24" ht="14">
      <c r="V1172" s="45"/>
      <c r="W1172" s="45"/>
      <c r="X1172" s="45"/>
    </row>
    <row r="1173" spans="22:24" ht="14">
      <c r="V1173" s="45"/>
      <c r="W1173" s="45"/>
      <c r="X1173" s="45"/>
    </row>
    <row r="1174" spans="22:24" ht="14">
      <c r="V1174" s="45"/>
      <c r="W1174" s="45"/>
      <c r="X1174" s="45"/>
    </row>
    <row r="1175" spans="22:24" ht="14">
      <c r="V1175" s="45"/>
      <c r="W1175" s="45"/>
      <c r="X1175" s="45"/>
    </row>
    <row r="1176" spans="22:24" ht="14">
      <c r="V1176" s="45"/>
      <c r="W1176" s="45"/>
      <c r="X1176" s="45"/>
    </row>
    <row r="1177" spans="22:24" ht="14">
      <c r="V1177" s="45"/>
      <c r="W1177" s="45"/>
      <c r="X1177" s="45"/>
    </row>
    <row r="1178" spans="22:24" ht="14">
      <c r="V1178" s="45"/>
      <c r="W1178" s="45"/>
      <c r="X1178" s="45"/>
    </row>
    <row r="1179" spans="22:24" ht="14">
      <c r="V1179" s="45"/>
      <c r="W1179" s="45"/>
      <c r="X1179" s="45"/>
    </row>
    <row r="1180" spans="22:24" ht="14">
      <c r="V1180" s="45"/>
      <c r="W1180" s="45"/>
      <c r="X1180" s="45"/>
    </row>
    <row r="1181" spans="22:24" ht="14">
      <c r="V1181" s="45"/>
      <c r="W1181" s="45"/>
      <c r="X1181" s="45"/>
    </row>
    <row r="1182" spans="22:24" ht="14">
      <c r="V1182" s="45"/>
      <c r="W1182" s="45"/>
      <c r="X1182" s="45"/>
    </row>
    <row r="1183" spans="22:24" ht="14">
      <c r="V1183" s="45"/>
      <c r="W1183" s="45"/>
      <c r="X1183" s="45"/>
    </row>
    <row r="1184" spans="22:24" ht="14">
      <c r="V1184" s="45"/>
      <c r="W1184" s="45"/>
      <c r="X1184" s="45"/>
    </row>
    <row r="1185" spans="22:24" ht="14">
      <c r="V1185" s="45"/>
      <c r="W1185" s="45"/>
      <c r="X1185" s="45"/>
    </row>
    <row r="1186" spans="22:24" ht="14">
      <c r="V1186" s="45"/>
      <c r="W1186" s="45"/>
      <c r="X1186" s="45"/>
    </row>
    <row r="1187" spans="22:24" ht="14">
      <c r="V1187" s="45"/>
      <c r="W1187" s="45"/>
      <c r="X1187" s="45"/>
    </row>
    <row r="1188" spans="22:24" ht="14">
      <c r="V1188" s="45"/>
      <c r="W1188" s="45"/>
      <c r="X1188" s="45"/>
    </row>
    <row r="1189" spans="22:24" ht="14">
      <c r="V1189" s="45"/>
      <c r="W1189" s="45"/>
      <c r="X1189" s="45"/>
    </row>
    <row r="1190" spans="22:24" ht="14">
      <c r="V1190" s="45"/>
      <c r="W1190" s="45"/>
      <c r="X1190" s="45"/>
    </row>
    <row r="1191" spans="22:24" ht="14">
      <c r="V1191" s="45"/>
      <c r="W1191" s="45"/>
      <c r="X1191" s="45"/>
    </row>
    <row r="1192" spans="22:24" ht="14">
      <c r="V1192" s="45"/>
      <c r="W1192" s="45"/>
      <c r="X1192" s="45"/>
    </row>
    <row r="1193" spans="22:24" ht="14">
      <c r="V1193" s="45"/>
      <c r="W1193" s="45"/>
      <c r="X1193" s="45"/>
    </row>
    <row r="1194" spans="22:24" ht="14">
      <c r="V1194" s="45"/>
      <c r="W1194" s="45"/>
      <c r="X1194" s="45"/>
    </row>
    <row r="1195" spans="22:24" ht="14">
      <c r="V1195" s="45"/>
      <c r="W1195" s="45"/>
      <c r="X1195" s="45"/>
    </row>
    <row r="1196" spans="22:24" ht="14">
      <c r="V1196" s="45"/>
      <c r="W1196" s="45"/>
      <c r="X1196" s="45"/>
    </row>
    <row r="1197" spans="22:24" ht="14">
      <c r="V1197" s="45"/>
      <c r="W1197" s="45"/>
      <c r="X1197" s="45"/>
    </row>
    <row r="1198" spans="22:24" ht="14">
      <c r="V1198" s="45"/>
      <c r="W1198" s="45"/>
      <c r="X1198" s="45"/>
    </row>
    <row r="1199" spans="22:24" ht="14">
      <c r="V1199" s="45"/>
      <c r="W1199" s="45"/>
      <c r="X1199" s="45"/>
    </row>
    <row r="1200" spans="22:24" ht="14">
      <c r="V1200" s="45"/>
      <c r="W1200" s="45"/>
      <c r="X1200" s="45"/>
    </row>
    <row r="1201" spans="22:24" ht="14">
      <c r="V1201" s="45"/>
      <c r="W1201" s="45"/>
      <c r="X1201" s="45"/>
    </row>
    <row r="1202" spans="22:24" ht="14">
      <c r="V1202" s="45"/>
      <c r="W1202" s="45"/>
      <c r="X1202" s="45"/>
    </row>
    <row r="1203" spans="22:24" ht="14">
      <c r="V1203" s="45"/>
      <c r="W1203" s="45"/>
      <c r="X1203" s="45"/>
    </row>
    <row r="1204" spans="22:24" ht="14">
      <c r="V1204" s="45"/>
      <c r="W1204" s="45"/>
      <c r="X1204" s="45"/>
    </row>
    <row r="1205" spans="22:24" ht="14">
      <c r="V1205" s="45"/>
      <c r="W1205" s="45"/>
      <c r="X1205" s="45"/>
    </row>
    <row r="1206" spans="22:24" ht="14">
      <c r="V1206" s="45"/>
      <c r="W1206" s="45"/>
      <c r="X1206" s="45"/>
    </row>
    <row r="1207" spans="22:24" ht="14">
      <c r="V1207" s="45"/>
      <c r="W1207" s="45"/>
      <c r="X1207" s="45"/>
    </row>
    <row r="1208" spans="22:24" ht="14">
      <c r="V1208" s="45"/>
      <c r="W1208" s="45"/>
      <c r="X1208" s="45"/>
    </row>
    <row r="1209" spans="22:24" ht="14">
      <c r="V1209" s="45"/>
      <c r="W1209" s="45"/>
      <c r="X1209" s="45"/>
    </row>
    <row r="1210" spans="22:24" ht="14">
      <c r="V1210" s="45"/>
      <c r="W1210" s="45"/>
      <c r="X1210" s="45"/>
    </row>
    <row r="1211" spans="22:24" ht="14">
      <c r="V1211" s="45"/>
      <c r="W1211" s="45"/>
      <c r="X1211" s="45"/>
    </row>
    <row r="1212" spans="22:24" ht="14">
      <c r="V1212" s="45"/>
      <c r="W1212" s="45"/>
      <c r="X1212" s="45"/>
    </row>
    <row r="1213" spans="22:24" ht="14">
      <c r="V1213" s="45"/>
      <c r="W1213" s="45"/>
      <c r="X1213" s="45"/>
    </row>
    <row r="1214" spans="22:24" ht="14">
      <c r="V1214" s="45"/>
      <c r="W1214" s="45"/>
      <c r="X1214" s="45"/>
    </row>
    <row r="1215" spans="22:24" ht="14">
      <c r="V1215" s="45"/>
      <c r="W1215" s="45"/>
      <c r="X1215" s="45"/>
    </row>
    <row r="1216" spans="22:24" ht="14">
      <c r="V1216" s="45"/>
      <c r="W1216" s="45"/>
      <c r="X1216" s="45"/>
    </row>
    <row r="1217" spans="22:24" ht="14">
      <c r="V1217" s="45"/>
      <c r="W1217" s="45"/>
      <c r="X1217" s="45"/>
    </row>
    <row r="1218" spans="22:24" ht="14">
      <c r="V1218" s="45"/>
      <c r="W1218" s="45"/>
      <c r="X1218" s="45"/>
    </row>
    <row r="1219" spans="22:24" ht="14">
      <c r="V1219" s="45"/>
      <c r="W1219" s="45"/>
      <c r="X1219" s="45"/>
    </row>
    <row r="1220" spans="22:24" ht="14">
      <c r="V1220" s="45"/>
      <c r="W1220" s="45"/>
      <c r="X1220" s="45"/>
    </row>
    <row r="1221" spans="22:24" ht="14">
      <c r="V1221" s="45"/>
      <c r="W1221" s="45"/>
      <c r="X1221" s="45"/>
    </row>
    <row r="1222" spans="22:24" ht="14">
      <c r="V1222" s="45"/>
      <c r="W1222" s="45"/>
      <c r="X1222" s="45"/>
    </row>
    <row r="1223" spans="22:24" ht="14">
      <c r="V1223" s="45"/>
      <c r="W1223" s="45"/>
      <c r="X1223" s="45"/>
    </row>
    <row r="1224" spans="22:24" ht="14">
      <c r="V1224" s="45"/>
      <c r="W1224" s="45"/>
      <c r="X1224" s="45"/>
    </row>
    <row r="1225" spans="22:24" ht="14">
      <c r="V1225" s="45"/>
      <c r="W1225" s="45"/>
      <c r="X1225" s="45"/>
    </row>
    <row r="1226" spans="22:24" ht="14">
      <c r="V1226" s="45"/>
      <c r="W1226" s="45"/>
      <c r="X1226" s="45"/>
    </row>
    <row r="1227" spans="22:24" ht="14">
      <c r="V1227" s="45"/>
      <c r="W1227" s="45"/>
      <c r="X1227" s="45"/>
    </row>
    <row r="1228" spans="22:24" ht="14">
      <c r="V1228" s="45"/>
      <c r="W1228" s="45"/>
      <c r="X1228" s="45"/>
    </row>
    <row r="1229" spans="22:24" ht="14">
      <c r="V1229" s="45"/>
      <c r="W1229" s="45"/>
      <c r="X1229" s="45"/>
    </row>
    <row r="1230" spans="22:24" ht="14">
      <c r="V1230" s="45"/>
      <c r="W1230" s="45"/>
      <c r="X1230" s="45"/>
    </row>
    <row r="1231" spans="22:24" ht="14">
      <c r="V1231" s="45"/>
      <c r="W1231" s="45"/>
      <c r="X1231" s="45"/>
    </row>
    <row r="1232" spans="22:24" ht="14">
      <c r="V1232" s="45"/>
      <c r="W1232" s="45"/>
      <c r="X1232" s="45"/>
    </row>
    <row r="1233" spans="22:24" ht="14">
      <c r="V1233" s="45"/>
      <c r="W1233" s="45"/>
      <c r="X1233" s="45"/>
    </row>
    <row r="1234" spans="22:24" ht="14">
      <c r="V1234" s="45"/>
      <c r="W1234" s="45"/>
      <c r="X1234" s="45"/>
    </row>
    <row r="1235" spans="22:24" ht="14">
      <c r="V1235" s="45"/>
      <c r="W1235" s="45"/>
      <c r="X1235" s="45"/>
    </row>
    <row r="1236" spans="22:24" ht="14">
      <c r="V1236" s="45"/>
      <c r="W1236" s="45"/>
      <c r="X1236" s="45"/>
    </row>
    <row r="1237" spans="22:24" ht="14">
      <c r="V1237" s="45"/>
      <c r="W1237" s="45"/>
      <c r="X1237" s="45"/>
    </row>
    <row r="1238" spans="22:24" ht="14">
      <c r="V1238" s="45"/>
      <c r="W1238" s="45"/>
      <c r="X1238" s="45"/>
    </row>
    <row r="1239" spans="22:24" ht="14">
      <c r="V1239" s="45"/>
      <c r="W1239" s="45"/>
      <c r="X1239" s="45"/>
    </row>
    <row r="1240" spans="22:24" ht="14">
      <c r="V1240" s="45"/>
      <c r="W1240" s="45"/>
      <c r="X1240" s="45"/>
    </row>
    <row r="1241" spans="22:24" ht="14">
      <c r="V1241" s="45"/>
      <c r="W1241" s="45"/>
      <c r="X1241" s="45"/>
    </row>
    <row r="1242" spans="22:24" ht="14">
      <c r="V1242" s="45"/>
      <c r="W1242" s="45"/>
      <c r="X1242" s="45"/>
    </row>
    <row r="1243" spans="22:24" ht="14">
      <c r="V1243" s="45"/>
      <c r="W1243" s="45"/>
      <c r="X1243" s="45"/>
    </row>
    <row r="1244" spans="22:24" ht="14">
      <c r="V1244" s="45"/>
      <c r="W1244" s="45"/>
      <c r="X1244" s="45"/>
    </row>
    <row r="1245" spans="22:24" ht="14">
      <c r="V1245" s="45"/>
      <c r="W1245" s="45"/>
      <c r="X1245" s="45"/>
    </row>
    <row r="1246" spans="22:24" ht="14">
      <c r="V1246" s="45"/>
      <c r="W1246" s="45"/>
      <c r="X1246" s="45"/>
    </row>
    <row r="1247" spans="22:24" ht="14">
      <c r="V1247" s="45"/>
      <c r="W1247" s="45"/>
      <c r="X1247" s="45"/>
    </row>
    <row r="1248" spans="22:24" ht="14">
      <c r="V1248" s="45"/>
      <c r="W1248" s="45"/>
      <c r="X1248" s="45"/>
    </row>
    <row r="1249" spans="22:24" ht="14">
      <c r="V1249" s="45"/>
      <c r="W1249" s="45"/>
      <c r="X1249" s="45"/>
    </row>
    <row r="1250" spans="22:24" ht="14">
      <c r="V1250" s="45"/>
      <c r="W1250" s="45"/>
      <c r="X1250" s="45"/>
    </row>
    <row r="1251" spans="22:24" ht="14">
      <c r="V1251" s="45"/>
      <c r="W1251" s="45"/>
      <c r="X1251" s="45"/>
    </row>
    <row r="1252" spans="22:24" ht="14">
      <c r="V1252" s="45"/>
      <c r="W1252" s="45"/>
      <c r="X1252" s="45"/>
    </row>
    <row r="1253" spans="22:24" ht="14">
      <c r="V1253" s="45"/>
      <c r="W1253" s="45"/>
      <c r="X1253" s="45"/>
    </row>
    <row r="1254" spans="22:24" ht="14">
      <c r="V1254" s="45"/>
      <c r="W1254" s="45"/>
      <c r="X1254" s="45"/>
    </row>
    <row r="1255" spans="22:24" ht="14">
      <c r="V1255" s="45"/>
      <c r="W1255" s="45"/>
      <c r="X1255" s="45"/>
    </row>
    <row r="1256" spans="22:24" ht="14">
      <c r="V1256" s="45"/>
      <c r="W1256" s="45"/>
      <c r="X1256" s="45"/>
    </row>
    <row r="1257" spans="22:24" ht="14">
      <c r="V1257" s="45"/>
      <c r="W1257" s="45"/>
      <c r="X1257" s="45"/>
    </row>
    <row r="1258" spans="22:24" ht="14">
      <c r="V1258" s="45"/>
      <c r="W1258" s="45"/>
      <c r="X1258" s="45"/>
    </row>
    <row r="1259" spans="22:24" ht="14">
      <c r="V1259" s="45"/>
      <c r="W1259" s="45"/>
      <c r="X1259" s="45"/>
    </row>
    <row r="1260" spans="22:24" ht="14">
      <c r="V1260" s="45"/>
      <c r="W1260" s="45"/>
      <c r="X1260" s="45"/>
    </row>
    <row r="1261" spans="22:24" ht="14">
      <c r="V1261" s="45"/>
      <c r="W1261" s="45"/>
      <c r="X1261" s="45"/>
    </row>
    <row r="1262" spans="22:24" ht="14">
      <c r="V1262" s="45"/>
      <c r="W1262" s="45"/>
      <c r="X1262" s="45"/>
    </row>
    <row r="1263" spans="22:24" ht="14">
      <c r="V1263" s="45"/>
      <c r="W1263" s="45"/>
      <c r="X1263" s="45"/>
    </row>
    <row r="1264" spans="22:24" ht="14">
      <c r="V1264" s="45"/>
      <c r="W1264" s="45"/>
      <c r="X1264" s="45"/>
    </row>
    <row r="1265" spans="22:24" ht="14">
      <c r="V1265" s="45"/>
      <c r="W1265" s="45"/>
      <c r="X1265" s="45"/>
    </row>
    <row r="1266" spans="22:24" ht="14">
      <c r="V1266" s="45"/>
      <c r="W1266" s="45"/>
      <c r="X1266" s="45"/>
    </row>
    <row r="1267" spans="22:24" ht="14">
      <c r="V1267" s="45"/>
      <c r="W1267" s="45"/>
      <c r="X1267" s="45"/>
    </row>
    <row r="1268" spans="22:24" ht="14">
      <c r="V1268" s="45"/>
      <c r="W1268" s="45"/>
      <c r="X1268" s="45"/>
    </row>
    <row r="1269" spans="22:24" ht="14">
      <c r="V1269" s="45"/>
      <c r="W1269" s="45"/>
      <c r="X1269" s="45"/>
    </row>
    <row r="1270" spans="22:24" ht="14">
      <c r="V1270" s="45"/>
      <c r="W1270" s="45"/>
      <c r="X1270" s="45"/>
    </row>
    <row r="1271" spans="22:24" ht="14">
      <c r="V1271" s="45"/>
      <c r="W1271" s="45"/>
      <c r="X1271" s="45"/>
    </row>
    <row r="1272" spans="22:24" ht="14">
      <c r="V1272" s="45"/>
      <c r="W1272" s="45"/>
      <c r="X1272" s="45"/>
    </row>
    <row r="1273" spans="22:24" ht="14">
      <c r="V1273" s="45"/>
      <c r="W1273" s="45"/>
      <c r="X1273" s="45"/>
    </row>
    <row r="1274" spans="22:24" ht="14">
      <c r="V1274" s="45"/>
      <c r="W1274" s="45"/>
      <c r="X1274" s="45"/>
    </row>
    <row r="1275" spans="22:24" ht="14">
      <c r="V1275" s="45"/>
      <c r="W1275" s="45"/>
      <c r="X1275" s="45"/>
    </row>
    <row r="1276" spans="22:24" ht="14">
      <c r="V1276" s="45"/>
      <c r="W1276" s="45"/>
      <c r="X1276" s="45"/>
    </row>
    <row r="1277" spans="22:24" ht="14">
      <c r="V1277" s="45"/>
      <c r="W1277" s="45"/>
      <c r="X1277" s="45"/>
    </row>
    <row r="1278" spans="22:24" ht="14">
      <c r="V1278" s="45"/>
      <c r="W1278" s="45"/>
      <c r="X1278" s="45"/>
    </row>
    <row r="1279" spans="22:24" ht="14">
      <c r="V1279" s="45"/>
      <c r="W1279" s="45"/>
      <c r="X1279" s="45"/>
    </row>
    <row r="1280" spans="22:24" ht="14">
      <c r="V1280" s="45"/>
      <c r="W1280" s="45"/>
      <c r="X1280" s="45"/>
    </row>
    <row r="1281" spans="22:24" ht="14">
      <c r="V1281" s="45"/>
      <c r="W1281" s="45"/>
      <c r="X1281" s="45"/>
    </row>
    <row r="1282" spans="22:24" ht="14">
      <c r="V1282" s="45"/>
      <c r="W1282" s="45"/>
      <c r="X1282" s="45"/>
    </row>
    <row r="1283" spans="22:24" ht="14">
      <c r="V1283" s="45"/>
      <c r="W1283" s="45"/>
      <c r="X1283" s="45"/>
    </row>
    <row r="1284" spans="22:24" ht="14">
      <c r="V1284" s="45"/>
      <c r="W1284" s="45"/>
      <c r="X1284" s="45"/>
    </row>
    <row r="1285" spans="22:24" ht="14">
      <c r="V1285" s="45"/>
      <c r="W1285" s="45"/>
      <c r="X1285" s="45"/>
    </row>
    <row r="1286" spans="22:24" ht="14">
      <c r="V1286" s="45"/>
      <c r="W1286" s="45"/>
      <c r="X1286" s="45"/>
    </row>
    <row r="1287" spans="22:24" ht="14">
      <c r="V1287" s="45"/>
      <c r="W1287" s="45"/>
      <c r="X1287" s="45"/>
    </row>
    <row r="1288" spans="22:24" ht="14">
      <c r="V1288" s="45"/>
      <c r="W1288" s="45"/>
      <c r="X1288" s="45"/>
    </row>
    <row r="1289" spans="22:24" ht="14">
      <c r="V1289" s="45"/>
      <c r="W1289" s="45"/>
      <c r="X1289" s="45"/>
    </row>
    <row r="1290" spans="22:24" ht="14">
      <c r="V1290" s="45"/>
      <c r="W1290" s="45"/>
      <c r="X1290" s="45"/>
    </row>
    <row r="1291" spans="22:24" ht="14">
      <c r="V1291" s="45"/>
      <c r="W1291" s="45"/>
      <c r="X1291" s="45"/>
    </row>
    <row r="1292" spans="22:24" ht="14">
      <c r="V1292" s="45"/>
      <c r="W1292" s="45"/>
      <c r="X1292" s="45"/>
    </row>
    <row r="1293" spans="22:24" ht="14">
      <c r="V1293" s="45"/>
      <c r="W1293" s="45"/>
      <c r="X1293" s="45"/>
    </row>
    <row r="1294" spans="22:24" ht="14">
      <c r="V1294" s="45"/>
      <c r="W1294" s="45"/>
      <c r="X1294" s="45"/>
    </row>
    <row r="1295" spans="22:24" ht="14">
      <c r="V1295" s="45"/>
      <c r="W1295" s="45"/>
      <c r="X1295" s="45"/>
    </row>
    <row r="1296" spans="22:24" ht="14">
      <c r="V1296" s="45"/>
      <c r="W1296" s="45"/>
      <c r="X1296" s="45"/>
    </row>
    <row r="1297" spans="22:24" ht="14">
      <c r="V1297" s="45"/>
      <c r="W1297" s="45"/>
      <c r="X1297" s="45"/>
    </row>
    <row r="1298" spans="22:24" ht="14">
      <c r="V1298" s="45"/>
      <c r="W1298" s="45"/>
      <c r="X1298" s="45"/>
    </row>
    <row r="1299" spans="22:24" ht="14">
      <c r="V1299" s="45"/>
      <c r="W1299" s="45"/>
      <c r="X1299" s="45"/>
    </row>
    <row r="1300" spans="22:24" ht="14">
      <c r="V1300" s="45"/>
      <c r="W1300" s="45"/>
      <c r="X1300" s="45"/>
    </row>
    <row r="1301" spans="22:24" ht="14">
      <c r="V1301" s="45"/>
      <c r="W1301" s="45"/>
      <c r="X1301" s="45"/>
    </row>
    <row r="1302" spans="22:24" ht="14">
      <c r="V1302" s="45"/>
      <c r="W1302" s="45"/>
      <c r="X1302" s="45"/>
    </row>
    <row r="1303" spans="22:24" ht="14">
      <c r="V1303" s="45"/>
      <c r="W1303" s="45"/>
      <c r="X1303" s="45"/>
    </row>
    <row r="1304" spans="22:24" ht="14">
      <c r="V1304" s="45"/>
      <c r="W1304" s="45"/>
      <c r="X1304" s="45"/>
    </row>
    <row r="1305" spans="22:24" ht="14">
      <c r="V1305" s="45"/>
      <c r="W1305" s="45"/>
      <c r="X1305" s="45"/>
    </row>
    <row r="1306" spans="22:24" ht="14">
      <c r="V1306" s="45"/>
      <c r="W1306" s="45"/>
      <c r="X1306" s="45"/>
    </row>
    <row r="1307" spans="22:24" ht="14">
      <c r="V1307" s="45"/>
      <c r="W1307" s="45"/>
      <c r="X1307" s="45"/>
    </row>
    <row r="1308" spans="22:24" ht="14">
      <c r="V1308" s="45"/>
      <c r="W1308" s="45"/>
      <c r="X1308" s="45"/>
    </row>
    <row r="1309" spans="22:24" ht="14">
      <c r="V1309" s="45"/>
      <c r="W1309" s="45"/>
      <c r="X1309" s="45"/>
    </row>
    <row r="1310" spans="22:24" ht="14">
      <c r="V1310" s="45"/>
      <c r="W1310" s="45"/>
      <c r="X1310" s="45"/>
    </row>
    <row r="1311" spans="22:24" ht="14">
      <c r="V1311" s="45"/>
      <c r="W1311" s="45"/>
      <c r="X1311" s="45"/>
    </row>
    <row r="1312" spans="22:24" ht="14">
      <c r="V1312" s="45"/>
      <c r="W1312" s="45"/>
      <c r="X1312" s="45"/>
    </row>
    <row r="1313" spans="22:24" ht="14">
      <c r="V1313" s="45"/>
      <c r="W1313" s="45"/>
      <c r="X1313" s="45"/>
    </row>
    <row r="1314" spans="22:24" ht="14">
      <c r="V1314" s="45"/>
      <c r="W1314" s="45"/>
      <c r="X1314" s="45"/>
    </row>
    <row r="1315" spans="22:24" ht="14">
      <c r="V1315" s="45"/>
      <c r="W1315" s="45"/>
      <c r="X1315" s="45"/>
    </row>
    <row r="1316" spans="22:24" ht="14">
      <c r="V1316" s="45"/>
      <c r="W1316" s="45"/>
      <c r="X1316" s="45"/>
    </row>
    <row r="1317" spans="22:24" ht="14">
      <c r="V1317" s="45"/>
      <c r="W1317" s="45"/>
      <c r="X1317" s="45"/>
    </row>
    <row r="1318" spans="22:24" ht="14">
      <c r="V1318" s="45"/>
      <c r="W1318" s="45"/>
      <c r="X1318" s="45"/>
    </row>
    <row r="1319" spans="22:24" ht="14">
      <c r="V1319" s="45"/>
      <c r="W1319" s="45"/>
      <c r="X1319" s="45"/>
    </row>
    <row r="1320" spans="22:24" ht="14">
      <c r="V1320" s="45"/>
      <c r="W1320" s="45"/>
      <c r="X1320" s="45"/>
    </row>
    <row r="1321" spans="22:24" ht="14">
      <c r="V1321" s="45"/>
      <c r="W1321" s="45"/>
      <c r="X1321" s="45"/>
    </row>
    <row r="1322" spans="22:24" ht="14">
      <c r="V1322" s="45"/>
      <c r="W1322" s="45"/>
      <c r="X1322" s="45"/>
    </row>
    <row r="1323" spans="22:24" ht="14">
      <c r="V1323" s="45"/>
      <c r="W1323" s="45"/>
      <c r="X1323" s="45"/>
    </row>
    <row r="1324" spans="22:24" ht="14">
      <c r="V1324" s="45"/>
      <c r="W1324" s="45"/>
      <c r="X1324" s="45"/>
    </row>
    <row r="1325" spans="22:24" ht="14">
      <c r="V1325" s="45"/>
      <c r="W1325" s="45"/>
      <c r="X1325" s="45"/>
    </row>
    <row r="1326" spans="22:24" ht="14">
      <c r="V1326" s="45"/>
      <c r="W1326" s="45"/>
      <c r="X1326" s="45"/>
    </row>
    <row r="1327" spans="22:24" ht="14">
      <c r="V1327" s="45"/>
      <c r="W1327" s="45"/>
      <c r="X1327" s="45"/>
    </row>
    <row r="1328" spans="22:24" ht="14">
      <c r="V1328" s="45"/>
      <c r="W1328" s="45"/>
      <c r="X1328" s="45"/>
    </row>
    <row r="1329" spans="22:24" ht="14">
      <c r="V1329" s="45"/>
      <c r="W1329" s="45"/>
      <c r="X1329" s="45"/>
    </row>
    <row r="1330" spans="22:24" ht="14">
      <c r="V1330" s="45"/>
      <c r="W1330" s="45"/>
      <c r="X1330" s="45"/>
    </row>
    <row r="1331" spans="22:24" ht="14">
      <c r="V1331" s="45"/>
      <c r="W1331" s="45"/>
      <c r="X1331" s="45"/>
    </row>
    <row r="1332" spans="22:24" ht="14">
      <c r="V1332" s="45"/>
      <c r="W1332" s="45"/>
      <c r="X1332" s="45"/>
    </row>
    <row r="1333" spans="22:24" ht="14">
      <c r="V1333" s="45"/>
      <c r="W1333" s="45"/>
      <c r="X1333" s="45"/>
    </row>
    <row r="1334" spans="22:24" ht="14">
      <c r="V1334" s="45"/>
      <c r="W1334" s="45"/>
      <c r="X1334" s="45"/>
    </row>
    <row r="1335" spans="22:24" ht="14">
      <c r="V1335" s="45"/>
      <c r="W1335" s="45"/>
      <c r="X1335" s="45"/>
    </row>
    <row r="1336" spans="22:24" ht="14">
      <c r="V1336" s="45"/>
      <c r="W1336" s="45"/>
      <c r="X1336" s="45"/>
    </row>
    <row r="1337" spans="22:24" ht="14">
      <c r="V1337" s="45"/>
      <c r="W1337" s="45"/>
      <c r="X1337" s="45"/>
    </row>
    <row r="1338" spans="22:24" ht="14">
      <c r="V1338" s="45"/>
      <c r="W1338" s="45"/>
      <c r="X1338" s="45"/>
    </row>
    <row r="1339" spans="22:24" ht="14">
      <c r="V1339" s="45"/>
      <c r="W1339" s="45"/>
      <c r="X1339" s="45"/>
    </row>
    <row r="1340" spans="22:24" ht="14">
      <c r="V1340" s="45"/>
      <c r="W1340" s="45"/>
      <c r="X1340" s="45"/>
    </row>
    <row r="1341" spans="22:24" ht="14">
      <c r="V1341" s="45"/>
      <c r="W1341" s="45"/>
      <c r="X1341" s="45"/>
    </row>
    <row r="1342" spans="22:24" ht="14">
      <c r="V1342" s="45"/>
      <c r="W1342" s="45"/>
      <c r="X1342" s="45"/>
    </row>
    <row r="1343" spans="22:24" ht="14">
      <c r="V1343" s="45"/>
      <c r="W1343" s="45"/>
      <c r="X1343" s="45"/>
    </row>
    <row r="1344" spans="22:24" ht="14">
      <c r="V1344" s="45"/>
      <c r="W1344" s="45"/>
      <c r="X1344" s="45"/>
    </row>
    <row r="1345" spans="22:24" ht="14">
      <c r="V1345" s="45"/>
      <c r="W1345" s="45"/>
      <c r="X1345" s="45"/>
    </row>
    <row r="1346" spans="22:24" ht="14">
      <c r="V1346" s="45"/>
      <c r="W1346" s="45"/>
      <c r="X1346" s="45"/>
    </row>
    <row r="1347" spans="22:24" ht="14">
      <c r="V1347" s="45"/>
      <c r="W1347" s="45"/>
      <c r="X1347" s="45"/>
    </row>
    <row r="1348" spans="22:24" ht="14">
      <c r="V1348" s="45"/>
      <c r="W1348" s="45"/>
      <c r="X1348" s="45"/>
    </row>
    <row r="1349" spans="22:24" ht="14">
      <c r="V1349" s="45"/>
      <c r="W1349" s="45"/>
      <c r="X1349" s="45"/>
    </row>
    <row r="1350" spans="22:24" ht="14">
      <c r="V1350" s="45"/>
      <c r="W1350" s="45"/>
      <c r="X1350" s="45"/>
    </row>
    <row r="1351" spans="22:24" ht="14">
      <c r="V1351" s="45"/>
      <c r="W1351" s="45"/>
      <c r="X1351" s="45"/>
    </row>
    <row r="1352" spans="22:24" ht="14">
      <c r="V1352" s="45"/>
      <c r="W1352" s="45"/>
      <c r="X1352" s="45"/>
    </row>
    <row r="1353" spans="22:24" ht="14">
      <c r="V1353" s="45"/>
      <c r="W1353" s="45"/>
      <c r="X1353" s="45"/>
    </row>
    <row r="1354" spans="22:24" ht="14">
      <c r="V1354" s="45"/>
      <c r="W1354" s="45"/>
      <c r="X1354" s="45"/>
    </row>
    <row r="1355" spans="22:24" ht="14">
      <c r="V1355" s="45"/>
      <c r="W1355" s="45"/>
      <c r="X1355" s="45"/>
    </row>
    <row r="1356" spans="22:24" ht="14">
      <c r="V1356" s="45"/>
      <c r="W1356" s="45"/>
      <c r="X1356" s="45"/>
    </row>
    <row r="1357" spans="22:24" ht="14">
      <c r="V1357" s="45"/>
      <c r="W1357" s="45"/>
      <c r="X1357" s="45"/>
    </row>
    <row r="1358" spans="22:24" ht="14">
      <c r="V1358" s="45"/>
      <c r="W1358" s="45"/>
      <c r="X1358" s="45"/>
    </row>
    <row r="1359" spans="22:24" ht="14">
      <c r="V1359" s="45"/>
      <c r="W1359" s="45"/>
      <c r="X1359" s="45"/>
    </row>
    <row r="1360" spans="22:24" ht="14">
      <c r="V1360" s="45"/>
      <c r="W1360" s="45"/>
      <c r="X1360" s="45"/>
    </row>
    <row r="1361" spans="22:24" ht="14">
      <c r="V1361" s="45"/>
      <c r="W1361" s="45"/>
      <c r="X1361" s="45"/>
    </row>
    <row r="1362" spans="22:24" ht="14">
      <c r="V1362" s="45"/>
      <c r="W1362" s="45"/>
      <c r="X1362" s="45"/>
    </row>
    <row r="1363" spans="22:24" ht="14">
      <c r="V1363" s="45"/>
      <c r="W1363" s="45"/>
      <c r="X1363" s="45"/>
    </row>
    <row r="1364" spans="22:24" ht="14">
      <c r="V1364" s="45"/>
      <c r="W1364" s="45"/>
      <c r="X1364" s="45"/>
    </row>
    <row r="1365" spans="22:24" ht="14">
      <c r="V1365" s="45"/>
      <c r="W1365" s="45"/>
      <c r="X1365" s="45"/>
    </row>
    <row r="1366" spans="22:24" ht="14">
      <c r="V1366" s="45"/>
      <c r="W1366" s="45"/>
      <c r="X1366" s="45"/>
    </row>
    <row r="1367" spans="22:24" ht="14">
      <c r="V1367" s="45"/>
      <c r="W1367" s="45"/>
      <c r="X1367" s="45"/>
    </row>
    <row r="1368" spans="22:24" ht="14">
      <c r="V1368" s="45"/>
      <c r="W1368" s="45"/>
      <c r="X1368" s="45"/>
    </row>
    <row r="1369" spans="22:24" ht="14">
      <c r="V1369" s="45"/>
      <c r="W1369" s="45"/>
      <c r="X1369" s="45"/>
    </row>
    <row r="1370" spans="22:24" ht="14">
      <c r="V1370" s="45"/>
      <c r="W1370" s="45"/>
      <c r="X1370" s="45"/>
    </row>
    <row r="1371" spans="22:24" ht="14">
      <c r="V1371" s="45"/>
      <c r="W1371" s="45"/>
      <c r="X1371" s="45"/>
    </row>
    <row r="1372" spans="22:24" ht="14">
      <c r="V1372" s="45"/>
      <c r="W1372" s="45"/>
      <c r="X1372" s="45"/>
    </row>
    <row r="1373" spans="22:24" ht="14">
      <c r="V1373" s="45"/>
      <c r="W1373" s="45"/>
      <c r="X1373" s="45"/>
    </row>
    <row r="1374" spans="22:24" ht="14">
      <c r="V1374" s="45"/>
      <c r="W1374" s="45"/>
      <c r="X1374" s="45"/>
    </row>
    <row r="1375" spans="22:24" ht="14">
      <c r="V1375" s="45"/>
      <c r="W1375" s="45"/>
      <c r="X1375" s="45"/>
    </row>
    <row r="1376" spans="22:24" ht="14">
      <c r="V1376" s="45"/>
      <c r="W1376" s="45"/>
      <c r="X1376" s="45"/>
    </row>
    <row r="1377" spans="22:24" ht="14">
      <c r="V1377" s="45"/>
      <c r="W1377" s="45"/>
      <c r="X1377" s="45"/>
    </row>
    <row r="1378" spans="22:24" ht="14">
      <c r="V1378" s="45"/>
      <c r="W1378" s="45"/>
      <c r="X1378" s="45"/>
    </row>
    <row r="1379" spans="22:24" ht="14">
      <c r="V1379" s="45"/>
      <c r="W1379" s="45"/>
      <c r="X1379" s="45"/>
    </row>
    <row r="1380" spans="22:24" ht="14">
      <c r="V1380" s="45"/>
      <c r="W1380" s="45"/>
      <c r="X1380" s="45"/>
    </row>
    <row r="1381" spans="22:24" ht="14">
      <c r="V1381" s="45"/>
      <c r="W1381" s="45"/>
      <c r="X1381" s="45"/>
    </row>
    <row r="1382" spans="22:24" ht="14">
      <c r="V1382" s="45"/>
      <c r="W1382" s="45"/>
      <c r="X1382" s="45"/>
    </row>
    <row r="1383" spans="22:24" ht="14">
      <c r="V1383" s="45"/>
      <c r="W1383" s="45"/>
      <c r="X1383" s="45"/>
    </row>
    <row r="1384" spans="22:24" ht="14">
      <c r="V1384" s="45"/>
      <c r="W1384" s="45"/>
      <c r="X1384" s="45"/>
    </row>
    <row r="1385" spans="22:24" ht="14">
      <c r="V1385" s="45"/>
      <c r="W1385" s="45"/>
      <c r="X1385" s="45"/>
    </row>
    <row r="1386" spans="22:24" ht="14">
      <c r="V1386" s="45"/>
      <c r="W1386" s="45"/>
      <c r="X1386" s="45"/>
    </row>
    <row r="1387" spans="22:24" ht="14">
      <c r="V1387" s="45"/>
      <c r="W1387" s="45"/>
      <c r="X1387" s="45"/>
    </row>
    <row r="1388" spans="22:24" ht="14">
      <c r="V1388" s="45"/>
      <c r="W1388" s="45"/>
      <c r="X1388" s="45"/>
    </row>
    <row r="1389" spans="22:24" ht="14">
      <c r="V1389" s="45"/>
      <c r="W1389" s="45"/>
      <c r="X1389" s="45"/>
    </row>
    <row r="1390" spans="22:24" ht="14">
      <c r="V1390" s="45"/>
      <c r="W1390" s="45"/>
      <c r="X1390" s="45"/>
    </row>
    <row r="1391" spans="22:24" ht="14">
      <c r="V1391" s="45"/>
      <c r="W1391" s="45"/>
      <c r="X1391" s="45"/>
    </row>
    <row r="1392" spans="22:24" ht="14">
      <c r="V1392" s="45"/>
      <c r="W1392" s="45"/>
      <c r="X1392" s="45"/>
    </row>
    <row r="1393" spans="22:24" ht="14">
      <c r="V1393" s="45"/>
      <c r="W1393" s="45"/>
      <c r="X1393" s="45"/>
    </row>
    <row r="1394" spans="22:24" ht="14">
      <c r="V1394" s="45"/>
      <c r="W1394" s="45"/>
      <c r="X1394" s="45"/>
    </row>
    <row r="1395" spans="22:24" ht="14">
      <c r="V1395" s="45"/>
      <c r="W1395" s="45"/>
      <c r="X1395" s="45"/>
    </row>
    <row r="1396" spans="22:24" ht="14">
      <c r="V1396" s="45"/>
      <c r="W1396" s="45"/>
      <c r="X1396" s="45"/>
    </row>
    <row r="1397" spans="22:24" ht="14">
      <c r="V1397" s="45"/>
      <c r="W1397" s="45"/>
      <c r="X1397" s="45"/>
    </row>
    <row r="1398" spans="22:24" ht="14">
      <c r="V1398" s="45"/>
      <c r="W1398" s="45"/>
      <c r="X1398" s="45"/>
    </row>
    <row r="1399" spans="22:24" ht="14">
      <c r="V1399" s="45"/>
      <c r="W1399" s="45"/>
      <c r="X1399" s="45"/>
    </row>
    <row r="1400" spans="22:24" ht="14">
      <c r="V1400" s="45"/>
      <c r="W1400" s="45"/>
      <c r="X1400" s="45"/>
    </row>
    <row r="1401" spans="22:24" ht="14">
      <c r="V1401" s="45"/>
      <c r="W1401" s="45"/>
      <c r="X1401" s="45"/>
    </row>
    <row r="1402" spans="22:24" ht="14">
      <c r="V1402" s="45"/>
      <c r="W1402" s="45"/>
      <c r="X1402" s="45"/>
    </row>
    <row r="1403" spans="22:24" ht="14">
      <c r="V1403" s="45"/>
      <c r="W1403" s="45"/>
      <c r="X1403" s="45"/>
    </row>
    <row r="1404" spans="22:24" ht="14">
      <c r="V1404" s="45"/>
      <c r="W1404" s="45"/>
      <c r="X1404" s="45"/>
    </row>
    <row r="1405" spans="22:24" ht="14">
      <c r="V1405" s="45"/>
      <c r="W1405" s="45"/>
      <c r="X1405" s="45"/>
    </row>
    <row r="1406" spans="22:24" ht="14">
      <c r="V1406" s="45"/>
      <c r="W1406" s="45"/>
      <c r="X1406" s="45"/>
    </row>
    <row r="1407" spans="22:24" ht="14">
      <c r="V1407" s="45"/>
      <c r="W1407" s="45"/>
      <c r="X1407" s="45"/>
    </row>
    <row r="1408" spans="22:24" ht="14">
      <c r="V1408" s="45"/>
      <c r="W1408" s="45"/>
      <c r="X1408" s="45"/>
    </row>
    <row r="1409" spans="22:24" ht="14">
      <c r="V1409" s="45"/>
      <c r="W1409" s="45"/>
      <c r="X1409" s="45"/>
    </row>
    <row r="1410" spans="22:24" ht="14">
      <c r="V1410" s="45"/>
      <c r="W1410" s="45"/>
      <c r="X1410" s="45"/>
    </row>
    <row r="1411" spans="22:24" ht="14">
      <c r="V1411" s="45"/>
      <c r="W1411" s="45"/>
      <c r="X1411" s="45"/>
    </row>
    <row r="1412" spans="22:24" ht="14">
      <c r="V1412" s="45"/>
      <c r="W1412" s="45"/>
      <c r="X1412" s="45"/>
    </row>
    <row r="1413" spans="22:24" ht="14">
      <c r="V1413" s="45"/>
      <c r="W1413" s="45"/>
      <c r="X1413" s="45"/>
    </row>
    <row r="1414" spans="22:24" ht="14">
      <c r="V1414" s="45"/>
      <c r="W1414" s="45"/>
      <c r="X1414" s="45"/>
    </row>
    <row r="1415" spans="22:24" ht="14">
      <c r="V1415" s="45"/>
      <c r="W1415" s="45"/>
      <c r="X1415" s="45"/>
    </row>
    <row r="1416" spans="22:24" ht="14">
      <c r="V1416" s="45"/>
      <c r="W1416" s="45"/>
      <c r="X1416" s="45"/>
    </row>
    <row r="1417" spans="22:24" ht="14">
      <c r="V1417" s="45"/>
      <c r="W1417" s="45"/>
      <c r="X1417" s="45"/>
    </row>
    <row r="1418" spans="22:24" ht="14">
      <c r="V1418" s="45"/>
      <c r="W1418" s="45"/>
      <c r="X1418" s="45"/>
    </row>
    <row r="1419" spans="22:24" ht="14">
      <c r="V1419" s="45"/>
      <c r="W1419" s="45"/>
      <c r="X1419" s="45"/>
    </row>
    <row r="1420" spans="22:24" ht="14">
      <c r="V1420" s="45"/>
      <c r="W1420" s="45"/>
      <c r="X1420" s="45"/>
    </row>
    <row r="1421" spans="22:24" ht="14">
      <c r="V1421" s="45"/>
      <c r="W1421" s="45"/>
      <c r="X1421" s="45"/>
    </row>
    <row r="1422" spans="22:24" ht="14">
      <c r="V1422" s="45"/>
      <c r="W1422" s="45"/>
      <c r="X1422" s="45"/>
    </row>
    <row r="1423" spans="22:24" ht="14">
      <c r="V1423" s="45"/>
      <c r="W1423" s="45"/>
      <c r="X1423" s="45"/>
    </row>
    <row r="1424" spans="22:24" ht="14">
      <c r="V1424" s="45"/>
      <c r="W1424" s="45"/>
      <c r="X1424" s="45"/>
    </row>
    <row r="1425" spans="22:24" ht="14">
      <c r="V1425" s="45"/>
      <c r="W1425" s="45"/>
      <c r="X1425" s="45"/>
    </row>
    <row r="1426" spans="22:24" ht="14">
      <c r="V1426" s="45"/>
      <c r="W1426" s="45"/>
      <c r="X1426" s="45"/>
    </row>
    <row r="1427" spans="22:24" ht="14">
      <c r="V1427" s="45"/>
      <c r="W1427" s="45"/>
      <c r="X1427" s="45"/>
    </row>
    <row r="1428" spans="22:24" ht="14">
      <c r="V1428" s="45"/>
      <c r="W1428" s="45"/>
      <c r="X1428" s="45"/>
    </row>
    <row r="1429" spans="22:24" ht="14">
      <c r="V1429" s="45"/>
      <c r="W1429" s="45"/>
      <c r="X1429" s="45"/>
    </row>
    <row r="1430" spans="22:24" ht="14">
      <c r="V1430" s="45"/>
      <c r="W1430" s="45"/>
      <c r="X1430" s="45"/>
    </row>
    <row r="1431" spans="22:24" ht="14">
      <c r="V1431" s="45"/>
      <c r="W1431" s="45"/>
      <c r="X1431" s="45"/>
    </row>
    <row r="1432" spans="22:24" ht="14">
      <c r="V1432" s="45"/>
      <c r="W1432" s="45"/>
      <c r="X1432" s="45"/>
    </row>
    <row r="1433" spans="22:24" ht="14">
      <c r="V1433" s="45"/>
      <c r="W1433" s="45"/>
      <c r="X1433" s="45"/>
    </row>
    <row r="1434" spans="22:24" ht="14">
      <c r="V1434" s="45"/>
      <c r="W1434" s="45"/>
      <c r="X1434" s="45"/>
    </row>
    <row r="1435" spans="22:24" ht="14">
      <c r="V1435" s="45"/>
      <c r="W1435" s="45"/>
      <c r="X1435" s="45"/>
    </row>
    <row r="1436" spans="22:24" ht="14">
      <c r="V1436" s="45"/>
      <c r="W1436" s="45"/>
      <c r="X1436" s="45"/>
    </row>
    <row r="1437" spans="22:24" ht="14">
      <c r="V1437" s="45"/>
      <c r="W1437" s="45"/>
      <c r="X1437" s="45"/>
    </row>
    <row r="1438" spans="22:24" ht="14">
      <c r="V1438" s="45"/>
      <c r="W1438" s="45"/>
      <c r="X1438" s="45"/>
    </row>
    <row r="1439" spans="22:24" ht="14">
      <c r="V1439" s="45"/>
      <c r="W1439" s="45"/>
      <c r="X1439" s="45"/>
    </row>
    <row r="1440" spans="22:24" ht="14">
      <c r="V1440" s="45"/>
      <c r="W1440" s="45"/>
      <c r="X1440" s="45"/>
    </row>
    <row r="1441" spans="22:24" ht="14">
      <c r="V1441" s="45"/>
      <c r="W1441" s="45"/>
      <c r="X1441" s="45"/>
    </row>
    <row r="1442" spans="22:24" ht="14">
      <c r="V1442" s="45"/>
      <c r="W1442" s="45"/>
      <c r="X1442" s="45"/>
    </row>
    <row r="1443" spans="22:24" ht="14">
      <c r="V1443" s="45"/>
      <c r="W1443" s="45"/>
      <c r="X1443" s="45"/>
    </row>
    <row r="1444" spans="22:24" ht="14">
      <c r="V1444" s="45"/>
      <c r="W1444" s="45"/>
      <c r="X1444" s="45"/>
    </row>
    <row r="1445" spans="22:24" ht="14">
      <c r="V1445" s="45"/>
      <c r="W1445" s="45"/>
      <c r="X1445" s="45"/>
    </row>
    <row r="1446" spans="22:24" ht="14">
      <c r="V1446" s="45"/>
      <c r="W1446" s="45"/>
      <c r="X1446" s="45"/>
    </row>
    <row r="1447" spans="22:24" ht="14">
      <c r="V1447" s="45"/>
      <c r="W1447" s="45"/>
      <c r="X1447" s="45"/>
    </row>
    <row r="1448" spans="22:24" ht="14">
      <c r="V1448" s="45"/>
      <c r="W1448" s="45"/>
      <c r="X1448" s="45"/>
    </row>
    <row r="1449" spans="22:24" ht="14">
      <c r="V1449" s="45"/>
      <c r="W1449" s="45"/>
      <c r="X1449" s="45"/>
    </row>
    <row r="1450" spans="22:24" ht="14">
      <c r="V1450" s="45"/>
      <c r="W1450" s="45"/>
      <c r="X1450" s="45"/>
    </row>
    <row r="1451" spans="22:24" ht="14">
      <c r="V1451" s="45"/>
      <c r="W1451" s="45"/>
      <c r="X1451" s="45"/>
    </row>
    <row r="1452" spans="22:24" ht="14">
      <c r="V1452" s="45"/>
      <c r="W1452" s="45"/>
      <c r="X1452" s="45"/>
    </row>
    <row r="1453" spans="22:24" ht="14">
      <c r="V1453" s="45"/>
      <c r="W1453" s="45"/>
      <c r="X1453" s="45"/>
    </row>
    <row r="1454" spans="22:24" ht="14">
      <c r="V1454" s="45"/>
      <c r="W1454" s="45"/>
      <c r="X1454" s="45"/>
    </row>
    <row r="1455" spans="22:24" ht="14">
      <c r="V1455" s="45"/>
      <c r="W1455" s="45"/>
      <c r="X1455" s="45"/>
    </row>
    <row r="1456" spans="22:24" ht="14">
      <c r="V1456" s="45"/>
      <c r="W1456" s="45"/>
      <c r="X1456" s="45"/>
    </row>
    <row r="1457" spans="22:24" ht="14">
      <c r="V1457" s="45"/>
      <c r="W1457" s="45"/>
      <c r="X1457" s="45"/>
    </row>
    <row r="1458" spans="22:24" ht="14">
      <c r="V1458" s="45"/>
      <c r="W1458" s="45"/>
      <c r="X1458" s="45"/>
    </row>
    <row r="1459" spans="22:24" ht="14">
      <c r="V1459" s="45"/>
      <c r="W1459" s="45"/>
      <c r="X1459" s="45"/>
    </row>
    <row r="1460" spans="22:24" ht="14">
      <c r="V1460" s="45"/>
      <c r="W1460" s="45"/>
      <c r="X1460" s="45"/>
    </row>
    <row r="1461" spans="22:24" ht="14">
      <c r="V1461" s="45"/>
      <c r="W1461" s="45"/>
      <c r="X1461" s="45"/>
    </row>
    <row r="1462" spans="22:24" ht="14">
      <c r="V1462" s="45"/>
      <c r="W1462" s="45"/>
      <c r="X1462" s="45"/>
    </row>
    <row r="1463" spans="22:24" ht="14">
      <c r="V1463" s="45"/>
      <c r="W1463" s="45"/>
      <c r="X1463" s="45"/>
    </row>
    <row r="1464" spans="22:24" ht="14">
      <c r="V1464" s="45"/>
      <c r="W1464" s="45"/>
      <c r="X1464" s="45"/>
    </row>
    <row r="1465" spans="22:24" ht="14">
      <c r="V1465" s="45"/>
      <c r="W1465" s="45"/>
      <c r="X1465" s="45"/>
    </row>
    <row r="1466" spans="22:24" ht="14">
      <c r="V1466" s="45"/>
      <c r="W1466" s="45"/>
      <c r="X1466" s="45"/>
    </row>
    <row r="1467" spans="22:24" ht="14">
      <c r="V1467" s="45"/>
      <c r="W1467" s="45"/>
      <c r="X1467" s="45"/>
    </row>
    <row r="1468" spans="22:24" ht="14">
      <c r="V1468" s="45"/>
      <c r="W1468" s="45"/>
      <c r="X1468" s="45"/>
    </row>
    <row r="1469" spans="22:24" ht="14">
      <c r="V1469" s="45"/>
      <c r="W1469" s="45"/>
      <c r="X1469" s="45"/>
    </row>
    <row r="1470" spans="22:24" ht="14">
      <c r="V1470" s="45"/>
      <c r="W1470" s="45"/>
      <c r="X1470" s="45"/>
    </row>
    <row r="1471" spans="22:24" ht="14">
      <c r="V1471" s="45"/>
      <c r="W1471" s="45"/>
      <c r="X1471" s="45"/>
    </row>
    <row r="1472" spans="22:24" ht="14">
      <c r="V1472" s="45"/>
      <c r="W1472" s="45"/>
      <c r="X1472" s="45"/>
    </row>
    <row r="1473" spans="22:24" ht="14">
      <c r="V1473" s="45"/>
      <c r="W1473" s="45"/>
      <c r="X1473" s="45"/>
    </row>
    <row r="1474" spans="22:24" ht="14">
      <c r="V1474" s="45"/>
      <c r="W1474" s="45"/>
      <c r="X1474" s="45"/>
    </row>
    <row r="1475" spans="22:24" ht="14">
      <c r="V1475" s="45"/>
      <c r="W1475" s="45"/>
      <c r="X1475" s="45"/>
    </row>
    <row r="1476" spans="22:24" ht="14">
      <c r="V1476" s="45"/>
      <c r="W1476" s="45"/>
      <c r="X1476" s="45"/>
    </row>
    <row r="1477" spans="22:24" ht="14">
      <c r="V1477" s="45"/>
      <c r="W1477" s="45"/>
      <c r="X1477" s="45"/>
    </row>
    <row r="1478" spans="22:24" ht="14">
      <c r="V1478" s="45"/>
      <c r="W1478" s="45"/>
      <c r="X1478" s="45"/>
    </row>
    <row r="1479" spans="22:24" ht="14">
      <c r="V1479" s="45"/>
      <c r="W1479" s="45"/>
      <c r="X1479" s="45"/>
    </row>
    <row r="1480" spans="22:24" ht="14">
      <c r="V1480" s="45"/>
      <c r="W1480" s="45"/>
      <c r="X1480" s="45"/>
    </row>
    <row r="1481" spans="22:24" ht="14">
      <c r="V1481" s="45"/>
      <c r="W1481" s="45"/>
      <c r="X1481" s="45"/>
    </row>
    <row r="1482" spans="22:24" ht="14">
      <c r="V1482" s="45"/>
      <c r="W1482" s="45"/>
      <c r="X1482" s="45"/>
    </row>
    <row r="1483" spans="22:24" ht="14">
      <c r="V1483" s="45"/>
      <c r="W1483" s="45"/>
      <c r="X1483" s="45"/>
    </row>
    <row r="1484" spans="22:24" ht="14">
      <c r="V1484" s="45"/>
      <c r="W1484" s="45"/>
      <c r="X1484" s="45"/>
    </row>
    <row r="1485" spans="22:24" ht="14">
      <c r="V1485" s="45"/>
      <c r="W1485" s="45"/>
      <c r="X1485" s="45"/>
    </row>
    <row r="1486" spans="22:24" ht="14">
      <c r="V1486" s="45"/>
      <c r="W1486" s="45"/>
      <c r="X1486" s="45"/>
    </row>
    <row r="1487" spans="22:24" ht="14">
      <c r="V1487" s="45"/>
      <c r="W1487" s="45"/>
      <c r="X1487" s="45"/>
    </row>
    <row r="1488" spans="22:24" ht="14">
      <c r="V1488" s="45"/>
      <c r="W1488" s="45"/>
      <c r="X1488" s="45"/>
    </row>
    <row r="1489" spans="22:24" ht="14">
      <c r="V1489" s="45"/>
      <c r="W1489" s="45"/>
      <c r="X1489" s="45"/>
    </row>
    <row r="1490" spans="22:24" ht="14">
      <c r="V1490" s="45"/>
      <c r="W1490" s="45"/>
      <c r="X1490" s="45"/>
    </row>
    <row r="1491" spans="22:24" ht="14">
      <c r="V1491" s="45"/>
      <c r="W1491" s="45"/>
      <c r="X1491" s="45"/>
    </row>
    <row r="1492" spans="22:24" ht="14">
      <c r="V1492" s="45"/>
      <c r="W1492" s="45"/>
      <c r="X1492" s="45"/>
    </row>
    <row r="1493" spans="22:24" ht="14">
      <c r="V1493" s="45"/>
      <c r="W1493" s="45"/>
      <c r="X1493" s="45"/>
    </row>
    <row r="1494" spans="22:24" ht="14">
      <c r="V1494" s="45"/>
      <c r="W1494" s="45"/>
      <c r="X1494" s="45"/>
    </row>
    <row r="1495" spans="22:24" ht="14">
      <c r="V1495" s="45"/>
      <c r="W1495" s="45"/>
      <c r="X1495" s="45"/>
    </row>
    <row r="1496" spans="22:24" ht="14">
      <c r="V1496" s="45"/>
      <c r="W1496" s="45"/>
      <c r="X1496" s="45"/>
    </row>
    <row r="1497" spans="22:24" ht="14">
      <c r="V1497" s="45"/>
      <c r="W1497" s="45"/>
      <c r="X1497" s="45"/>
    </row>
    <row r="1498" spans="22:24" ht="14">
      <c r="V1498" s="45"/>
      <c r="W1498" s="45"/>
      <c r="X1498" s="45"/>
    </row>
    <row r="1499" spans="22:24" ht="14">
      <c r="V1499" s="45"/>
      <c r="W1499" s="45"/>
      <c r="X1499" s="45"/>
    </row>
    <row r="1500" spans="22:24" ht="14">
      <c r="V1500" s="45"/>
      <c r="W1500" s="45"/>
      <c r="X1500" s="45"/>
    </row>
    <row r="1501" spans="22:24" ht="14">
      <c r="V1501" s="45"/>
      <c r="W1501" s="45"/>
      <c r="X1501" s="45"/>
    </row>
    <row r="1502" spans="22:24" ht="14">
      <c r="V1502" s="45"/>
      <c r="W1502" s="45"/>
      <c r="X1502" s="45"/>
    </row>
    <row r="1503" spans="22:24" ht="14">
      <c r="V1503" s="45"/>
      <c r="W1503" s="45"/>
      <c r="X1503" s="45"/>
    </row>
    <row r="1504" spans="22:24" ht="14">
      <c r="V1504" s="45"/>
      <c r="W1504" s="45"/>
      <c r="X1504" s="45"/>
    </row>
    <row r="1505" spans="22:24" ht="14">
      <c r="V1505" s="45"/>
      <c r="W1505" s="45"/>
      <c r="X1505" s="45"/>
    </row>
    <row r="1506" spans="22:24" ht="14">
      <c r="V1506" s="45"/>
      <c r="W1506" s="45"/>
      <c r="X1506" s="45"/>
    </row>
    <row r="1507" spans="22:24" ht="14">
      <c r="V1507" s="45"/>
      <c r="W1507" s="45"/>
      <c r="X1507" s="45"/>
    </row>
    <row r="1508" spans="22:24" ht="14">
      <c r="V1508" s="45"/>
      <c r="W1508" s="45"/>
      <c r="X1508" s="45"/>
    </row>
    <row r="1509" spans="22:24" ht="14">
      <c r="V1509" s="45"/>
      <c r="W1509" s="45"/>
      <c r="X1509" s="45"/>
    </row>
    <row r="1510" spans="22:24" ht="14">
      <c r="V1510" s="45"/>
      <c r="W1510" s="45"/>
      <c r="X1510" s="45"/>
    </row>
    <row r="1511" spans="22:24" ht="14">
      <c r="V1511" s="45"/>
      <c r="W1511" s="45"/>
      <c r="X1511" s="45"/>
    </row>
    <row r="1512" spans="22:24" ht="14">
      <c r="V1512" s="45"/>
      <c r="W1512" s="45"/>
      <c r="X1512" s="45"/>
    </row>
    <row r="1513" spans="22:24" ht="14">
      <c r="V1513" s="45"/>
      <c r="W1513" s="45"/>
      <c r="X1513" s="45"/>
    </row>
    <row r="1514" spans="22:24" ht="14">
      <c r="V1514" s="45"/>
      <c r="W1514" s="45"/>
      <c r="X1514" s="45"/>
    </row>
    <row r="1515" spans="22:24" ht="14">
      <c r="V1515" s="45"/>
      <c r="W1515" s="45"/>
      <c r="X1515" s="45"/>
    </row>
    <row r="1516" spans="22:24" ht="14">
      <c r="V1516" s="45"/>
      <c r="W1516" s="45"/>
      <c r="X1516" s="45"/>
    </row>
    <row r="1517" spans="22:24" ht="14">
      <c r="V1517" s="45"/>
      <c r="W1517" s="45"/>
      <c r="X1517" s="45"/>
    </row>
    <row r="1518" spans="22:24" ht="14">
      <c r="V1518" s="45"/>
      <c r="W1518" s="45"/>
      <c r="X1518" s="45"/>
    </row>
    <row r="1519" spans="22:24" ht="14">
      <c r="V1519" s="45"/>
      <c r="W1519" s="45"/>
      <c r="X1519" s="45"/>
    </row>
    <row r="1520" spans="22:24" ht="14">
      <c r="V1520" s="45"/>
      <c r="W1520" s="45"/>
      <c r="X1520" s="45"/>
    </row>
    <row r="1521" spans="22:24" ht="14">
      <c r="V1521" s="45"/>
      <c r="W1521" s="45"/>
      <c r="X1521" s="45"/>
    </row>
    <row r="1522" spans="22:24" ht="14">
      <c r="V1522" s="45"/>
      <c r="W1522" s="45"/>
      <c r="X1522" s="45"/>
    </row>
    <row r="1523" spans="22:24" ht="14">
      <c r="V1523" s="45"/>
      <c r="W1523" s="45"/>
      <c r="X1523" s="45"/>
    </row>
    <row r="1524" spans="22:24" ht="14">
      <c r="V1524" s="45"/>
      <c r="W1524" s="45"/>
      <c r="X1524" s="45"/>
    </row>
    <row r="1525" spans="22:24" ht="14">
      <c r="V1525" s="45"/>
      <c r="W1525" s="45"/>
      <c r="X1525" s="45"/>
    </row>
    <row r="1526" spans="22:24" ht="14">
      <c r="V1526" s="45"/>
      <c r="W1526" s="45"/>
      <c r="X1526" s="45"/>
    </row>
    <row r="1527" spans="22:24" ht="14">
      <c r="V1527" s="45"/>
      <c r="W1527" s="45"/>
      <c r="X1527" s="45"/>
    </row>
    <row r="1528" spans="22:24" ht="14">
      <c r="V1528" s="45"/>
      <c r="W1528" s="45"/>
      <c r="X1528" s="45"/>
    </row>
    <row r="1529" spans="22:24" ht="14">
      <c r="V1529" s="45"/>
      <c r="W1529" s="45"/>
      <c r="X1529" s="45"/>
    </row>
    <row r="1530" spans="22:24" ht="14">
      <c r="V1530" s="45"/>
      <c r="W1530" s="45"/>
      <c r="X1530" s="45"/>
    </row>
    <row r="1531" spans="22:24" ht="14">
      <c r="V1531" s="45"/>
      <c r="W1531" s="45"/>
      <c r="X1531" s="45"/>
    </row>
    <row r="1532" spans="22:24" ht="14">
      <c r="V1532" s="45"/>
      <c r="W1532" s="45"/>
      <c r="X1532" s="45"/>
    </row>
    <row r="1533" spans="22:24" ht="14">
      <c r="V1533" s="45"/>
      <c r="W1533" s="45"/>
      <c r="X1533" s="45"/>
    </row>
    <row r="1534" spans="22:24" ht="14">
      <c r="V1534" s="45"/>
      <c r="W1534" s="45"/>
      <c r="X1534" s="45"/>
    </row>
    <row r="1535" spans="22:24" ht="14">
      <c r="V1535" s="45"/>
      <c r="W1535" s="45"/>
      <c r="X1535" s="45"/>
    </row>
    <row r="1536" spans="22:24" ht="14">
      <c r="V1536" s="45"/>
      <c r="W1536" s="45"/>
      <c r="X1536" s="45"/>
    </row>
    <row r="1537" spans="22:24" ht="14">
      <c r="V1537" s="45"/>
      <c r="W1537" s="45"/>
      <c r="X1537" s="45"/>
    </row>
    <row r="1538" spans="22:24" ht="14">
      <c r="V1538" s="45"/>
      <c r="W1538" s="45"/>
      <c r="X1538" s="45"/>
    </row>
    <row r="1539" spans="22:24" ht="14">
      <c r="V1539" s="45"/>
      <c r="W1539" s="45"/>
      <c r="X1539" s="45"/>
    </row>
    <row r="1540" spans="22:24" ht="14">
      <c r="V1540" s="45"/>
      <c r="W1540" s="45"/>
      <c r="X1540" s="45"/>
    </row>
    <row r="1541" spans="22:24" ht="14">
      <c r="V1541" s="45"/>
      <c r="W1541" s="45"/>
      <c r="X1541" s="45"/>
    </row>
    <row r="1542" spans="22:24" ht="14">
      <c r="V1542" s="45"/>
      <c r="W1542" s="45"/>
      <c r="X1542" s="45"/>
    </row>
    <row r="1543" spans="22:24" ht="14">
      <c r="V1543" s="45"/>
      <c r="W1543" s="45"/>
      <c r="X1543" s="45"/>
    </row>
    <row r="1544" spans="22:24" ht="14">
      <c r="V1544" s="45"/>
      <c r="W1544" s="45"/>
      <c r="X1544" s="45"/>
    </row>
    <row r="1545" spans="22:24" ht="14">
      <c r="V1545" s="45"/>
      <c r="W1545" s="45"/>
      <c r="X1545" s="45"/>
    </row>
    <row r="1546" spans="22:24" ht="14">
      <c r="V1546" s="45"/>
      <c r="W1546" s="45"/>
      <c r="X1546" s="45"/>
    </row>
    <row r="1547" spans="22:24" ht="14">
      <c r="V1547" s="45"/>
      <c r="W1547" s="45"/>
      <c r="X1547" s="45"/>
    </row>
    <row r="1548" spans="22:24" ht="14">
      <c r="V1548" s="45"/>
      <c r="W1548" s="45"/>
      <c r="X1548" s="45"/>
    </row>
    <row r="1549" spans="22:24" ht="14">
      <c r="V1549" s="45"/>
      <c r="W1549" s="45"/>
      <c r="X1549" s="45"/>
    </row>
    <row r="1550" spans="22:24" ht="14">
      <c r="V1550" s="45"/>
      <c r="W1550" s="45"/>
      <c r="X1550" s="45"/>
    </row>
    <row r="1551" spans="22:24" ht="14">
      <c r="V1551" s="45"/>
      <c r="W1551" s="45"/>
      <c r="X1551" s="45"/>
    </row>
    <row r="1552" spans="22:24" ht="14">
      <c r="V1552" s="45"/>
      <c r="W1552" s="45"/>
      <c r="X1552" s="45"/>
    </row>
    <row r="1553" spans="22:24" ht="14">
      <c r="V1553" s="45"/>
      <c r="W1553" s="45"/>
      <c r="X1553" s="45"/>
    </row>
    <row r="1554" spans="22:24" ht="14">
      <c r="V1554" s="45"/>
      <c r="W1554" s="45"/>
      <c r="X1554" s="45"/>
    </row>
    <row r="1555" spans="22:24" ht="14">
      <c r="V1555" s="45"/>
      <c r="W1555" s="45"/>
      <c r="X1555" s="45"/>
    </row>
    <row r="1556" spans="22:24" ht="14">
      <c r="V1556" s="45"/>
      <c r="W1556" s="45"/>
      <c r="X1556" s="45"/>
    </row>
    <row r="1557" spans="22:24" ht="14">
      <c r="V1557" s="45"/>
      <c r="W1557" s="45"/>
      <c r="X1557" s="45"/>
    </row>
    <row r="1558" spans="22:24" ht="14">
      <c r="V1558" s="45"/>
      <c r="W1558" s="45"/>
      <c r="X1558" s="45"/>
    </row>
    <row r="1559" spans="22:24" ht="14">
      <c r="V1559" s="45"/>
      <c r="W1559" s="45"/>
      <c r="X1559" s="45"/>
    </row>
    <row r="1560" spans="22:24" ht="14">
      <c r="V1560" s="45"/>
      <c r="W1560" s="45"/>
      <c r="X1560" s="45"/>
    </row>
    <row r="1561" spans="22:24" ht="14">
      <c r="V1561" s="45"/>
      <c r="W1561" s="45"/>
      <c r="X1561" s="45"/>
    </row>
    <row r="1562" spans="22:24" ht="14">
      <c r="V1562" s="45"/>
      <c r="W1562" s="45"/>
      <c r="X1562" s="45"/>
    </row>
    <row r="1563" spans="22:24" ht="14">
      <c r="V1563" s="45"/>
      <c r="W1563" s="45"/>
      <c r="X1563" s="45"/>
    </row>
    <row r="1564" spans="22:24" ht="14">
      <c r="V1564" s="45"/>
      <c r="W1564" s="45"/>
      <c r="X1564" s="45"/>
    </row>
    <row r="1565" spans="22:24" ht="14">
      <c r="V1565" s="45"/>
      <c r="W1565" s="45"/>
      <c r="X1565" s="45"/>
    </row>
    <row r="1566" spans="22:24" ht="14">
      <c r="V1566" s="45"/>
      <c r="W1566" s="45"/>
      <c r="X1566" s="45"/>
    </row>
    <row r="1567" spans="22:24" ht="14">
      <c r="V1567" s="45"/>
      <c r="W1567" s="45"/>
      <c r="X1567" s="45"/>
    </row>
    <row r="1568" spans="22:24" ht="14">
      <c r="V1568" s="45"/>
      <c r="W1568" s="45"/>
      <c r="X1568" s="45"/>
    </row>
    <row r="1569" spans="22:24" ht="14">
      <c r="V1569" s="45"/>
      <c r="W1569" s="45"/>
      <c r="X1569" s="45"/>
    </row>
    <row r="1570" spans="22:24" ht="14">
      <c r="V1570" s="45"/>
      <c r="W1570" s="45"/>
      <c r="X1570" s="45"/>
    </row>
    <row r="1571" spans="22:24" ht="14">
      <c r="V1571" s="45"/>
      <c r="W1571" s="45"/>
      <c r="X1571" s="45"/>
    </row>
    <row r="1572" spans="22:24" ht="14">
      <c r="V1572" s="45"/>
      <c r="W1572" s="45"/>
      <c r="X1572" s="45"/>
    </row>
    <row r="1573" spans="22:24" ht="14">
      <c r="V1573" s="45"/>
      <c r="W1573" s="45"/>
      <c r="X1573" s="45"/>
    </row>
    <row r="1574" spans="22:24" ht="14">
      <c r="V1574" s="45"/>
      <c r="W1574" s="45"/>
      <c r="X1574" s="45"/>
    </row>
    <row r="1575" spans="22:24" ht="14">
      <c r="V1575" s="45"/>
      <c r="W1575" s="45"/>
      <c r="X1575" s="45"/>
    </row>
    <row r="1576" spans="22:24" ht="14">
      <c r="V1576" s="45"/>
      <c r="W1576" s="45"/>
      <c r="X1576" s="45"/>
    </row>
    <row r="1577" spans="22:24" ht="14">
      <c r="V1577" s="45"/>
      <c r="W1577" s="45"/>
      <c r="X1577" s="45"/>
    </row>
    <row r="1578" spans="22:24" ht="14">
      <c r="V1578" s="45"/>
      <c r="W1578" s="45"/>
      <c r="X1578" s="45"/>
    </row>
    <row r="1579" spans="22:24" ht="14">
      <c r="V1579" s="45"/>
      <c r="W1579" s="45"/>
      <c r="X1579" s="45"/>
    </row>
    <row r="1580" spans="22:24" ht="14">
      <c r="V1580" s="45"/>
      <c r="W1580" s="45"/>
      <c r="X1580" s="45"/>
    </row>
    <row r="1581" spans="22:24" ht="14">
      <c r="V1581" s="45"/>
      <c r="W1581" s="45"/>
      <c r="X1581" s="45"/>
    </row>
    <row r="1582" spans="22:24" ht="14">
      <c r="V1582" s="45"/>
      <c r="W1582" s="45"/>
      <c r="X1582" s="45"/>
    </row>
    <row r="1583" spans="22:24" ht="14">
      <c r="V1583" s="45"/>
      <c r="W1583" s="45"/>
      <c r="X1583" s="45"/>
    </row>
    <row r="1584" spans="22:24" ht="14">
      <c r="V1584" s="45"/>
      <c r="W1584" s="45"/>
      <c r="X1584" s="45"/>
    </row>
    <row r="1585" spans="22:24" ht="14">
      <c r="V1585" s="45"/>
      <c r="W1585" s="45"/>
      <c r="X1585" s="45"/>
    </row>
    <row r="1586" spans="22:24" ht="14">
      <c r="V1586" s="45"/>
      <c r="W1586" s="45"/>
      <c r="X1586" s="45"/>
    </row>
    <row r="1587" spans="22:24" ht="14">
      <c r="V1587" s="45"/>
      <c r="W1587" s="45"/>
      <c r="X1587" s="45"/>
    </row>
    <row r="1588" spans="22:24" ht="14">
      <c r="V1588" s="45"/>
      <c r="W1588" s="45"/>
      <c r="X1588" s="45"/>
    </row>
    <row r="1589" spans="22:24" ht="14">
      <c r="V1589" s="45"/>
      <c r="W1589" s="45"/>
      <c r="X1589" s="45"/>
    </row>
    <row r="1590" spans="22:24" ht="14">
      <c r="V1590" s="45"/>
      <c r="W1590" s="45"/>
      <c r="X1590" s="45"/>
    </row>
    <row r="1591" spans="22:24" ht="14">
      <c r="V1591" s="45"/>
      <c r="W1591" s="45"/>
      <c r="X1591" s="45"/>
    </row>
    <row r="1592" spans="22:24" ht="14">
      <c r="V1592" s="45"/>
      <c r="W1592" s="45"/>
      <c r="X1592" s="45"/>
    </row>
    <row r="1593" spans="22:24" ht="14">
      <c r="V1593" s="45"/>
      <c r="W1593" s="45"/>
      <c r="X1593" s="45"/>
    </row>
    <row r="1594" spans="22:24" ht="14">
      <c r="V1594" s="45"/>
      <c r="W1594" s="45"/>
      <c r="X1594" s="45"/>
    </row>
    <row r="1595" spans="22:24" ht="14">
      <c r="V1595" s="45"/>
      <c r="W1595" s="45"/>
      <c r="X1595" s="45"/>
    </row>
    <row r="1596" spans="22:24" ht="14">
      <c r="V1596" s="45"/>
      <c r="W1596" s="45"/>
      <c r="X1596" s="45"/>
    </row>
    <row r="1597" spans="22:24" ht="14">
      <c r="V1597" s="45"/>
      <c r="W1597" s="45"/>
      <c r="X1597" s="45"/>
    </row>
    <row r="1598" spans="22:24" ht="14">
      <c r="V1598" s="45"/>
      <c r="W1598" s="45"/>
      <c r="X1598" s="45"/>
    </row>
    <row r="1599" spans="22:24" ht="14">
      <c r="V1599" s="45"/>
      <c r="W1599" s="45"/>
      <c r="X1599" s="45"/>
    </row>
    <row r="1600" spans="22:24" ht="14">
      <c r="V1600" s="45"/>
      <c r="W1600" s="45"/>
      <c r="X1600" s="45"/>
    </row>
    <row r="1601" spans="22:24" ht="14">
      <c r="V1601" s="45"/>
      <c r="W1601" s="45"/>
      <c r="X1601" s="45"/>
    </row>
    <row r="1602" spans="22:24" ht="14">
      <c r="V1602" s="45"/>
      <c r="W1602" s="45"/>
      <c r="X1602" s="45"/>
    </row>
    <row r="1603" spans="22:24" ht="14">
      <c r="V1603" s="45"/>
      <c r="W1603" s="45"/>
      <c r="X1603" s="45"/>
    </row>
    <row r="1604" spans="22:24" ht="14">
      <c r="V1604" s="45"/>
      <c r="W1604" s="45"/>
      <c r="X1604" s="45"/>
    </row>
    <row r="1605" spans="22:24" ht="14">
      <c r="V1605" s="45"/>
      <c r="W1605" s="45"/>
      <c r="X1605" s="45"/>
    </row>
    <row r="1606" spans="22:24" ht="14">
      <c r="V1606" s="45"/>
      <c r="W1606" s="45"/>
      <c r="X1606" s="45"/>
    </row>
    <row r="1607" spans="22:24" ht="14">
      <c r="V1607" s="45"/>
      <c r="W1607" s="45"/>
      <c r="X1607" s="45"/>
    </row>
    <row r="1608" spans="22:24" ht="14">
      <c r="V1608" s="45"/>
      <c r="W1608" s="45"/>
      <c r="X1608" s="45"/>
    </row>
    <row r="1609" spans="22:24" ht="14">
      <c r="V1609" s="45"/>
      <c r="W1609" s="45"/>
      <c r="X1609" s="45"/>
    </row>
    <row r="1610" spans="22:24" ht="14">
      <c r="V1610" s="45"/>
      <c r="W1610" s="45"/>
      <c r="X1610" s="45"/>
    </row>
    <row r="1611" spans="22:24" ht="14">
      <c r="V1611" s="45"/>
      <c r="W1611" s="45"/>
      <c r="X1611" s="45"/>
    </row>
    <row r="1612" spans="22:24" ht="14">
      <c r="V1612" s="45"/>
      <c r="W1612" s="45"/>
      <c r="X1612" s="45"/>
    </row>
    <row r="1613" spans="22:24" ht="14">
      <c r="V1613" s="45"/>
      <c r="W1613" s="45"/>
      <c r="X1613" s="45"/>
    </row>
    <row r="1614" spans="22:24" ht="14">
      <c r="V1614" s="45"/>
      <c r="W1614" s="45"/>
      <c r="X1614" s="45"/>
    </row>
    <row r="1615" spans="22:24" ht="14">
      <c r="V1615" s="45"/>
      <c r="W1615" s="45"/>
      <c r="X1615" s="45"/>
    </row>
    <row r="1616" spans="22:24" ht="14">
      <c r="V1616" s="45"/>
      <c r="W1616" s="45"/>
      <c r="X1616" s="45"/>
    </row>
    <row r="1617" spans="22:24" ht="14">
      <c r="V1617" s="45"/>
      <c r="W1617" s="45"/>
      <c r="X1617" s="45"/>
    </row>
    <row r="1618" spans="22:24" ht="14">
      <c r="V1618" s="45"/>
      <c r="W1618" s="45"/>
      <c r="X1618" s="45"/>
    </row>
    <row r="1619" spans="22:24" ht="14">
      <c r="V1619" s="45"/>
      <c r="W1619" s="45"/>
      <c r="X1619" s="45"/>
    </row>
    <row r="1620" spans="22:24" ht="14">
      <c r="V1620" s="45"/>
      <c r="W1620" s="45"/>
      <c r="X1620" s="45"/>
    </row>
    <row r="1621" spans="22:24" ht="14">
      <c r="V1621" s="45"/>
      <c r="W1621" s="45"/>
      <c r="X1621" s="45"/>
    </row>
    <row r="1622" spans="22:24" ht="14">
      <c r="V1622" s="45"/>
      <c r="W1622" s="45"/>
      <c r="X1622" s="45"/>
    </row>
    <row r="1623" spans="22:24" ht="14">
      <c r="V1623" s="45"/>
      <c r="W1623" s="45"/>
      <c r="X1623" s="45"/>
    </row>
    <row r="1624" spans="22:24" ht="14">
      <c r="V1624" s="45"/>
      <c r="W1624" s="45"/>
      <c r="X1624" s="45"/>
    </row>
    <row r="1625" spans="22:24" ht="14">
      <c r="V1625" s="45"/>
      <c r="W1625" s="45"/>
      <c r="X1625" s="45"/>
    </row>
    <row r="1626" spans="22:24" ht="14">
      <c r="V1626" s="45"/>
      <c r="W1626" s="45"/>
      <c r="X1626" s="45"/>
    </row>
    <row r="1627" spans="22:24" ht="14">
      <c r="V1627" s="45"/>
      <c r="W1627" s="45"/>
      <c r="X1627" s="45"/>
    </row>
    <row r="1628" spans="22:24" ht="14">
      <c r="V1628" s="45"/>
      <c r="W1628" s="45"/>
      <c r="X1628" s="45"/>
    </row>
    <row r="1629" spans="22:24" ht="14">
      <c r="V1629" s="45"/>
      <c r="W1629" s="45"/>
      <c r="X1629" s="45"/>
    </row>
    <row r="1630" spans="22:24" ht="14">
      <c r="V1630" s="45"/>
      <c r="W1630" s="45"/>
      <c r="X1630" s="45"/>
    </row>
    <row r="1631" spans="22:24" ht="14">
      <c r="V1631" s="45"/>
      <c r="W1631" s="45"/>
      <c r="X1631" s="45"/>
    </row>
    <row r="1632" spans="22:24" ht="14">
      <c r="V1632" s="45"/>
      <c r="W1632" s="45"/>
      <c r="X1632" s="45"/>
    </row>
    <row r="1633" spans="22:24" ht="14">
      <c r="V1633" s="45"/>
      <c r="W1633" s="45"/>
      <c r="X1633" s="45"/>
    </row>
    <row r="1634" spans="22:24" ht="14">
      <c r="V1634" s="45"/>
      <c r="W1634" s="45"/>
      <c r="X1634" s="45"/>
    </row>
    <row r="1635" spans="22:24" ht="14">
      <c r="V1635" s="45"/>
      <c r="W1635" s="45"/>
      <c r="X1635" s="45"/>
    </row>
    <row r="1636" spans="22:24" ht="14">
      <c r="V1636" s="45"/>
      <c r="W1636" s="45"/>
      <c r="X1636" s="45"/>
    </row>
    <row r="1637" spans="22:24" ht="14">
      <c r="V1637" s="45"/>
      <c r="W1637" s="45"/>
      <c r="X1637" s="45"/>
    </row>
    <row r="1638" spans="22:24" ht="14">
      <c r="V1638" s="45"/>
      <c r="W1638" s="45"/>
      <c r="X1638" s="45"/>
    </row>
    <row r="1639" spans="22:24" ht="14">
      <c r="V1639" s="45"/>
      <c r="W1639" s="45"/>
      <c r="X1639" s="45"/>
    </row>
    <row r="1640" spans="22:24" ht="14">
      <c r="V1640" s="45"/>
      <c r="W1640" s="45"/>
      <c r="X1640" s="45"/>
    </row>
    <row r="1641" spans="22:24" ht="14">
      <c r="V1641" s="45"/>
      <c r="W1641" s="45"/>
      <c r="X1641" s="45"/>
    </row>
    <row r="1642" spans="22:24" ht="14">
      <c r="V1642" s="45"/>
      <c r="W1642" s="45"/>
      <c r="X1642" s="45"/>
    </row>
    <row r="1643" spans="22:24" ht="14">
      <c r="V1643" s="45"/>
      <c r="W1643" s="45"/>
      <c r="X1643" s="45"/>
    </row>
    <row r="1644" spans="22:24" ht="14">
      <c r="V1644" s="45"/>
      <c r="W1644" s="45"/>
      <c r="X1644" s="45"/>
    </row>
    <row r="1645" spans="22:24" ht="14">
      <c r="V1645" s="45"/>
      <c r="W1645" s="45"/>
      <c r="X1645" s="45"/>
    </row>
    <row r="1646" spans="22:24" ht="14">
      <c r="V1646" s="45"/>
      <c r="W1646" s="45"/>
      <c r="X1646" s="45"/>
    </row>
    <row r="1647" spans="22:24" ht="14">
      <c r="V1647" s="45"/>
      <c r="W1647" s="45"/>
      <c r="X1647" s="45"/>
    </row>
    <row r="1648" spans="22:24" ht="14">
      <c r="V1648" s="45"/>
      <c r="W1648" s="45"/>
      <c r="X1648" s="45"/>
    </row>
    <row r="1649" spans="22:24" ht="14">
      <c r="V1649" s="45"/>
      <c r="W1649" s="45"/>
      <c r="X1649" s="45"/>
    </row>
    <row r="1650" spans="22:24" ht="14">
      <c r="V1650" s="45"/>
      <c r="W1650" s="45"/>
      <c r="X1650" s="45"/>
    </row>
    <row r="1651" spans="22:24" ht="14">
      <c r="V1651" s="45"/>
      <c r="W1651" s="45"/>
      <c r="X1651" s="45"/>
    </row>
    <row r="1652" spans="22:24" ht="14">
      <c r="V1652" s="45"/>
      <c r="W1652" s="45"/>
      <c r="X1652" s="45"/>
    </row>
    <row r="1653" spans="22:24" ht="14">
      <c r="V1653" s="45"/>
      <c r="W1653" s="45"/>
      <c r="X1653" s="45"/>
    </row>
    <row r="1654" spans="22:24" ht="14">
      <c r="V1654" s="45"/>
      <c r="W1654" s="45"/>
      <c r="X1654" s="45"/>
    </row>
    <row r="1655" spans="22:24" ht="14">
      <c r="V1655" s="45"/>
      <c r="W1655" s="45"/>
      <c r="X1655" s="45"/>
    </row>
    <row r="1656" spans="22:24" ht="14">
      <c r="V1656" s="45"/>
      <c r="W1656" s="45"/>
      <c r="X1656" s="45"/>
    </row>
    <row r="1657" spans="22:24" ht="14">
      <c r="V1657" s="45"/>
      <c r="W1657" s="45"/>
      <c r="X1657" s="45"/>
    </row>
    <row r="1658" spans="22:24" ht="14">
      <c r="V1658" s="45"/>
      <c r="W1658" s="45"/>
      <c r="X1658" s="45"/>
    </row>
    <row r="1659" spans="22:24" ht="14">
      <c r="V1659" s="45"/>
      <c r="W1659" s="45"/>
      <c r="X1659" s="45"/>
    </row>
    <row r="1660" spans="22:24" ht="14">
      <c r="V1660" s="45"/>
      <c r="W1660" s="45"/>
      <c r="X1660" s="45"/>
    </row>
    <row r="1661" spans="22:24" ht="14">
      <c r="V1661" s="45"/>
      <c r="W1661" s="45"/>
      <c r="X1661" s="45"/>
    </row>
    <row r="1662" spans="22:24" ht="14">
      <c r="V1662" s="45"/>
      <c r="W1662" s="45"/>
      <c r="X1662" s="45"/>
    </row>
    <row r="1663" spans="22:24" ht="14">
      <c r="V1663" s="45"/>
      <c r="W1663" s="45"/>
      <c r="X1663" s="45"/>
    </row>
    <row r="1664" spans="22:24" ht="14">
      <c r="V1664" s="45"/>
      <c r="W1664" s="45"/>
      <c r="X1664" s="45"/>
    </row>
    <row r="1665" spans="22:24" ht="14">
      <c r="V1665" s="45"/>
      <c r="W1665" s="45"/>
      <c r="X1665" s="45"/>
    </row>
    <row r="1666" spans="22:24" ht="14">
      <c r="V1666" s="45"/>
      <c r="W1666" s="45"/>
      <c r="X1666" s="45"/>
    </row>
    <row r="1667" spans="22:24" ht="14">
      <c r="V1667" s="45"/>
      <c r="W1667" s="45"/>
      <c r="X1667" s="45"/>
    </row>
    <row r="1668" spans="22:24" ht="14">
      <c r="V1668" s="45"/>
      <c r="W1668" s="45"/>
      <c r="X1668" s="45"/>
    </row>
    <row r="1669" spans="22:24" ht="14">
      <c r="V1669" s="45"/>
      <c r="W1669" s="45"/>
      <c r="X1669" s="45"/>
    </row>
    <row r="1670" spans="22:24" ht="14">
      <c r="V1670" s="45"/>
      <c r="W1670" s="45"/>
      <c r="X1670" s="45"/>
    </row>
    <row r="1671" spans="22:24" ht="14">
      <c r="V1671" s="45"/>
      <c r="W1671" s="45"/>
      <c r="X1671" s="45"/>
    </row>
    <row r="1672" spans="22:24" ht="14">
      <c r="V1672" s="45"/>
      <c r="W1672" s="45"/>
      <c r="X1672" s="45"/>
    </row>
    <row r="1673" spans="22:24" ht="14">
      <c r="V1673" s="45"/>
      <c r="W1673" s="45"/>
      <c r="X1673" s="45"/>
    </row>
    <row r="1674" spans="22:24" ht="14">
      <c r="V1674" s="45"/>
      <c r="W1674" s="45"/>
      <c r="X1674" s="45"/>
    </row>
    <row r="1675" spans="22:24" ht="14">
      <c r="V1675" s="45"/>
      <c r="W1675" s="45"/>
      <c r="X1675" s="45"/>
    </row>
    <row r="1676" spans="22:24" ht="14">
      <c r="V1676" s="45"/>
      <c r="W1676" s="45"/>
      <c r="X1676" s="45"/>
    </row>
    <row r="1677" spans="22:24" ht="14">
      <c r="V1677" s="45"/>
      <c r="W1677" s="45"/>
      <c r="X1677" s="45"/>
    </row>
    <row r="1678" spans="22:24" ht="14">
      <c r="V1678" s="45"/>
      <c r="W1678" s="45"/>
      <c r="X1678" s="45"/>
    </row>
    <row r="1679" spans="22:24" ht="14">
      <c r="V1679" s="45"/>
      <c r="W1679" s="45"/>
      <c r="X1679" s="45"/>
    </row>
    <row r="1680" spans="22:24" ht="14">
      <c r="V1680" s="45"/>
      <c r="W1680" s="45"/>
      <c r="X1680" s="45"/>
    </row>
    <row r="1681" spans="22:24" ht="14">
      <c r="V1681" s="45"/>
      <c r="W1681" s="45"/>
      <c r="X1681" s="45"/>
    </row>
    <row r="1682" spans="22:24" ht="14">
      <c r="V1682" s="45"/>
      <c r="W1682" s="45"/>
      <c r="X1682" s="45"/>
    </row>
    <row r="1683" spans="22:24" ht="14">
      <c r="V1683" s="45"/>
      <c r="W1683" s="45"/>
      <c r="X1683" s="45"/>
    </row>
    <row r="1684" spans="22:24" ht="14">
      <c r="V1684" s="45"/>
      <c r="W1684" s="45"/>
      <c r="X1684" s="45"/>
    </row>
    <row r="1685" spans="22:24" ht="14">
      <c r="V1685" s="45"/>
      <c r="W1685" s="45"/>
      <c r="X1685" s="45"/>
    </row>
    <row r="1686" spans="22:24" ht="14">
      <c r="V1686" s="45"/>
      <c r="W1686" s="45"/>
      <c r="X1686" s="45"/>
    </row>
    <row r="1687" spans="22:24" ht="14">
      <c r="V1687" s="45"/>
      <c r="W1687" s="45"/>
      <c r="X1687" s="45"/>
    </row>
    <row r="1688" spans="22:24" ht="14">
      <c r="V1688" s="45"/>
      <c r="W1688" s="45"/>
      <c r="X1688" s="45"/>
    </row>
    <row r="1689" spans="22:24" ht="14">
      <c r="V1689" s="45"/>
      <c r="W1689" s="45"/>
      <c r="X1689" s="45"/>
    </row>
    <row r="1690" spans="22:24" ht="14">
      <c r="V1690" s="45"/>
      <c r="W1690" s="45"/>
      <c r="X1690" s="45"/>
    </row>
    <row r="1691" spans="22:24" ht="14">
      <c r="V1691" s="45"/>
      <c r="W1691" s="45"/>
      <c r="X1691" s="45"/>
    </row>
    <row r="1692" spans="22:24" ht="14">
      <c r="V1692" s="45"/>
      <c r="W1692" s="45"/>
      <c r="X1692" s="45"/>
    </row>
    <row r="1693" spans="22:24" ht="14">
      <c r="V1693" s="45"/>
      <c r="W1693" s="45"/>
      <c r="X1693" s="45"/>
    </row>
    <row r="1694" spans="22:24" ht="14">
      <c r="V1694" s="45"/>
      <c r="W1694" s="45"/>
      <c r="X1694" s="45"/>
    </row>
    <row r="1695" spans="22:24" ht="14">
      <c r="V1695" s="45"/>
      <c r="W1695" s="45"/>
      <c r="X1695" s="45"/>
    </row>
    <row r="1696" spans="22:24" ht="14">
      <c r="V1696" s="45"/>
      <c r="W1696" s="45"/>
      <c r="X1696" s="45"/>
    </row>
    <row r="1697" spans="22:24" ht="14">
      <c r="V1697" s="45"/>
      <c r="W1697" s="45"/>
      <c r="X1697" s="45"/>
    </row>
    <row r="1698" spans="22:24" ht="14">
      <c r="V1698" s="45"/>
      <c r="W1698" s="45"/>
      <c r="X1698" s="45"/>
    </row>
    <row r="1699" spans="22:24" ht="14">
      <c r="V1699" s="45"/>
      <c r="W1699" s="45"/>
      <c r="X1699" s="45"/>
    </row>
    <row r="1700" spans="22:24" ht="14">
      <c r="V1700" s="45"/>
      <c r="W1700" s="45"/>
      <c r="X1700" s="45"/>
    </row>
    <row r="1701" spans="22:24" ht="14">
      <c r="V1701" s="45"/>
      <c r="W1701" s="45"/>
      <c r="X1701" s="45"/>
    </row>
    <row r="1702" spans="22:24" ht="14">
      <c r="V1702" s="45"/>
      <c r="W1702" s="45"/>
      <c r="X1702" s="45"/>
    </row>
    <row r="1703" spans="22:24" ht="14">
      <c r="V1703" s="45"/>
      <c r="W1703" s="45"/>
      <c r="X1703" s="45"/>
    </row>
    <row r="1704" spans="22:24" ht="14">
      <c r="V1704" s="45"/>
      <c r="W1704" s="45"/>
      <c r="X1704" s="45"/>
    </row>
    <row r="1705" spans="22:24" ht="14">
      <c r="V1705" s="45"/>
      <c r="W1705" s="45"/>
      <c r="X1705" s="45"/>
    </row>
    <row r="1706" spans="22:24" ht="14">
      <c r="V1706" s="45"/>
      <c r="W1706" s="45"/>
      <c r="X1706" s="45"/>
    </row>
    <row r="1707" spans="22:24" ht="14">
      <c r="V1707" s="45"/>
      <c r="W1707" s="45"/>
      <c r="X1707" s="45"/>
    </row>
    <row r="1708" spans="22:24" ht="14">
      <c r="V1708" s="45"/>
      <c r="W1708" s="45"/>
      <c r="X1708" s="45"/>
    </row>
    <row r="1709" spans="22:24" ht="14">
      <c r="V1709" s="45"/>
      <c r="W1709" s="45"/>
      <c r="X1709" s="45"/>
    </row>
    <row r="1710" spans="22:24" ht="14">
      <c r="V1710" s="45"/>
      <c r="W1710" s="45"/>
      <c r="X1710" s="45"/>
    </row>
    <row r="1711" spans="22:24" ht="14">
      <c r="V1711" s="45"/>
      <c r="W1711" s="45"/>
      <c r="X1711" s="45"/>
    </row>
    <row r="1712" spans="22:24" ht="14">
      <c r="V1712" s="45"/>
      <c r="W1712" s="45"/>
      <c r="X1712" s="45"/>
    </row>
    <row r="1713" spans="22:24" ht="14">
      <c r="V1713" s="45"/>
      <c r="W1713" s="45"/>
      <c r="X1713" s="45"/>
    </row>
    <row r="1714" spans="22:24" ht="14">
      <c r="V1714" s="45"/>
      <c r="W1714" s="45"/>
      <c r="X1714" s="45"/>
    </row>
    <row r="1715" spans="22:24" ht="14">
      <c r="V1715" s="45"/>
      <c r="W1715" s="45"/>
      <c r="X1715" s="45"/>
    </row>
    <row r="1716" spans="22:24" ht="14">
      <c r="V1716" s="45"/>
      <c r="W1716" s="45"/>
      <c r="X1716" s="45"/>
    </row>
    <row r="1717" spans="22:24" ht="14">
      <c r="V1717" s="45"/>
      <c r="W1717" s="45"/>
      <c r="X1717" s="45"/>
    </row>
    <row r="1718" spans="22:24" ht="14">
      <c r="V1718" s="45"/>
      <c r="W1718" s="45"/>
      <c r="X1718" s="45"/>
    </row>
    <row r="1719" spans="22:24" ht="14">
      <c r="V1719" s="45"/>
      <c r="W1719" s="45"/>
      <c r="X1719" s="45"/>
    </row>
    <row r="1720" spans="22:24" ht="14">
      <c r="V1720" s="45"/>
      <c r="W1720" s="45"/>
      <c r="X1720" s="45"/>
    </row>
    <row r="1721" spans="22:24" ht="14">
      <c r="V1721" s="45"/>
      <c r="W1721" s="45"/>
      <c r="X1721" s="45"/>
    </row>
    <row r="1722" spans="22:24" ht="14">
      <c r="V1722" s="45"/>
      <c r="W1722" s="45"/>
      <c r="X1722" s="45"/>
    </row>
    <row r="1723" spans="22:24" ht="14">
      <c r="V1723" s="45"/>
      <c r="W1723" s="45"/>
      <c r="X1723" s="45"/>
    </row>
    <row r="1724" spans="22:24" ht="14">
      <c r="V1724" s="45"/>
      <c r="W1724" s="45"/>
      <c r="X1724" s="45"/>
    </row>
    <row r="1725" spans="22:24" ht="14">
      <c r="V1725" s="45"/>
      <c r="W1725" s="45"/>
      <c r="X1725" s="45"/>
    </row>
    <row r="1726" spans="22:24" ht="14">
      <c r="V1726" s="45"/>
      <c r="W1726" s="45"/>
      <c r="X1726" s="45"/>
    </row>
    <row r="1727" spans="22:24" ht="14">
      <c r="V1727" s="45"/>
      <c r="W1727" s="45"/>
      <c r="X1727" s="45"/>
    </row>
    <row r="1728" spans="22:24" ht="14">
      <c r="V1728" s="45"/>
      <c r="W1728" s="45"/>
      <c r="X1728" s="45"/>
    </row>
    <row r="1729" spans="22:24" ht="14">
      <c r="V1729" s="45"/>
      <c r="W1729" s="45"/>
      <c r="X1729" s="45"/>
    </row>
    <row r="1730" spans="22:24" ht="14">
      <c r="V1730" s="45"/>
      <c r="W1730" s="45"/>
      <c r="X1730" s="45"/>
    </row>
    <row r="1731" spans="22:24" ht="14">
      <c r="V1731" s="45"/>
      <c r="W1731" s="45"/>
      <c r="X1731" s="45"/>
    </row>
    <row r="1732" spans="22:24" ht="14">
      <c r="V1732" s="45"/>
      <c r="W1732" s="45"/>
      <c r="X1732" s="45"/>
    </row>
    <row r="1733" spans="22:24" ht="14">
      <c r="V1733" s="45"/>
      <c r="W1733" s="45"/>
      <c r="X1733" s="45"/>
    </row>
    <row r="1734" spans="22:24" ht="14">
      <c r="V1734" s="45"/>
      <c r="W1734" s="45"/>
      <c r="X1734" s="45"/>
    </row>
    <row r="1735" spans="22:24" ht="14">
      <c r="V1735" s="45"/>
      <c r="W1735" s="45"/>
      <c r="X1735" s="45"/>
    </row>
    <row r="1736" spans="22:24" ht="14">
      <c r="V1736" s="45"/>
      <c r="W1736" s="45"/>
      <c r="X1736" s="45"/>
    </row>
    <row r="1737" spans="22:24" ht="14">
      <c r="V1737" s="45"/>
      <c r="W1737" s="45"/>
      <c r="X1737" s="45"/>
    </row>
    <row r="1738" spans="22:24" ht="14">
      <c r="V1738" s="45"/>
      <c r="W1738" s="45"/>
      <c r="X1738" s="45"/>
    </row>
    <row r="1739" spans="22:24" ht="14">
      <c r="V1739" s="45"/>
      <c r="W1739" s="45"/>
      <c r="X1739" s="45"/>
    </row>
    <row r="1740" spans="22:24" ht="14">
      <c r="V1740" s="45"/>
      <c r="W1740" s="45"/>
      <c r="X1740" s="45"/>
    </row>
    <row r="1741" spans="22:24" ht="14">
      <c r="V1741" s="45"/>
      <c r="W1741" s="45"/>
      <c r="X1741" s="45"/>
    </row>
    <row r="1742" spans="22:24" ht="14">
      <c r="V1742" s="45"/>
      <c r="W1742" s="45"/>
      <c r="X1742" s="45"/>
    </row>
    <row r="1743" spans="22:24" ht="14">
      <c r="V1743" s="45"/>
      <c r="W1743" s="45"/>
      <c r="X1743" s="45"/>
    </row>
    <row r="1744" spans="22:24" ht="14">
      <c r="V1744" s="45"/>
      <c r="W1744" s="45"/>
      <c r="X1744" s="45"/>
    </row>
    <row r="1745" spans="22:24" ht="14">
      <c r="V1745" s="45"/>
      <c r="W1745" s="45"/>
      <c r="X1745" s="45"/>
    </row>
    <row r="1746" spans="22:24" ht="14">
      <c r="V1746" s="45"/>
      <c r="W1746" s="45"/>
      <c r="X1746" s="45"/>
    </row>
    <row r="1747" spans="22:24" ht="14">
      <c r="V1747" s="45"/>
      <c r="W1747" s="45"/>
      <c r="X1747" s="45"/>
    </row>
    <row r="1748" spans="22:24" ht="14">
      <c r="V1748" s="45"/>
      <c r="W1748" s="45"/>
      <c r="X1748" s="45"/>
    </row>
    <row r="1749" spans="22:24" ht="14">
      <c r="V1749" s="45"/>
      <c r="W1749" s="45"/>
      <c r="X1749" s="45"/>
    </row>
    <row r="1750" spans="22:24" ht="14">
      <c r="V1750" s="45"/>
      <c r="W1750" s="45"/>
      <c r="X1750" s="45"/>
    </row>
    <row r="1751" spans="22:24" ht="14">
      <c r="V1751" s="45"/>
      <c r="W1751" s="45"/>
      <c r="X1751" s="45"/>
    </row>
    <row r="1752" spans="22:24" ht="14">
      <c r="V1752" s="45"/>
      <c r="W1752" s="45"/>
      <c r="X1752" s="45"/>
    </row>
    <row r="1753" spans="22:24" ht="14">
      <c r="V1753" s="45"/>
      <c r="W1753" s="45"/>
      <c r="X1753" s="45"/>
    </row>
    <row r="1754" spans="22:24" ht="14">
      <c r="V1754" s="45"/>
      <c r="W1754" s="45"/>
      <c r="X1754" s="45"/>
    </row>
    <row r="1755" spans="22:24" ht="14">
      <c r="V1755" s="45"/>
      <c r="W1755" s="45"/>
      <c r="X1755" s="45"/>
    </row>
    <row r="1756" spans="22:24" ht="14">
      <c r="V1756" s="45"/>
      <c r="W1756" s="45"/>
      <c r="X1756" s="45"/>
    </row>
    <row r="1757" spans="22:24" ht="14">
      <c r="V1757" s="45"/>
      <c r="W1757" s="45"/>
      <c r="X1757" s="45"/>
    </row>
    <row r="1758" spans="22:24" ht="14">
      <c r="V1758" s="45"/>
      <c r="W1758" s="45"/>
      <c r="X1758" s="45"/>
    </row>
    <row r="1759" spans="22:24" ht="14">
      <c r="V1759" s="45"/>
      <c r="W1759" s="45"/>
      <c r="X1759" s="45"/>
    </row>
    <row r="1760" spans="22:24" ht="14">
      <c r="V1760" s="45"/>
      <c r="W1760" s="45"/>
      <c r="X1760" s="45"/>
    </row>
    <row r="1761" spans="22:24" ht="14">
      <c r="V1761" s="45"/>
      <c r="W1761" s="45"/>
      <c r="X1761" s="45"/>
    </row>
    <row r="1762" spans="22:24" ht="14">
      <c r="V1762" s="45"/>
      <c r="W1762" s="45"/>
      <c r="X1762" s="45"/>
    </row>
    <row r="1763" spans="22:24" ht="14">
      <c r="V1763" s="45"/>
      <c r="W1763" s="45"/>
      <c r="X1763" s="45"/>
    </row>
    <row r="1764" spans="22:24" ht="14">
      <c r="V1764" s="45"/>
      <c r="W1764" s="45"/>
      <c r="X1764" s="45"/>
    </row>
    <row r="1765" spans="22:24" ht="14">
      <c r="V1765" s="45"/>
      <c r="W1765" s="45"/>
      <c r="X1765" s="45"/>
    </row>
    <row r="1766" spans="22:24" ht="14">
      <c r="V1766" s="45"/>
      <c r="W1766" s="45"/>
      <c r="X1766" s="45"/>
    </row>
    <row r="1767" spans="22:24" ht="14">
      <c r="V1767" s="45"/>
      <c r="W1767" s="45"/>
      <c r="X1767" s="45"/>
    </row>
    <row r="1768" spans="22:24" ht="14">
      <c r="V1768" s="45"/>
      <c r="W1768" s="45"/>
      <c r="X1768" s="45"/>
    </row>
    <row r="1769" spans="22:24" ht="14">
      <c r="V1769" s="45"/>
      <c r="W1769" s="45"/>
      <c r="X1769" s="45"/>
    </row>
    <row r="1770" spans="22:24" ht="14">
      <c r="V1770" s="45"/>
      <c r="W1770" s="45"/>
      <c r="X1770" s="45"/>
    </row>
    <row r="1771" spans="22:24" ht="14">
      <c r="V1771" s="45"/>
      <c r="W1771" s="45"/>
      <c r="X1771" s="45"/>
    </row>
    <row r="1772" spans="22:24" ht="14">
      <c r="V1772" s="45"/>
      <c r="W1772" s="45"/>
      <c r="X1772" s="45"/>
    </row>
    <row r="1773" spans="22:24" ht="14">
      <c r="V1773" s="45"/>
      <c r="W1773" s="45"/>
      <c r="X1773" s="45"/>
    </row>
    <row r="1774" spans="22:24" ht="14">
      <c r="V1774" s="45"/>
      <c r="W1774" s="45"/>
      <c r="X1774" s="45"/>
    </row>
    <row r="1775" spans="22:24" ht="14">
      <c r="V1775" s="45"/>
      <c r="W1775" s="45"/>
      <c r="X1775" s="45"/>
    </row>
    <row r="1776" spans="22:24" ht="14">
      <c r="V1776" s="45"/>
      <c r="W1776" s="45"/>
      <c r="X1776" s="45"/>
    </row>
    <row r="1777" spans="22:24" ht="14">
      <c r="V1777" s="45"/>
      <c r="W1777" s="45"/>
      <c r="X1777" s="45"/>
    </row>
    <row r="1778" spans="22:24" ht="14">
      <c r="V1778" s="45"/>
      <c r="W1778" s="45"/>
      <c r="X1778" s="45"/>
    </row>
    <row r="1779" spans="22:24" ht="14">
      <c r="V1779" s="45"/>
      <c r="W1779" s="45"/>
      <c r="X1779" s="45"/>
    </row>
    <row r="1780" spans="22:24" ht="14">
      <c r="V1780" s="45"/>
      <c r="W1780" s="45"/>
      <c r="X1780" s="45"/>
    </row>
    <row r="1781" spans="22:24" ht="14">
      <c r="V1781" s="45"/>
      <c r="W1781" s="45"/>
      <c r="X1781" s="45"/>
    </row>
    <row r="1782" spans="22:24" ht="14">
      <c r="V1782" s="45"/>
      <c r="W1782" s="45"/>
      <c r="X1782" s="45"/>
    </row>
    <row r="1783" spans="22:24" ht="14">
      <c r="V1783" s="45"/>
      <c r="W1783" s="45"/>
      <c r="X1783" s="45"/>
    </row>
    <row r="1784" spans="22:24" ht="14">
      <c r="V1784" s="45"/>
      <c r="W1784" s="45"/>
      <c r="X1784" s="45"/>
    </row>
    <row r="1785" spans="22:24" ht="14">
      <c r="V1785" s="45"/>
      <c r="W1785" s="45"/>
      <c r="X1785" s="45"/>
    </row>
    <row r="1786" spans="22:24" ht="14">
      <c r="V1786" s="45"/>
      <c r="W1786" s="45"/>
      <c r="X1786" s="45"/>
    </row>
    <row r="1787" spans="22:24" ht="14">
      <c r="V1787" s="45"/>
      <c r="W1787" s="45"/>
      <c r="X1787" s="45"/>
    </row>
    <row r="1788" spans="22:24" ht="14">
      <c r="V1788" s="45"/>
      <c r="W1788" s="45"/>
      <c r="X1788" s="45"/>
    </row>
    <row r="1789" spans="22:24" ht="14">
      <c r="V1789" s="45"/>
      <c r="W1789" s="45"/>
      <c r="X1789" s="45"/>
    </row>
    <row r="1790" spans="22:24" ht="14">
      <c r="V1790" s="45"/>
      <c r="W1790" s="45"/>
      <c r="X1790" s="45"/>
    </row>
    <row r="1791" spans="22:24" ht="14">
      <c r="V1791" s="45"/>
      <c r="W1791" s="45"/>
      <c r="X1791" s="45"/>
    </row>
    <row r="1792" spans="22:24" ht="14">
      <c r="V1792" s="45"/>
      <c r="W1792" s="45"/>
      <c r="X1792" s="45"/>
    </row>
    <row r="1793" spans="22:24" ht="14">
      <c r="V1793" s="45"/>
      <c r="W1793" s="45"/>
      <c r="X1793" s="45"/>
    </row>
    <row r="1794" spans="22:24" ht="14">
      <c r="V1794" s="45"/>
      <c r="W1794" s="45"/>
      <c r="X1794" s="45"/>
    </row>
    <row r="1795" spans="22:24" ht="14">
      <c r="V1795" s="45"/>
      <c r="W1795" s="45"/>
      <c r="X1795" s="45"/>
    </row>
    <row r="1796" spans="22:24" ht="14">
      <c r="V1796" s="45"/>
      <c r="W1796" s="45"/>
      <c r="X1796" s="45"/>
    </row>
    <row r="1797" spans="22:24" ht="14">
      <c r="V1797" s="45"/>
      <c r="W1797" s="45"/>
      <c r="X1797" s="45"/>
    </row>
    <row r="1798" spans="22:24" ht="14">
      <c r="V1798" s="45"/>
      <c r="W1798" s="45"/>
      <c r="X1798" s="45"/>
    </row>
    <row r="1799" spans="22:24" ht="14">
      <c r="V1799" s="45"/>
      <c r="W1799" s="45"/>
      <c r="X1799" s="45"/>
    </row>
    <row r="1800" spans="22:24" ht="14">
      <c r="V1800" s="45"/>
      <c r="W1800" s="45"/>
      <c r="X1800" s="45"/>
    </row>
    <row r="1801" spans="22:24" ht="14">
      <c r="V1801" s="45"/>
      <c r="W1801" s="45"/>
      <c r="X1801" s="45"/>
    </row>
    <row r="1802" spans="22:24" ht="14">
      <c r="V1802" s="45"/>
      <c r="W1802" s="45"/>
      <c r="X1802" s="45"/>
    </row>
    <row r="1803" spans="22:24" ht="14">
      <c r="V1803" s="45"/>
      <c r="W1803" s="45"/>
      <c r="X1803" s="45"/>
    </row>
    <row r="1804" spans="22:24" ht="14">
      <c r="V1804" s="45"/>
      <c r="W1804" s="45"/>
      <c r="X1804" s="45"/>
    </row>
    <row r="1805" spans="22:24" ht="14">
      <c r="V1805" s="45"/>
      <c r="W1805" s="45"/>
      <c r="X1805" s="45"/>
    </row>
    <row r="1806" spans="22:24" ht="14">
      <c r="V1806" s="45"/>
      <c r="W1806" s="45"/>
      <c r="X1806" s="45"/>
    </row>
    <row r="1807" spans="22:24" ht="14">
      <c r="V1807" s="45"/>
      <c r="W1807" s="45"/>
      <c r="X1807" s="45"/>
    </row>
    <row r="1808" spans="22:24" ht="14">
      <c r="V1808" s="45"/>
      <c r="W1808" s="45"/>
      <c r="X1808" s="45"/>
    </row>
    <row r="1809" spans="22:24" ht="14">
      <c r="V1809" s="45"/>
      <c r="W1809" s="45"/>
      <c r="X1809" s="45"/>
    </row>
    <row r="1810" spans="22:24" ht="14">
      <c r="V1810" s="45"/>
      <c r="W1810" s="45"/>
      <c r="X1810" s="45"/>
    </row>
    <row r="1811" spans="22:24" ht="14">
      <c r="V1811" s="45"/>
      <c r="W1811" s="45"/>
      <c r="X1811" s="45"/>
    </row>
    <row r="1812" spans="22:24" ht="14">
      <c r="V1812" s="45"/>
      <c r="W1812" s="45"/>
      <c r="X1812" s="45"/>
    </row>
    <row r="1813" spans="22:24" ht="14">
      <c r="V1813" s="45"/>
      <c r="W1813" s="45"/>
      <c r="X1813" s="45"/>
    </row>
    <row r="1814" spans="22:24" ht="14">
      <c r="V1814" s="45"/>
      <c r="W1814" s="45"/>
      <c r="X1814" s="45"/>
    </row>
    <row r="1815" spans="22:24" ht="14">
      <c r="V1815" s="45"/>
      <c r="W1815" s="45"/>
      <c r="X1815" s="45"/>
    </row>
    <row r="1816" spans="22:24" ht="14">
      <c r="V1816" s="45"/>
      <c r="W1816" s="45"/>
      <c r="X1816" s="45"/>
    </row>
    <row r="1817" spans="22:24" ht="14">
      <c r="V1817" s="45"/>
      <c r="W1817" s="45"/>
      <c r="X1817" s="45"/>
    </row>
    <row r="1818" spans="22:24" ht="14">
      <c r="V1818" s="45"/>
      <c r="W1818" s="45"/>
      <c r="X1818" s="45"/>
    </row>
    <row r="1819" spans="22:24" ht="14">
      <c r="V1819" s="45"/>
      <c r="W1819" s="45"/>
      <c r="X1819" s="45"/>
    </row>
    <row r="1820" spans="22:24" ht="14">
      <c r="V1820" s="45"/>
      <c r="W1820" s="45"/>
      <c r="X1820" s="45"/>
    </row>
    <row r="1821" spans="22:24" ht="14">
      <c r="V1821" s="45"/>
      <c r="W1821" s="45"/>
      <c r="X1821" s="45"/>
    </row>
    <row r="1822" spans="22:24" ht="14">
      <c r="V1822" s="45"/>
      <c r="W1822" s="45"/>
      <c r="X1822" s="45"/>
    </row>
    <row r="1823" spans="22:24" ht="14">
      <c r="V1823" s="45"/>
      <c r="W1823" s="45"/>
      <c r="X1823" s="45"/>
    </row>
    <row r="1824" spans="22:24" ht="14">
      <c r="V1824" s="45"/>
      <c r="W1824" s="45"/>
      <c r="X1824" s="45"/>
    </row>
    <row r="1825" spans="22:24" ht="14">
      <c r="V1825" s="45"/>
      <c r="W1825" s="45"/>
      <c r="X1825" s="45"/>
    </row>
    <row r="1826" spans="22:24" ht="14">
      <c r="V1826" s="45"/>
      <c r="W1826" s="45"/>
      <c r="X1826" s="45"/>
    </row>
    <row r="1827" spans="22:24" ht="14">
      <c r="V1827" s="45"/>
      <c r="W1827" s="45"/>
      <c r="X1827" s="45"/>
    </row>
    <row r="1828" spans="22:24" ht="14">
      <c r="V1828" s="45"/>
      <c r="W1828" s="45"/>
      <c r="X1828" s="45"/>
    </row>
    <row r="1829" spans="22:24" ht="14">
      <c r="V1829" s="45"/>
      <c r="W1829" s="45"/>
      <c r="X1829" s="45"/>
    </row>
    <row r="1830" spans="22:24" ht="14">
      <c r="V1830" s="45"/>
      <c r="W1830" s="45"/>
      <c r="X1830" s="45"/>
    </row>
    <row r="1831" spans="22:24" ht="14">
      <c r="V1831" s="45"/>
      <c r="W1831" s="45"/>
      <c r="X1831" s="45"/>
    </row>
    <row r="1832" spans="22:24" ht="14">
      <c r="V1832" s="45"/>
      <c r="W1832" s="45"/>
      <c r="X1832" s="45"/>
    </row>
    <row r="1833" spans="22:24" ht="14">
      <c r="V1833" s="45"/>
      <c r="W1833" s="45"/>
      <c r="X1833" s="45"/>
    </row>
    <row r="1834" spans="22:24" ht="14">
      <c r="V1834" s="45"/>
      <c r="W1834" s="45"/>
      <c r="X1834" s="45"/>
    </row>
    <row r="1835" spans="22:24" ht="14">
      <c r="V1835" s="45"/>
      <c r="W1835" s="45"/>
      <c r="X1835" s="45"/>
    </row>
    <row r="1836" spans="22:24" ht="14">
      <c r="V1836" s="45"/>
      <c r="W1836" s="45"/>
      <c r="X1836" s="45"/>
    </row>
    <row r="1837" spans="22:24" ht="14">
      <c r="V1837" s="45"/>
      <c r="W1837" s="45"/>
      <c r="X1837" s="45"/>
    </row>
    <row r="1838" spans="22:24" ht="14">
      <c r="V1838" s="45"/>
      <c r="W1838" s="45"/>
      <c r="X1838" s="45"/>
    </row>
    <row r="1839" spans="22:24" ht="14">
      <c r="V1839" s="45"/>
      <c r="W1839" s="45"/>
      <c r="X1839" s="45"/>
    </row>
    <row r="1840" spans="22:24" ht="14">
      <c r="V1840" s="45"/>
      <c r="W1840" s="45"/>
      <c r="X1840" s="45"/>
    </row>
    <row r="1841" spans="22:24" ht="14">
      <c r="V1841" s="45"/>
      <c r="W1841" s="45"/>
      <c r="X1841" s="45"/>
    </row>
    <row r="1842" spans="22:24" ht="14">
      <c r="V1842" s="45"/>
      <c r="W1842" s="45"/>
      <c r="X1842" s="45"/>
    </row>
    <row r="1843" spans="22:24" ht="14">
      <c r="V1843" s="45"/>
      <c r="W1843" s="45"/>
      <c r="X1843" s="45"/>
    </row>
    <row r="1844" spans="22:24" ht="14">
      <c r="V1844" s="45"/>
      <c r="W1844" s="45"/>
      <c r="X1844" s="45"/>
    </row>
    <row r="1845" spans="22:24" ht="14">
      <c r="V1845" s="45"/>
      <c r="W1845" s="45"/>
      <c r="X1845" s="45"/>
    </row>
    <row r="1846" spans="22:24" ht="14">
      <c r="V1846" s="45"/>
      <c r="W1846" s="45"/>
      <c r="X1846" s="45"/>
    </row>
    <row r="1847" spans="22:24" ht="14">
      <c r="V1847" s="45"/>
      <c r="W1847" s="45"/>
      <c r="X1847" s="45"/>
    </row>
    <row r="1848" spans="22:24" ht="14">
      <c r="V1848" s="45"/>
      <c r="W1848" s="45"/>
      <c r="X1848" s="45"/>
    </row>
    <row r="1849" spans="22:24" ht="14">
      <c r="V1849" s="45"/>
      <c r="W1849" s="45"/>
      <c r="X1849" s="45"/>
    </row>
    <row r="1850" spans="22:24" ht="14">
      <c r="V1850" s="45"/>
      <c r="W1850" s="45"/>
      <c r="X1850" s="45"/>
    </row>
    <row r="1851" spans="22:24" ht="14">
      <c r="V1851" s="45"/>
      <c r="W1851" s="45"/>
      <c r="X1851" s="45"/>
    </row>
    <row r="1852" spans="22:24" ht="14">
      <c r="V1852" s="45"/>
      <c r="W1852" s="45"/>
      <c r="X1852" s="45"/>
    </row>
    <row r="1853" spans="22:24" ht="14">
      <c r="V1853" s="45"/>
      <c r="W1853" s="45"/>
      <c r="X1853" s="45"/>
    </row>
    <row r="1854" spans="22:24" ht="14">
      <c r="V1854" s="45"/>
      <c r="W1854" s="45"/>
      <c r="X1854" s="45"/>
    </row>
    <row r="1855" spans="22:24" ht="14">
      <c r="V1855" s="45"/>
      <c r="W1855" s="45"/>
      <c r="X1855" s="45"/>
    </row>
    <row r="1856" spans="22:24" ht="14">
      <c r="V1856" s="45"/>
      <c r="W1856" s="45"/>
      <c r="X1856" s="45"/>
    </row>
    <row r="1857" spans="22:24" ht="14">
      <c r="V1857" s="45"/>
      <c r="W1857" s="45"/>
      <c r="X1857" s="45"/>
    </row>
    <row r="1858" spans="22:24" ht="14">
      <c r="V1858" s="45"/>
      <c r="W1858" s="45"/>
      <c r="X1858" s="45"/>
    </row>
    <row r="1859" spans="22:24" ht="14">
      <c r="V1859" s="45"/>
      <c r="W1859" s="45"/>
      <c r="X1859" s="45"/>
    </row>
    <row r="1860" spans="22:24" ht="14">
      <c r="V1860" s="45"/>
      <c r="W1860" s="45"/>
      <c r="X1860" s="45"/>
    </row>
    <row r="1861" spans="22:24" ht="14">
      <c r="V1861" s="45"/>
      <c r="W1861" s="45"/>
      <c r="X1861" s="45"/>
    </row>
    <row r="1862" spans="22:24" ht="14">
      <c r="V1862" s="45"/>
      <c r="W1862" s="45"/>
      <c r="X1862" s="45"/>
    </row>
    <row r="1863" spans="22:24" ht="14">
      <c r="V1863" s="45"/>
      <c r="W1863" s="45"/>
      <c r="X1863" s="45"/>
    </row>
    <row r="1864" spans="22:24" ht="14">
      <c r="V1864" s="45"/>
      <c r="W1864" s="45"/>
      <c r="X1864" s="45"/>
    </row>
    <row r="1865" spans="22:24" ht="14">
      <c r="V1865" s="45"/>
      <c r="W1865" s="45"/>
      <c r="X1865" s="45"/>
    </row>
    <row r="1866" spans="22:24" ht="14">
      <c r="V1866" s="45"/>
      <c r="W1866" s="45"/>
      <c r="X1866" s="45"/>
    </row>
    <row r="1867" spans="22:24" ht="14">
      <c r="V1867" s="45"/>
      <c r="W1867" s="45"/>
      <c r="X1867" s="45"/>
    </row>
    <row r="1868" spans="22:24" ht="14">
      <c r="V1868" s="45"/>
      <c r="W1868" s="45"/>
      <c r="X1868" s="45"/>
    </row>
    <row r="1869" spans="22:24" ht="14">
      <c r="V1869" s="45"/>
      <c r="W1869" s="45"/>
      <c r="X1869" s="45"/>
    </row>
    <row r="1870" spans="22:24" ht="14">
      <c r="V1870" s="45"/>
      <c r="W1870" s="45"/>
      <c r="X1870" s="45"/>
    </row>
    <row r="1871" spans="22:24" ht="14">
      <c r="V1871" s="45"/>
      <c r="W1871" s="45"/>
      <c r="X1871" s="45"/>
    </row>
    <row r="1872" spans="22:24" ht="14">
      <c r="V1872" s="45"/>
      <c r="W1872" s="45"/>
      <c r="X1872" s="45"/>
    </row>
    <row r="1873" spans="22:24" ht="14">
      <c r="V1873" s="45"/>
      <c r="W1873" s="45"/>
      <c r="X1873" s="45"/>
    </row>
    <row r="1874" spans="22:24" ht="14">
      <c r="V1874" s="45"/>
      <c r="W1874" s="45"/>
      <c r="X1874" s="45"/>
    </row>
    <row r="1875" spans="22:24" ht="14">
      <c r="V1875" s="45"/>
      <c r="W1875" s="45"/>
      <c r="X1875" s="45"/>
    </row>
    <row r="1876" spans="22:24" ht="14">
      <c r="V1876" s="45"/>
      <c r="W1876" s="45"/>
      <c r="X1876" s="45"/>
    </row>
    <row r="1877" spans="22:24" ht="14">
      <c r="V1877" s="45"/>
      <c r="W1877" s="45"/>
      <c r="X1877" s="45"/>
    </row>
    <row r="1878" spans="22:24" ht="14">
      <c r="V1878" s="45"/>
      <c r="W1878" s="45"/>
      <c r="X1878" s="45"/>
    </row>
    <row r="1879" spans="22:24" ht="14">
      <c r="V1879" s="45"/>
      <c r="W1879" s="45"/>
      <c r="X1879" s="45"/>
    </row>
    <row r="1880" spans="22:24" ht="14">
      <c r="V1880" s="45"/>
      <c r="W1880" s="45"/>
      <c r="X1880" s="45"/>
    </row>
    <row r="1881" spans="22:24" ht="14">
      <c r="V1881" s="45"/>
      <c r="W1881" s="45"/>
      <c r="X1881" s="45"/>
    </row>
    <row r="1882" spans="22:24" ht="14">
      <c r="V1882" s="45"/>
      <c r="W1882" s="45"/>
      <c r="X1882" s="45"/>
    </row>
    <row r="1883" spans="22:24" ht="14">
      <c r="V1883" s="45"/>
      <c r="W1883" s="45"/>
      <c r="X1883" s="45"/>
    </row>
    <row r="1884" spans="22:24" ht="14">
      <c r="V1884" s="45"/>
      <c r="W1884" s="45"/>
      <c r="X1884" s="45"/>
    </row>
    <row r="1885" spans="22:24" ht="14">
      <c r="V1885" s="45"/>
      <c r="W1885" s="45"/>
      <c r="X1885" s="45"/>
    </row>
    <row r="1886" spans="22:24" ht="14">
      <c r="V1886" s="45"/>
      <c r="W1886" s="45"/>
      <c r="X1886" s="45"/>
    </row>
    <row r="1887" spans="22:24" ht="14">
      <c r="V1887" s="45"/>
      <c r="W1887" s="45"/>
      <c r="X1887" s="45"/>
    </row>
    <row r="1888" spans="22:24" ht="14">
      <c r="V1888" s="45"/>
      <c r="W1888" s="45"/>
      <c r="X1888" s="45"/>
    </row>
    <row r="1889" spans="22:24" ht="14">
      <c r="V1889" s="45"/>
      <c r="W1889" s="45"/>
      <c r="X1889" s="45"/>
    </row>
    <row r="1890" spans="22:24" ht="14">
      <c r="V1890" s="45"/>
      <c r="W1890" s="45"/>
      <c r="X1890" s="45"/>
    </row>
    <row r="1891" spans="22:24" ht="14">
      <c r="V1891" s="45"/>
      <c r="W1891" s="45"/>
      <c r="X1891" s="45"/>
    </row>
    <row r="1892" spans="22:24" ht="14">
      <c r="V1892" s="45"/>
      <c r="W1892" s="45"/>
      <c r="X1892" s="45"/>
    </row>
    <row r="1893" spans="22:24" ht="14">
      <c r="V1893" s="45"/>
      <c r="W1893" s="45"/>
      <c r="X1893" s="45"/>
    </row>
    <row r="1894" spans="22:24" ht="14">
      <c r="V1894" s="45"/>
      <c r="W1894" s="45"/>
      <c r="X1894" s="45"/>
    </row>
    <row r="1895" spans="22:24" ht="14">
      <c r="V1895" s="45"/>
      <c r="W1895" s="45"/>
      <c r="X1895" s="45"/>
    </row>
    <row r="1896" spans="22:24" ht="14">
      <c r="V1896" s="45"/>
      <c r="W1896" s="45"/>
      <c r="X1896" s="45"/>
    </row>
    <row r="1897" spans="22:24" ht="14">
      <c r="V1897" s="45"/>
      <c r="W1897" s="45"/>
      <c r="X1897" s="45"/>
    </row>
    <row r="1898" spans="22:24" ht="14">
      <c r="V1898" s="45"/>
      <c r="W1898" s="45"/>
      <c r="X1898" s="45"/>
    </row>
    <row r="1899" spans="22:24" ht="14">
      <c r="V1899" s="45"/>
      <c r="W1899" s="45"/>
      <c r="X1899" s="45"/>
    </row>
    <row r="1900" spans="22:24" ht="14">
      <c r="V1900" s="45"/>
      <c r="W1900" s="45"/>
      <c r="X1900" s="45"/>
    </row>
    <row r="1901" spans="22:24" ht="14">
      <c r="V1901" s="45"/>
      <c r="W1901" s="45"/>
      <c r="X1901" s="45"/>
    </row>
    <row r="1902" spans="22:24" ht="14">
      <c r="V1902" s="45"/>
      <c r="W1902" s="45"/>
      <c r="X1902" s="45"/>
    </row>
    <row r="1903" spans="22:24" ht="14">
      <c r="V1903" s="45"/>
      <c r="W1903" s="45"/>
      <c r="X1903" s="45"/>
    </row>
    <row r="1904" spans="22:24" ht="14">
      <c r="V1904" s="45"/>
      <c r="W1904" s="45"/>
      <c r="X1904" s="45"/>
    </row>
    <row r="1905" spans="22:24" ht="14">
      <c r="V1905" s="45"/>
      <c r="W1905" s="45"/>
      <c r="X1905" s="45"/>
    </row>
    <row r="1906" spans="22:24" ht="14">
      <c r="V1906" s="45"/>
      <c r="W1906" s="45"/>
      <c r="X1906" s="45"/>
    </row>
    <row r="1907" spans="22:24" ht="14">
      <c r="V1907" s="45"/>
      <c r="W1907" s="45"/>
      <c r="X1907" s="45"/>
    </row>
    <row r="1908" spans="22:24" ht="14">
      <c r="V1908" s="45"/>
      <c r="W1908" s="45"/>
      <c r="X1908" s="45"/>
    </row>
    <row r="1909" spans="22:24" ht="14">
      <c r="V1909" s="45"/>
      <c r="W1909" s="45"/>
      <c r="X1909" s="45"/>
    </row>
    <row r="1910" spans="22:24" ht="14">
      <c r="V1910" s="45"/>
      <c r="W1910" s="45"/>
      <c r="X1910" s="45"/>
    </row>
    <row r="1911" spans="22:24" ht="14">
      <c r="V1911" s="45"/>
      <c r="W1911" s="45"/>
      <c r="X1911" s="45"/>
    </row>
    <row r="1912" spans="22:24" ht="14">
      <c r="V1912" s="45"/>
      <c r="W1912" s="45"/>
      <c r="X1912" s="45"/>
    </row>
    <row r="1913" spans="22:24" ht="14">
      <c r="V1913" s="45"/>
      <c r="W1913" s="45"/>
      <c r="X1913" s="45"/>
    </row>
    <row r="1914" spans="22:24" ht="14">
      <c r="V1914" s="45"/>
      <c r="W1914" s="45"/>
      <c r="X1914" s="45"/>
    </row>
    <row r="1915" spans="22:24" ht="14">
      <c r="V1915" s="45"/>
      <c r="W1915" s="45"/>
      <c r="X1915" s="45"/>
    </row>
    <row r="1916" spans="22:24" ht="14">
      <c r="V1916" s="45"/>
      <c r="W1916" s="45"/>
      <c r="X1916" s="45"/>
    </row>
    <row r="1917" spans="22:24" ht="14">
      <c r="V1917" s="45"/>
      <c r="W1917" s="45"/>
      <c r="X1917" s="45"/>
    </row>
    <row r="1918" spans="22:24" ht="14">
      <c r="V1918" s="45"/>
      <c r="W1918" s="45"/>
      <c r="X1918" s="45"/>
    </row>
    <row r="1919" spans="22:24" ht="14">
      <c r="V1919" s="45"/>
      <c r="W1919" s="45"/>
      <c r="X1919" s="45"/>
    </row>
    <row r="1920" spans="22:24" ht="14">
      <c r="V1920" s="45"/>
      <c r="W1920" s="45"/>
      <c r="X1920" s="45"/>
    </row>
    <row r="1921" spans="22:24" ht="14">
      <c r="V1921" s="45"/>
      <c r="W1921" s="45"/>
      <c r="X1921" s="45"/>
    </row>
    <row r="1922" spans="22:24" ht="14">
      <c r="V1922" s="45"/>
      <c r="W1922" s="45"/>
      <c r="X1922" s="45"/>
    </row>
    <row r="1923" spans="22:24" ht="14">
      <c r="V1923" s="45"/>
      <c r="W1923" s="45"/>
      <c r="X1923" s="45"/>
    </row>
    <row r="1924" spans="22:24" ht="14">
      <c r="V1924" s="45"/>
      <c r="W1924" s="45"/>
      <c r="X1924" s="45"/>
    </row>
    <row r="1925" spans="22:24" ht="14">
      <c r="V1925" s="45"/>
      <c r="W1925" s="45"/>
      <c r="X1925" s="45"/>
    </row>
    <row r="1926" spans="22:24" ht="14">
      <c r="V1926" s="45"/>
      <c r="W1926" s="45"/>
      <c r="X1926" s="45"/>
    </row>
    <row r="1927" spans="22:24" ht="14">
      <c r="V1927" s="45"/>
      <c r="W1927" s="45"/>
      <c r="X1927" s="45"/>
    </row>
    <row r="1928" spans="22:24" ht="14">
      <c r="V1928" s="45"/>
      <c r="W1928" s="45"/>
      <c r="X1928" s="45"/>
    </row>
    <row r="1929" spans="22:24" ht="14">
      <c r="V1929" s="45"/>
      <c r="W1929" s="45"/>
      <c r="X1929" s="45"/>
    </row>
    <row r="1930" spans="22:24" ht="14">
      <c r="V1930" s="45"/>
      <c r="W1930" s="45"/>
      <c r="X1930" s="45"/>
    </row>
    <row r="1931" spans="22:24" ht="14">
      <c r="V1931" s="45"/>
      <c r="W1931" s="45"/>
      <c r="X1931" s="45"/>
    </row>
    <row r="1932" spans="22:24" ht="14">
      <c r="V1932" s="45"/>
      <c r="W1932" s="45"/>
      <c r="X1932" s="45"/>
    </row>
    <row r="1933" spans="22:24" ht="14">
      <c r="V1933" s="45"/>
      <c r="W1933" s="45"/>
      <c r="X1933" s="45"/>
    </row>
    <row r="1934" spans="22:24" ht="14">
      <c r="V1934" s="45"/>
      <c r="W1934" s="45"/>
      <c r="X1934" s="45"/>
    </row>
    <row r="1935" spans="22:24" ht="14">
      <c r="V1935" s="45"/>
      <c r="W1935" s="45"/>
      <c r="X1935" s="45"/>
    </row>
    <row r="1936" spans="22:24" ht="14">
      <c r="V1936" s="45"/>
      <c r="W1936" s="45"/>
      <c r="X1936" s="45"/>
    </row>
    <row r="1937" spans="22:24" ht="14">
      <c r="V1937" s="45"/>
      <c r="W1937" s="45"/>
      <c r="X1937" s="45"/>
    </row>
    <row r="1938" spans="22:24" ht="14">
      <c r="V1938" s="45"/>
      <c r="W1938" s="45"/>
      <c r="X1938" s="45"/>
    </row>
    <row r="1939" spans="22:24" ht="14">
      <c r="V1939" s="45"/>
      <c r="W1939" s="45"/>
      <c r="X1939" s="45"/>
    </row>
    <row r="1940" spans="22:24" ht="14">
      <c r="V1940" s="45"/>
      <c r="W1940" s="45"/>
      <c r="X1940" s="45"/>
    </row>
    <row r="1941" spans="22:24" ht="14">
      <c r="V1941" s="45"/>
      <c r="W1941" s="45"/>
      <c r="X1941" s="45"/>
    </row>
    <row r="1942" spans="22:24" ht="14">
      <c r="V1942" s="45"/>
      <c r="W1942" s="45"/>
      <c r="X1942" s="45"/>
    </row>
    <row r="1943" spans="22:24" ht="14">
      <c r="V1943" s="45"/>
      <c r="W1943" s="45"/>
      <c r="X1943" s="45"/>
    </row>
    <row r="1944" spans="22:24" ht="14">
      <c r="V1944" s="45"/>
      <c r="W1944" s="45"/>
      <c r="X1944" s="45"/>
    </row>
    <row r="1945" spans="22:24" ht="14">
      <c r="V1945" s="45"/>
      <c r="W1945" s="45"/>
      <c r="X1945" s="45"/>
    </row>
    <row r="1946" spans="22:24" ht="14">
      <c r="V1946" s="45"/>
      <c r="W1946" s="45"/>
      <c r="X1946" s="45"/>
    </row>
    <row r="1947" spans="22:24" ht="14">
      <c r="V1947" s="45"/>
      <c r="W1947" s="45"/>
      <c r="X1947" s="45"/>
    </row>
    <row r="1948" spans="22:24" ht="14">
      <c r="V1948" s="45"/>
      <c r="W1948" s="45"/>
      <c r="X1948" s="45"/>
    </row>
    <row r="1949" spans="22:24" ht="14">
      <c r="V1949" s="45"/>
      <c r="W1949" s="45"/>
      <c r="X1949" s="45"/>
    </row>
    <row r="1950" spans="22:24" ht="14">
      <c r="V1950" s="45"/>
      <c r="W1950" s="45"/>
      <c r="X1950" s="45"/>
    </row>
    <row r="1951" spans="22:24" ht="14">
      <c r="V1951" s="45"/>
      <c r="W1951" s="45"/>
      <c r="X1951" s="45"/>
    </row>
    <row r="1952" spans="22:24" ht="14">
      <c r="V1952" s="45"/>
      <c r="W1952" s="45"/>
      <c r="X1952" s="45"/>
    </row>
    <row r="1953" spans="22:24" ht="14">
      <c r="V1953" s="45"/>
      <c r="W1953" s="45"/>
      <c r="X1953" s="45"/>
    </row>
    <row r="1954" spans="22:24" ht="14">
      <c r="V1954" s="45"/>
      <c r="W1954" s="45"/>
      <c r="X1954" s="45"/>
    </row>
    <row r="1955" spans="22:24" ht="14">
      <c r="V1955" s="45"/>
      <c r="W1955" s="45"/>
      <c r="X1955" s="45"/>
    </row>
    <row r="1956" spans="22:24" ht="14">
      <c r="V1956" s="45"/>
      <c r="W1956" s="45"/>
      <c r="X1956" s="45"/>
    </row>
    <row r="1957" spans="22:24" ht="14">
      <c r="V1957" s="45"/>
      <c r="W1957" s="45"/>
      <c r="X1957" s="45"/>
    </row>
    <row r="1958" spans="22:24" ht="14">
      <c r="V1958" s="45"/>
      <c r="W1958" s="45"/>
      <c r="X1958" s="45"/>
    </row>
    <row r="1959" spans="22:24" ht="14">
      <c r="V1959" s="45"/>
      <c r="W1959" s="45"/>
      <c r="X1959" s="45"/>
    </row>
    <row r="1960" spans="22:24" ht="14">
      <c r="V1960" s="45"/>
      <c r="W1960" s="45"/>
      <c r="X1960" s="45"/>
    </row>
    <row r="1961" spans="22:24" ht="14">
      <c r="V1961" s="45"/>
      <c r="W1961" s="45"/>
      <c r="X1961" s="45"/>
    </row>
    <row r="1962" spans="22:24" ht="14">
      <c r="V1962" s="45"/>
      <c r="W1962" s="45"/>
      <c r="X1962" s="45"/>
    </row>
    <row r="1963" spans="22:24" ht="14">
      <c r="V1963" s="45"/>
      <c r="W1963" s="45"/>
      <c r="X1963" s="45"/>
    </row>
    <row r="1964" spans="22:24" ht="14">
      <c r="V1964" s="45"/>
      <c r="W1964" s="45"/>
      <c r="X1964" s="45"/>
    </row>
    <row r="1965" spans="22:24" ht="14">
      <c r="V1965" s="45"/>
      <c r="W1965" s="45"/>
      <c r="X1965" s="45"/>
    </row>
    <row r="1966" spans="22:24" ht="14">
      <c r="V1966" s="45"/>
      <c r="W1966" s="45"/>
      <c r="X1966" s="45"/>
    </row>
    <row r="1967" spans="22:24" ht="14">
      <c r="V1967" s="45"/>
      <c r="W1967" s="45"/>
      <c r="X1967" s="45"/>
    </row>
    <row r="1968" spans="22:24" ht="14">
      <c r="V1968" s="45"/>
      <c r="W1968" s="45"/>
      <c r="X1968" s="45"/>
    </row>
    <row r="1969" spans="22:24" ht="14">
      <c r="V1969" s="45"/>
      <c r="W1969" s="45"/>
      <c r="X1969" s="45"/>
    </row>
    <row r="1970" spans="22:24" ht="14">
      <c r="V1970" s="45"/>
      <c r="W1970" s="45"/>
      <c r="X1970" s="45"/>
    </row>
    <row r="1971" spans="22:24" ht="14">
      <c r="V1971" s="45"/>
      <c r="W1971" s="45"/>
      <c r="X1971" s="45"/>
    </row>
    <row r="1972" spans="22:24" ht="14">
      <c r="V1972" s="45"/>
      <c r="W1972" s="45"/>
      <c r="X1972" s="45"/>
    </row>
    <row r="1973" spans="22:24" ht="14">
      <c r="V1973" s="45"/>
      <c r="W1973" s="45"/>
      <c r="X1973" s="45"/>
    </row>
    <row r="1974" spans="22:24" ht="14">
      <c r="V1974" s="45"/>
      <c r="W1974" s="45"/>
      <c r="X1974" s="45"/>
    </row>
    <row r="1975" spans="22:24" ht="14">
      <c r="V1975" s="45"/>
      <c r="W1975" s="45"/>
      <c r="X1975" s="45"/>
    </row>
    <row r="1976" spans="22:24" ht="14">
      <c r="V1976" s="45"/>
      <c r="W1976" s="45"/>
      <c r="X1976" s="45"/>
    </row>
    <row r="1977" spans="22:24" ht="14">
      <c r="V1977" s="45"/>
      <c r="W1977" s="45"/>
      <c r="X1977" s="45"/>
    </row>
    <row r="1978" spans="22:24" ht="14">
      <c r="V1978" s="45"/>
      <c r="W1978" s="45"/>
      <c r="X1978" s="45"/>
    </row>
    <row r="1979" spans="22:24" ht="14">
      <c r="V1979" s="45"/>
      <c r="W1979" s="45"/>
      <c r="X1979" s="45"/>
    </row>
    <row r="1980" spans="22:24" ht="14">
      <c r="V1980" s="45"/>
      <c r="W1980" s="45"/>
      <c r="X1980" s="45"/>
    </row>
    <row r="1981" spans="22:24" ht="14">
      <c r="V1981" s="45"/>
      <c r="W1981" s="45"/>
      <c r="X1981" s="45"/>
    </row>
    <row r="1982" spans="22:24" ht="14">
      <c r="V1982" s="45"/>
      <c r="W1982" s="45"/>
      <c r="X1982" s="45"/>
    </row>
    <row r="1983" spans="22:24" ht="14">
      <c r="V1983" s="45"/>
      <c r="W1983" s="45"/>
      <c r="X1983" s="45"/>
    </row>
    <row r="1984" spans="22:24" ht="14">
      <c r="V1984" s="45"/>
      <c r="W1984" s="45"/>
      <c r="X1984" s="45"/>
    </row>
    <row r="1985" spans="22:24" ht="14">
      <c r="V1985" s="45"/>
      <c r="W1985" s="45"/>
      <c r="X1985" s="45"/>
    </row>
    <row r="1986" spans="22:24" ht="14">
      <c r="V1986" s="45"/>
      <c r="W1986" s="45"/>
      <c r="X1986" s="45"/>
    </row>
    <row r="1987" spans="22:24" ht="14">
      <c r="V1987" s="45"/>
      <c r="W1987" s="45"/>
      <c r="X1987" s="45"/>
    </row>
    <row r="1988" spans="22:24" ht="14">
      <c r="V1988" s="45"/>
      <c r="W1988" s="45"/>
      <c r="X1988" s="45"/>
    </row>
    <row r="1989" spans="22:24" ht="14">
      <c r="V1989" s="45"/>
      <c r="W1989" s="45"/>
      <c r="X1989" s="45"/>
    </row>
    <row r="1990" spans="22:24" ht="14">
      <c r="V1990" s="45"/>
      <c r="W1990" s="45"/>
      <c r="X1990" s="45"/>
    </row>
    <row r="1991" spans="22:24" ht="14">
      <c r="V1991" s="45"/>
      <c r="W1991" s="45"/>
      <c r="X1991" s="45"/>
    </row>
    <row r="1992" spans="22:24" ht="14">
      <c r="V1992" s="45"/>
      <c r="W1992" s="45"/>
      <c r="X1992" s="45"/>
    </row>
    <row r="1993" spans="22:24" ht="14">
      <c r="V1993" s="45"/>
      <c r="W1993" s="45"/>
      <c r="X1993" s="45"/>
    </row>
    <row r="1994" spans="22:24" ht="14">
      <c r="V1994" s="45"/>
      <c r="W1994" s="45"/>
      <c r="X1994" s="45"/>
    </row>
    <row r="1995" spans="22:24" ht="14">
      <c r="V1995" s="45"/>
      <c r="W1995" s="45"/>
      <c r="X1995" s="45"/>
    </row>
    <row r="1996" spans="22:24" ht="14">
      <c r="V1996" s="45"/>
      <c r="W1996" s="45"/>
      <c r="X1996" s="45"/>
    </row>
    <row r="1997" spans="22:24" ht="14">
      <c r="V1997" s="45"/>
      <c r="W1997" s="45"/>
      <c r="X1997" s="45"/>
    </row>
    <row r="1998" spans="22:24" ht="14">
      <c r="V1998" s="45"/>
      <c r="W1998" s="45"/>
      <c r="X1998" s="45"/>
    </row>
    <row r="1999" spans="22:24" ht="14">
      <c r="V1999" s="45"/>
      <c r="W1999" s="45"/>
      <c r="X1999" s="45"/>
    </row>
    <row r="2000" spans="22:24" ht="14">
      <c r="V2000" s="45"/>
      <c r="W2000" s="45"/>
      <c r="X2000" s="45"/>
    </row>
    <row r="2001" spans="22:24" ht="14">
      <c r="V2001" s="45"/>
      <c r="W2001" s="45"/>
      <c r="X2001" s="45"/>
    </row>
    <row r="2002" spans="22:24" ht="14">
      <c r="V2002" s="45"/>
      <c r="W2002" s="45"/>
      <c r="X2002" s="45"/>
    </row>
    <row r="2003" spans="22:24" ht="14">
      <c r="V2003" s="45"/>
      <c r="W2003" s="45"/>
      <c r="X2003" s="45"/>
    </row>
    <row r="2004" spans="22:24" ht="14">
      <c r="V2004" s="45"/>
      <c r="W2004" s="45"/>
      <c r="X2004" s="45"/>
    </row>
    <row r="2005" spans="22:24" ht="14">
      <c r="V2005" s="45"/>
      <c r="W2005" s="45"/>
      <c r="X2005" s="45"/>
    </row>
    <row r="2006" spans="22:24" ht="14">
      <c r="V2006" s="45"/>
      <c r="W2006" s="45"/>
      <c r="X2006" s="45"/>
    </row>
    <row r="2007" spans="22:24" ht="14">
      <c r="V2007" s="45"/>
      <c r="W2007" s="45"/>
      <c r="X2007" s="45"/>
    </row>
    <row r="2008" spans="22:24" ht="14">
      <c r="V2008" s="45"/>
      <c r="W2008" s="45"/>
      <c r="X2008" s="45"/>
    </row>
    <row r="2009" spans="22:24" ht="14">
      <c r="V2009" s="45"/>
      <c r="W2009" s="45"/>
      <c r="X2009" s="45"/>
    </row>
    <row r="2010" spans="22:24" ht="14">
      <c r="V2010" s="45"/>
      <c r="W2010" s="45"/>
      <c r="X2010" s="45"/>
    </row>
    <row r="2011" spans="22:24" ht="14">
      <c r="V2011" s="45"/>
      <c r="W2011" s="45"/>
      <c r="X2011" s="45"/>
    </row>
    <row r="2012" spans="22:24" ht="14">
      <c r="V2012" s="45"/>
      <c r="W2012" s="45"/>
      <c r="X2012" s="45"/>
    </row>
    <row r="2013" spans="22:24" ht="14">
      <c r="V2013" s="45"/>
      <c r="W2013" s="45"/>
      <c r="X2013" s="45"/>
    </row>
    <row r="2014" spans="22:24" ht="14">
      <c r="V2014" s="45"/>
      <c r="W2014" s="45"/>
      <c r="X2014" s="45"/>
    </row>
    <row r="2015" spans="22:24" ht="14">
      <c r="V2015" s="45"/>
      <c r="W2015" s="45"/>
      <c r="X2015" s="45"/>
    </row>
    <row r="2016" spans="22:24" ht="14">
      <c r="V2016" s="45"/>
      <c r="W2016" s="45"/>
      <c r="X2016" s="45"/>
    </row>
    <row r="2017" spans="22:24" ht="14">
      <c r="V2017" s="45"/>
      <c r="W2017" s="45"/>
      <c r="X2017" s="45"/>
    </row>
    <row r="2018" spans="22:24" ht="14">
      <c r="V2018" s="45"/>
      <c r="W2018" s="45"/>
      <c r="X2018" s="45"/>
    </row>
    <row r="2019" spans="22:24" ht="14">
      <c r="V2019" s="45"/>
      <c r="W2019" s="45"/>
      <c r="X2019" s="45"/>
    </row>
    <row r="2020" spans="22:24" ht="14">
      <c r="V2020" s="45"/>
      <c r="W2020" s="45"/>
      <c r="X2020" s="45"/>
    </row>
    <row r="2021" spans="22:24" ht="14">
      <c r="V2021" s="45"/>
      <c r="W2021" s="45"/>
      <c r="X2021" s="45"/>
    </row>
    <row r="2022" spans="22:24" ht="14">
      <c r="V2022" s="45"/>
      <c r="W2022" s="45"/>
      <c r="X2022" s="45"/>
    </row>
    <row r="2023" spans="22:24" ht="14">
      <c r="V2023" s="45"/>
      <c r="W2023" s="45"/>
      <c r="X2023" s="45"/>
    </row>
    <row r="2024" spans="22:24" ht="14">
      <c r="V2024" s="45"/>
      <c r="W2024" s="45"/>
      <c r="X2024" s="45"/>
    </row>
    <row r="2025" spans="22:24" ht="14">
      <c r="V2025" s="45"/>
      <c r="W2025" s="45"/>
      <c r="X2025" s="45"/>
    </row>
    <row r="2026" spans="22:24" ht="14">
      <c r="V2026" s="45"/>
      <c r="W2026" s="45"/>
      <c r="X2026" s="45"/>
    </row>
    <row r="2027" spans="22:24" ht="14">
      <c r="V2027" s="45"/>
      <c r="W2027" s="45"/>
      <c r="X2027" s="45"/>
    </row>
    <row r="2028" spans="22:24" ht="14">
      <c r="V2028" s="45"/>
      <c r="W2028" s="45"/>
      <c r="X2028" s="45"/>
    </row>
    <row r="2029" spans="22:24" ht="14">
      <c r="V2029" s="45"/>
      <c r="W2029" s="45"/>
      <c r="X2029" s="45"/>
    </row>
    <row r="2030" spans="22:24" ht="14">
      <c r="V2030" s="45"/>
      <c r="W2030" s="45"/>
      <c r="X2030" s="45"/>
    </row>
    <row r="2031" spans="22:24" ht="14">
      <c r="V2031" s="45"/>
      <c r="W2031" s="45"/>
      <c r="X2031" s="45"/>
    </row>
    <row r="2032" spans="22:24" ht="14">
      <c r="V2032" s="45"/>
      <c r="W2032" s="45"/>
      <c r="X2032" s="45"/>
    </row>
    <row r="2033" spans="22:24" ht="14">
      <c r="V2033" s="45"/>
      <c r="W2033" s="45"/>
      <c r="X2033" s="45"/>
    </row>
    <row r="2034" spans="22:24" ht="14">
      <c r="V2034" s="45"/>
      <c r="W2034" s="45"/>
      <c r="X2034" s="45"/>
    </row>
    <row r="2035" spans="22:24" ht="14">
      <c r="V2035" s="45"/>
      <c r="W2035" s="45"/>
      <c r="X2035" s="45"/>
    </row>
    <row r="2036" spans="22:24" ht="14">
      <c r="V2036" s="45"/>
      <c r="W2036" s="45"/>
      <c r="X2036" s="45"/>
    </row>
    <row r="2037" spans="22:24" ht="14">
      <c r="V2037" s="45"/>
      <c r="W2037" s="45"/>
      <c r="X2037" s="45"/>
    </row>
    <row r="2038" spans="22:24" ht="14">
      <c r="V2038" s="45"/>
      <c r="W2038" s="45"/>
      <c r="X2038" s="45"/>
    </row>
    <row r="2039" spans="22:24" ht="14">
      <c r="V2039" s="45"/>
      <c r="W2039" s="45"/>
      <c r="X2039" s="45"/>
    </row>
    <row r="2040" spans="22:24" ht="14">
      <c r="V2040" s="45"/>
      <c r="W2040" s="45"/>
      <c r="X2040" s="45"/>
    </row>
    <row r="2041" spans="22:24" ht="14">
      <c r="V2041" s="45"/>
      <c r="W2041" s="45"/>
      <c r="X2041" s="45"/>
    </row>
    <row r="2042" spans="22:24" ht="14">
      <c r="V2042" s="45"/>
      <c r="W2042" s="45"/>
      <c r="X2042" s="45"/>
    </row>
    <row r="2043" spans="22:24" ht="14">
      <c r="V2043" s="45"/>
      <c r="W2043" s="45"/>
      <c r="X2043" s="45"/>
    </row>
    <row r="2044" spans="22:24" ht="14">
      <c r="V2044" s="45"/>
      <c r="W2044" s="45"/>
      <c r="X2044" s="45"/>
    </row>
    <row r="2045" spans="22:24" ht="14">
      <c r="V2045" s="45"/>
      <c r="W2045" s="45"/>
      <c r="X2045" s="45"/>
    </row>
    <row r="2046" spans="22:24" ht="14">
      <c r="V2046" s="45"/>
      <c r="W2046" s="45"/>
      <c r="X2046" s="45"/>
    </row>
    <row r="2047" spans="22:24" ht="14">
      <c r="V2047" s="45"/>
      <c r="W2047" s="45"/>
      <c r="X2047" s="45"/>
    </row>
    <row r="2048" spans="22:24" ht="14">
      <c r="V2048" s="45"/>
      <c r="W2048" s="45"/>
      <c r="X2048" s="45"/>
    </row>
    <row r="2049" spans="22:24" ht="14">
      <c r="V2049" s="45"/>
      <c r="W2049" s="45"/>
      <c r="X2049" s="45"/>
    </row>
    <row r="2050" spans="22:24" ht="14">
      <c r="V2050" s="45"/>
      <c r="W2050" s="45"/>
      <c r="X2050" s="45"/>
    </row>
    <row r="2051" spans="22:24" ht="14">
      <c r="V2051" s="45"/>
      <c r="W2051" s="45"/>
      <c r="X2051" s="45"/>
    </row>
    <row r="2052" spans="22:24" ht="14">
      <c r="V2052" s="45"/>
      <c r="W2052" s="45"/>
      <c r="X2052" s="45"/>
    </row>
    <row r="2053" spans="22:24" ht="14">
      <c r="V2053" s="45"/>
      <c r="W2053" s="45"/>
      <c r="X2053" s="45"/>
    </row>
    <row r="2054" spans="22:24" ht="14">
      <c r="V2054" s="45"/>
      <c r="W2054" s="45"/>
      <c r="X2054" s="45"/>
    </row>
    <row r="2055" spans="22:24" ht="14">
      <c r="V2055" s="45"/>
      <c r="W2055" s="45"/>
      <c r="X2055" s="45"/>
    </row>
    <row r="2056" spans="22:24" ht="14">
      <c r="V2056" s="45"/>
      <c r="W2056" s="45"/>
      <c r="X2056" s="45"/>
    </row>
    <row r="2057" spans="22:24" ht="14">
      <c r="V2057" s="45"/>
      <c r="W2057" s="45"/>
      <c r="X2057" s="45"/>
    </row>
    <row r="2058" spans="22:24" ht="14">
      <c r="V2058" s="45"/>
      <c r="W2058" s="45"/>
      <c r="X2058" s="45"/>
    </row>
    <row r="2059" spans="22:24" ht="14">
      <c r="V2059" s="45"/>
      <c r="W2059" s="45"/>
      <c r="X2059" s="45"/>
    </row>
    <row r="2060" spans="22:24" ht="14">
      <c r="V2060" s="45"/>
      <c r="W2060" s="45"/>
      <c r="X2060" s="45"/>
    </row>
    <row r="2061" spans="22:24" ht="14">
      <c r="V2061" s="45"/>
      <c r="W2061" s="45"/>
      <c r="X2061" s="45"/>
    </row>
    <row r="2062" spans="22:24" ht="14">
      <c r="V2062" s="45"/>
      <c r="W2062" s="45"/>
      <c r="X2062" s="45"/>
    </row>
    <row r="2063" spans="22:24" ht="14">
      <c r="V2063" s="45"/>
      <c r="W2063" s="45"/>
      <c r="X2063" s="45"/>
    </row>
    <row r="2064" spans="22:24" ht="14">
      <c r="V2064" s="45"/>
      <c r="W2064" s="45"/>
      <c r="X2064" s="45"/>
    </row>
    <row r="2065" spans="22:24" ht="14">
      <c r="V2065" s="45"/>
      <c r="W2065" s="45"/>
      <c r="X2065" s="45"/>
    </row>
    <row r="2066" spans="22:24" ht="14">
      <c r="V2066" s="45"/>
      <c r="W2066" s="45"/>
      <c r="X2066" s="45"/>
    </row>
    <row r="2067" spans="22:24" ht="14">
      <c r="V2067" s="45"/>
      <c r="W2067" s="45"/>
      <c r="X2067" s="45"/>
    </row>
    <row r="2068" spans="22:24" ht="14">
      <c r="V2068" s="45"/>
      <c r="W2068" s="45"/>
      <c r="X2068" s="45"/>
    </row>
    <row r="2069" spans="22:24" ht="14">
      <c r="V2069" s="45"/>
      <c r="W2069" s="45"/>
      <c r="X2069" s="45"/>
    </row>
    <row r="2070" spans="22:24" ht="14">
      <c r="V2070" s="45"/>
      <c r="W2070" s="45"/>
      <c r="X2070" s="45"/>
    </row>
    <row r="2071" spans="22:24" ht="14">
      <c r="V2071" s="45"/>
      <c r="W2071" s="45"/>
      <c r="X2071" s="45"/>
    </row>
    <row r="2072" spans="22:24" ht="14">
      <c r="V2072" s="45"/>
      <c r="W2072" s="45"/>
      <c r="X2072" s="45"/>
    </row>
    <row r="2073" spans="22:24" ht="14">
      <c r="V2073" s="45"/>
      <c r="W2073" s="45"/>
      <c r="X2073" s="45"/>
    </row>
    <row r="2074" spans="22:24" ht="14">
      <c r="V2074" s="45"/>
      <c r="W2074" s="45"/>
      <c r="X2074" s="45"/>
    </row>
    <row r="2075" spans="22:24" ht="14">
      <c r="V2075" s="45"/>
      <c r="W2075" s="45"/>
      <c r="X2075" s="45"/>
    </row>
    <row r="2076" spans="22:24" ht="14">
      <c r="V2076" s="45"/>
      <c r="W2076" s="45"/>
      <c r="X2076" s="45"/>
    </row>
    <row r="2077" spans="22:24" ht="14">
      <c r="V2077" s="45"/>
      <c r="W2077" s="45"/>
      <c r="X2077" s="45"/>
    </row>
    <row r="2078" spans="22:24" ht="14">
      <c r="V2078" s="45"/>
      <c r="W2078" s="45"/>
      <c r="X2078" s="45"/>
    </row>
    <row r="2079" spans="22:24" ht="14">
      <c r="V2079" s="45"/>
      <c r="W2079" s="45"/>
      <c r="X2079" s="45"/>
    </row>
    <row r="2080" spans="22:24" ht="14">
      <c r="V2080" s="45"/>
      <c r="W2080" s="45"/>
      <c r="X2080" s="45"/>
    </row>
    <row r="2081" spans="22:24" ht="14">
      <c r="V2081" s="45"/>
      <c r="W2081" s="45"/>
      <c r="X2081" s="45"/>
    </row>
    <row r="2082" spans="22:24" ht="14">
      <c r="V2082" s="45"/>
      <c r="W2082" s="45"/>
      <c r="X2082" s="45"/>
    </row>
    <row r="2083" spans="22:24" ht="14">
      <c r="V2083" s="45"/>
      <c r="W2083" s="45"/>
      <c r="X2083" s="45"/>
    </row>
    <row r="2084" spans="22:24" ht="14">
      <c r="V2084" s="45"/>
      <c r="W2084" s="45"/>
      <c r="X2084" s="45"/>
    </row>
    <row r="2085" spans="22:24" ht="14">
      <c r="V2085" s="45"/>
      <c r="W2085" s="45"/>
      <c r="X2085" s="45"/>
    </row>
    <row r="2086" spans="22:24" ht="14">
      <c r="V2086" s="45"/>
      <c r="W2086" s="45"/>
      <c r="X2086" s="45"/>
    </row>
    <row r="2087" spans="22:24" ht="14">
      <c r="V2087" s="45"/>
      <c r="W2087" s="45"/>
      <c r="X2087" s="45"/>
    </row>
    <row r="2088" spans="22:24" ht="14">
      <c r="V2088" s="45"/>
      <c r="W2088" s="45"/>
      <c r="X2088" s="45"/>
    </row>
    <row r="2089" spans="22:24" ht="14">
      <c r="V2089" s="45"/>
      <c r="W2089" s="45"/>
      <c r="X2089" s="45"/>
    </row>
    <row r="2090" spans="22:24" ht="14">
      <c r="V2090" s="45"/>
      <c r="W2090" s="45"/>
      <c r="X2090" s="45"/>
    </row>
    <row r="2091" spans="22:24" ht="14">
      <c r="V2091" s="45"/>
      <c r="W2091" s="45"/>
      <c r="X2091" s="45"/>
    </row>
    <row r="2092" spans="22:24" ht="14">
      <c r="V2092" s="45"/>
      <c r="W2092" s="45"/>
      <c r="X2092" s="45"/>
    </row>
    <row r="2093" spans="22:24" ht="14">
      <c r="V2093" s="45"/>
      <c r="W2093" s="45"/>
      <c r="X2093" s="45"/>
    </row>
    <row r="2094" spans="22:24" ht="14">
      <c r="V2094" s="45"/>
      <c r="W2094" s="45"/>
      <c r="X2094" s="45"/>
    </row>
    <row r="2095" spans="22:24" ht="14">
      <c r="V2095" s="45"/>
      <c r="W2095" s="45"/>
      <c r="X2095" s="45"/>
    </row>
    <row r="2096" spans="22:24" ht="14">
      <c r="V2096" s="45"/>
      <c r="W2096" s="45"/>
      <c r="X2096" s="45"/>
    </row>
    <row r="2097" spans="22:24" ht="14">
      <c r="V2097" s="45"/>
      <c r="W2097" s="45"/>
      <c r="X2097" s="45"/>
    </row>
    <row r="2098" spans="22:24" ht="14">
      <c r="V2098" s="45"/>
      <c r="W2098" s="45"/>
      <c r="X2098" s="45"/>
    </row>
    <row r="2099" spans="22:24" ht="14">
      <c r="V2099" s="45"/>
      <c r="W2099" s="45"/>
      <c r="X2099" s="45"/>
    </row>
    <row r="2100" spans="22:24" ht="14">
      <c r="V2100" s="45"/>
      <c r="W2100" s="45"/>
      <c r="X2100" s="45"/>
    </row>
    <row r="2101" spans="22:24" ht="14">
      <c r="V2101" s="45"/>
      <c r="W2101" s="45"/>
      <c r="X2101" s="45"/>
    </row>
    <row r="2102" spans="22:24" ht="14">
      <c r="V2102" s="45"/>
      <c r="W2102" s="45"/>
      <c r="X2102" s="45"/>
    </row>
    <row r="2103" spans="22:24" ht="14">
      <c r="V2103" s="45"/>
      <c r="W2103" s="45"/>
      <c r="X2103" s="45"/>
    </row>
    <row r="2104" spans="22:24" ht="14">
      <c r="V2104" s="45"/>
      <c r="W2104" s="45"/>
      <c r="X2104" s="45"/>
    </row>
    <row r="2105" spans="22:24" ht="14">
      <c r="V2105" s="45"/>
      <c r="W2105" s="45"/>
      <c r="X2105" s="45"/>
    </row>
    <row r="2106" spans="22:24" ht="14">
      <c r="V2106" s="45"/>
      <c r="W2106" s="45"/>
      <c r="X2106" s="45"/>
    </row>
    <row r="2107" spans="22:24" ht="14">
      <c r="V2107" s="45"/>
      <c r="W2107" s="45"/>
      <c r="X2107" s="45"/>
    </row>
    <row r="2108" spans="22:24" ht="14">
      <c r="V2108" s="45"/>
      <c r="W2108" s="45"/>
      <c r="X2108" s="45"/>
    </row>
    <row r="2109" spans="22:24" ht="14">
      <c r="V2109" s="45"/>
      <c r="W2109" s="45"/>
      <c r="X2109" s="45"/>
    </row>
    <row r="2110" spans="22:24" ht="14">
      <c r="V2110" s="45"/>
      <c r="W2110" s="45"/>
      <c r="X2110" s="45"/>
    </row>
    <row r="2111" spans="22:24" ht="14">
      <c r="V2111" s="45"/>
      <c r="W2111" s="45"/>
      <c r="X2111" s="45"/>
    </row>
    <row r="2112" spans="22:24" ht="14">
      <c r="V2112" s="45"/>
      <c r="W2112" s="45"/>
      <c r="X2112" s="45"/>
    </row>
    <row r="2113" spans="22:24" ht="14">
      <c r="V2113" s="45"/>
      <c r="W2113" s="45"/>
      <c r="X2113" s="45"/>
    </row>
    <row r="2114" spans="22:24" ht="14">
      <c r="V2114" s="45"/>
      <c r="W2114" s="45"/>
      <c r="X2114" s="45"/>
    </row>
    <row r="2115" spans="22:24" ht="14">
      <c r="V2115" s="45"/>
      <c r="W2115" s="45"/>
      <c r="X2115" s="45"/>
    </row>
    <row r="2116" spans="22:24" ht="14">
      <c r="V2116" s="45"/>
      <c r="W2116" s="45"/>
      <c r="X2116" s="45"/>
    </row>
    <row r="2117" spans="22:24" ht="14">
      <c r="V2117" s="45"/>
      <c r="W2117" s="45"/>
      <c r="X2117" s="45"/>
    </row>
    <row r="2118" spans="22:24" ht="14">
      <c r="V2118" s="45"/>
      <c r="W2118" s="45"/>
      <c r="X2118" s="45"/>
    </row>
    <row r="2119" spans="22:24" ht="14">
      <c r="V2119" s="45"/>
      <c r="W2119" s="45"/>
      <c r="X2119" s="45"/>
    </row>
    <row r="2120" spans="22:24" ht="14">
      <c r="V2120" s="45"/>
      <c r="W2120" s="45"/>
      <c r="X2120" s="45"/>
    </row>
    <row r="2121" spans="22:24" ht="14">
      <c r="V2121" s="45"/>
      <c r="W2121" s="45"/>
      <c r="X2121" s="45"/>
    </row>
    <row r="2122" spans="22:24" ht="14">
      <c r="V2122" s="45"/>
      <c r="W2122" s="45"/>
      <c r="X2122" s="45"/>
    </row>
    <row r="2123" spans="22:24" ht="14">
      <c r="V2123" s="45"/>
      <c r="W2123" s="45"/>
      <c r="X2123" s="45"/>
    </row>
    <row r="2124" spans="22:24" ht="14">
      <c r="V2124" s="45"/>
      <c r="W2124" s="45"/>
      <c r="X2124" s="45"/>
    </row>
    <row r="2125" spans="22:24" ht="14">
      <c r="V2125" s="45"/>
      <c r="W2125" s="45"/>
      <c r="X2125" s="45"/>
    </row>
    <row r="2126" spans="22:24" ht="14">
      <c r="V2126" s="45"/>
      <c r="W2126" s="45"/>
      <c r="X2126" s="45"/>
    </row>
    <row r="2127" spans="22:24" ht="14">
      <c r="V2127" s="45"/>
      <c r="W2127" s="45"/>
      <c r="X2127" s="45"/>
    </row>
    <row r="2128" spans="22:24" ht="14">
      <c r="V2128" s="45"/>
      <c r="W2128" s="45"/>
      <c r="X2128" s="45"/>
    </row>
    <row r="2129" spans="22:24" ht="14">
      <c r="V2129" s="45"/>
      <c r="W2129" s="45"/>
      <c r="X2129" s="45"/>
    </row>
    <row r="2130" spans="22:24" ht="14">
      <c r="V2130" s="45"/>
      <c r="W2130" s="45"/>
      <c r="X2130" s="45"/>
    </row>
    <row r="2131" spans="22:24" ht="14">
      <c r="V2131" s="45"/>
      <c r="W2131" s="45"/>
      <c r="X2131" s="45"/>
    </row>
    <row r="2132" spans="22:24" ht="14">
      <c r="V2132" s="45"/>
      <c r="W2132" s="45"/>
      <c r="X2132" s="45"/>
    </row>
    <row r="2133" spans="22:24" ht="14">
      <c r="V2133" s="45"/>
      <c r="W2133" s="45"/>
      <c r="X2133" s="45"/>
    </row>
    <row r="2134" spans="22:24" ht="14">
      <c r="V2134" s="45"/>
      <c r="W2134" s="45"/>
      <c r="X2134" s="45"/>
    </row>
    <row r="2135" spans="22:24" ht="14">
      <c r="V2135" s="45"/>
      <c r="W2135" s="45"/>
      <c r="X2135" s="45"/>
    </row>
    <row r="2136" spans="22:24" ht="14">
      <c r="V2136" s="45"/>
      <c r="W2136" s="45"/>
      <c r="X2136" s="45"/>
    </row>
    <row r="2137" spans="22:24" ht="14">
      <c r="V2137" s="45"/>
      <c r="W2137" s="45"/>
      <c r="X2137" s="45"/>
    </row>
    <row r="2138" spans="22:24" ht="14">
      <c r="V2138" s="45"/>
      <c r="W2138" s="45"/>
      <c r="X2138" s="45"/>
    </row>
    <row r="2139" spans="22:24" ht="14">
      <c r="V2139" s="45"/>
      <c r="W2139" s="45"/>
      <c r="X2139" s="45"/>
    </row>
    <row r="2140" spans="22:24" ht="14">
      <c r="V2140" s="45"/>
      <c r="W2140" s="45"/>
      <c r="X2140" s="45"/>
    </row>
    <row r="2141" spans="22:24" ht="14">
      <c r="V2141" s="45"/>
      <c r="W2141" s="45"/>
      <c r="X2141" s="45"/>
    </row>
    <row r="2142" spans="22:24" ht="14">
      <c r="V2142" s="45"/>
      <c r="W2142" s="45"/>
      <c r="X2142" s="45"/>
    </row>
    <row r="2143" spans="22:24" ht="14">
      <c r="V2143" s="45"/>
      <c r="W2143" s="45"/>
      <c r="X2143" s="45"/>
    </row>
    <row r="2144" spans="22:24" ht="14">
      <c r="V2144" s="45"/>
      <c r="W2144" s="45"/>
      <c r="X2144" s="45"/>
    </row>
    <row r="2145" spans="22:24" ht="14">
      <c r="V2145" s="45"/>
      <c r="W2145" s="45"/>
      <c r="X2145" s="45"/>
    </row>
    <row r="2146" spans="22:24" ht="14">
      <c r="V2146" s="45"/>
      <c r="W2146" s="45"/>
      <c r="X2146" s="45"/>
    </row>
    <row r="2147" spans="22:24" ht="14">
      <c r="V2147" s="45"/>
      <c r="W2147" s="45"/>
      <c r="X2147" s="45"/>
    </row>
    <row r="2148" spans="22:24" ht="14">
      <c r="V2148" s="45"/>
      <c r="W2148" s="45"/>
      <c r="X2148" s="45"/>
    </row>
    <row r="2149" spans="22:24" ht="14">
      <c r="V2149" s="45"/>
      <c r="W2149" s="45"/>
      <c r="X2149" s="45"/>
    </row>
    <row r="2150" spans="22:24" ht="14">
      <c r="V2150" s="45"/>
      <c r="W2150" s="45"/>
      <c r="X2150" s="45"/>
    </row>
    <row r="2151" spans="22:24" ht="14">
      <c r="V2151" s="45"/>
      <c r="W2151" s="45"/>
      <c r="X2151" s="45"/>
    </row>
    <row r="2152" spans="22:24" ht="14">
      <c r="V2152" s="45"/>
      <c r="W2152" s="45"/>
      <c r="X2152" s="45"/>
    </row>
    <row r="2153" spans="22:24" ht="14">
      <c r="V2153" s="45"/>
      <c r="W2153" s="45"/>
      <c r="X2153" s="45"/>
    </row>
    <row r="2154" spans="22:24" ht="14">
      <c r="V2154" s="45"/>
      <c r="W2154" s="45"/>
      <c r="X2154" s="45"/>
    </row>
    <row r="2155" spans="22:24" ht="14">
      <c r="V2155" s="45"/>
      <c r="W2155" s="45"/>
      <c r="X2155" s="45"/>
    </row>
    <row r="2156" spans="22:24" ht="14">
      <c r="V2156" s="45"/>
      <c r="W2156" s="45"/>
      <c r="X2156" s="45"/>
    </row>
    <row r="2157" spans="22:24" ht="14">
      <c r="V2157" s="45"/>
      <c r="W2157" s="45"/>
      <c r="X2157" s="45"/>
    </row>
    <row r="2158" spans="22:24" ht="14">
      <c r="V2158" s="45"/>
      <c r="W2158" s="45"/>
      <c r="X2158" s="45"/>
    </row>
    <row r="2159" spans="22:24" ht="14">
      <c r="V2159" s="45"/>
      <c r="W2159" s="45"/>
      <c r="X2159" s="45"/>
    </row>
    <row r="2160" spans="22:24" ht="14">
      <c r="V2160" s="45"/>
      <c r="W2160" s="45"/>
      <c r="X2160" s="45"/>
    </row>
    <row r="2161" spans="22:24" ht="14">
      <c r="V2161" s="45"/>
      <c r="W2161" s="45"/>
      <c r="X2161" s="45"/>
    </row>
    <row r="2162" spans="22:24" ht="14">
      <c r="V2162" s="45"/>
      <c r="W2162" s="45"/>
      <c r="X2162" s="45"/>
    </row>
    <row r="2163" spans="22:24" ht="14">
      <c r="V2163" s="45"/>
      <c r="W2163" s="45"/>
      <c r="X2163" s="45"/>
    </row>
    <row r="2164" spans="22:24" ht="14">
      <c r="V2164" s="45"/>
      <c r="W2164" s="45"/>
      <c r="X2164" s="45"/>
    </row>
    <row r="2165" spans="22:24" ht="14">
      <c r="V2165" s="45"/>
      <c r="W2165" s="45"/>
      <c r="X2165" s="45"/>
    </row>
    <row r="2166" spans="22:24" ht="14">
      <c r="V2166" s="45"/>
      <c r="W2166" s="45"/>
      <c r="X2166" s="45"/>
    </row>
    <row r="2167" spans="22:24" ht="14">
      <c r="V2167" s="45"/>
      <c r="W2167" s="45"/>
      <c r="X2167" s="45"/>
    </row>
    <row r="2168" spans="22:24" ht="14">
      <c r="V2168" s="45"/>
      <c r="W2168" s="45"/>
      <c r="X2168" s="45"/>
    </row>
    <row r="2169" spans="22:24" ht="14">
      <c r="V2169" s="45"/>
      <c r="W2169" s="45"/>
      <c r="X2169" s="45"/>
    </row>
    <row r="2170" spans="22:24" ht="14">
      <c r="V2170" s="45"/>
      <c r="W2170" s="45"/>
      <c r="X2170" s="45"/>
    </row>
    <row r="2171" spans="22:24" ht="14">
      <c r="V2171" s="45"/>
      <c r="W2171" s="45"/>
      <c r="X2171" s="45"/>
    </row>
    <row r="2172" spans="22:24" ht="14">
      <c r="V2172" s="45"/>
      <c r="W2172" s="45"/>
      <c r="X2172" s="45"/>
    </row>
    <row r="2173" spans="22:24" ht="14">
      <c r="V2173" s="45"/>
      <c r="W2173" s="45"/>
      <c r="X2173" s="45"/>
    </row>
    <row r="2174" spans="22:24" ht="14">
      <c r="V2174" s="45"/>
      <c r="W2174" s="45"/>
      <c r="X2174" s="45"/>
    </row>
    <row r="2175" spans="22:24" ht="14">
      <c r="V2175" s="45"/>
      <c r="W2175" s="45"/>
      <c r="X2175" s="45"/>
    </row>
    <row r="2176" spans="22:24" ht="14">
      <c r="V2176" s="45"/>
      <c r="W2176" s="45"/>
      <c r="X2176" s="45"/>
    </row>
    <row r="2177" spans="22:24" ht="14">
      <c r="V2177" s="45"/>
      <c r="W2177" s="45"/>
      <c r="X2177" s="45"/>
    </row>
    <row r="2178" spans="22:24" ht="14">
      <c r="V2178" s="45"/>
      <c r="W2178" s="45"/>
      <c r="X2178" s="45"/>
    </row>
    <row r="2179" spans="22:24" ht="14">
      <c r="V2179" s="45"/>
      <c r="W2179" s="45"/>
      <c r="X2179" s="45"/>
    </row>
    <row r="2180" spans="22:24" ht="14">
      <c r="V2180" s="45"/>
      <c r="W2180" s="45"/>
      <c r="X2180" s="45"/>
    </row>
    <row r="2181" spans="22:24" ht="14">
      <c r="V2181" s="45"/>
      <c r="W2181" s="45"/>
      <c r="X2181" s="45"/>
    </row>
    <row r="2182" spans="22:24" ht="14">
      <c r="V2182" s="45"/>
      <c r="W2182" s="45"/>
      <c r="X2182" s="45"/>
    </row>
    <row r="2183" spans="22:24" ht="14">
      <c r="V2183" s="45"/>
      <c r="W2183" s="45"/>
      <c r="X2183" s="45"/>
    </row>
    <row r="2184" spans="22:24" ht="14">
      <c r="V2184" s="45"/>
      <c r="W2184" s="45"/>
      <c r="X2184" s="45"/>
    </row>
    <row r="2185" spans="22:24" ht="14">
      <c r="V2185" s="45"/>
      <c r="W2185" s="45"/>
      <c r="X2185" s="45"/>
    </row>
    <row r="2186" spans="22:24" ht="14">
      <c r="V2186" s="45"/>
      <c r="W2186" s="45"/>
      <c r="X2186" s="45"/>
    </row>
    <row r="2187" spans="22:24" ht="14">
      <c r="V2187" s="45"/>
      <c r="W2187" s="45"/>
      <c r="X2187" s="45"/>
    </row>
    <row r="2188" spans="22:24" ht="14">
      <c r="V2188" s="45"/>
      <c r="W2188" s="45"/>
      <c r="X2188" s="45"/>
    </row>
    <row r="2189" spans="22:24" ht="14">
      <c r="V2189" s="45"/>
      <c r="W2189" s="45"/>
      <c r="X2189" s="45"/>
    </row>
    <row r="2190" spans="22:24" ht="14">
      <c r="V2190" s="45"/>
      <c r="W2190" s="45"/>
      <c r="X2190" s="45"/>
    </row>
    <row r="2191" spans="22:24" ht="14">
      <c r="V2191" s="45"/>
      <c r="W2191" s="45"/>
      <c r="X2191" s="45"/>
    </row>
    <row r="2192" spans="22:24" ht="14">
      <c r="V2192" s="45"/>
      <c r="W2192" s="45"/>
      <c r="X2192" s="45"/>
    </row>
    <row r="2193" spans="22:24" ht="14">
      <c r="V2193" s="45"/>
      <c r="W2193" s="45"/>
      <c r="X2193" s="45"/>
    </row>
    <row r="2194" spans="22:24" ht="14">
      <c r="V2194" s="45"/>
      <c r="W2194" s="45"/>
      <c r="X2194" s="45"/>
    </row>
    <row r="2195" spans="22:24" ht="14">
      <c r="V2195" s="45"/>
      <c r="W2195" s="45"/>
      <c r="X2195" s="45"/>
    </row>
    <row r="2196" spans="22:24" ht="14">
      <c r="V2196" s="45"/>
      <c r="W2196" s="45"/>
      <c r="X2196" s="45"/>
    </row>
    <row r="2197" spans="22:24" ht="14">
      <c r="V2197" s="45"/>
      <c r="W2197" s="45"/>
      <c r="X2197" s="45"/>
    </row>
    <row r="2198" spans="22:24" ht="14">
      <c r="V2198" s="45"/>
      <c r="W2198" s="45"/>
      <c r="X2198" s="45"/>
    </row>
    <row r="2199" spans="22:24" ht="14">
      <c r="V2199" s="45"/>
      <c r="W2199" s="45"/>
      <c r="X2199" s="45"/>
    </row>
    <row r="2200" spans="22:24" ht="14">
      <c r="V2200" s="45"/>
      <c r="W2200" s="45"/>
      <c r="X2200" s="45"/>
    </row>
    <row r="2201" spans="22:24" ht="14">
      <c r="V2201" s="45"/>
      <c r="W2201" s="45"/>
      <c r="X2201" s="45"/>
    </row>
    <row r="2202" spans="22:24" ht="14">
      <c r="V2202" s="45"/>
      <c r="W2202" s="45"/>
      <c r="X2202" s="45"/>
    </row>
    <row r="2203" spans="22:24" ht="14">
      <c r="V2203" s="45"/>
      <c r="W2203" s="45"/>
      <c r="X2203" s="45"/>
    </row>
    <row r="2204" spans="22:24" ht="14">
      <c r="V2204" s="45"/>
      <c r="W2204" s="45"/>
      <c r="X2204" s="45"/>
    </row>
    <row r="2205" spans="22:24" ht="14">
      <c r="V2205" s="45"/>
      <c r="W2205" s="45"/>
      <c r="X2205" s="45"/>
    </row>
    <row r="2206" spans="22:24" ht="14">
      <c r="V2206" s="45"/>
      <c r="W2206" s="45"/>
      <c r="X2206" s="45"/>
    </row>
    <row r="2207" spans="22:24" ht="14">
      <c r="V2207" s="45"/>
      <c r="W2207" s="45"/>
      <c r="X2207" s="45"/>
    </row>
    <row r="2208" spans="22:24" ht="14">
      <c r="V2208" s="45"/>
      <c r="W2208" s="45"/>
      <c r="X2208" s="45"/>
    </row>
    <row r="2209" spans="22:24" ht="14">
      <c r="V2209" s="45"/>
      <c r="W2209" s="45"/>
      <c r="X2209" s="45"/>
    </row>
    <row r="2210" spans="22:24" ht="14">
      <c r="V2210" s="45"/>
      <c r="W2210" s="45"/>
      <c r="X2210" s="45"/>
    </row>
    <row r="2211" spans="22:24" ht="14">
      <c r="V2211" s="45"/>
      <c r="W2211" s="45"/>
      <c r="X2211" s="45"/>
    </row>
    <row r="2212" spans="22:24" ht="14">
      <c r="V2212" s="45"/>
      <c r="W2212" s="45"/>
      <c r="X2212" s="45"/>
    </row>
    <row r="2213" spans="22:24" ht="14">
      <c r="V2213" s="45"/>
      <c r="W2213" s="45"/>
      <c r="X2213" s="45"/>
    </row>
    <row r="2214" spans="22:24" ht="14">
      <c r="V2214" s="45"/>
      <c r="W2214" s="45"/>
      <c r="X2214" s="45"/>
    </row>
    <row r="2215" spans="22:24" ht="14">
      <c r="V2215" s="45"/>
      <c r="W2215" s="45"/>
      <c r="X2215" s="45"/>
    </row>
    <row r="2216" spans="22:24" ht="14">
      <c r="V2216" s="45"/>
      <c r="W2216" s="45"/>
      <c r="X2216" s="45"/>
    </row>
    <row r="2217" spans="22:24" ht="14">
      <c r="V2217" s="45"/>
      <c r="W2217" s="45"/>
      <c r="X2217" s="45"/>
    </row>
    <row r="2218" spans="22:24" ht="14">
      <c r="V2218" s="45"/>
      <c r="W2218" s="45"/>
      <c r="X2218" s="45"/>
    </row>
    <row r="2219" spans="22:24" ht="14">
      <c r="V2219" s="45"/>
      <c r="W2219" s="45"/>
      <c r="X2219" s="45"/>
    </row>
    <row r="2220" spans="22:24" ht="14">
      <c r="V2220" s="45"/>
      <c r="W2220" s="45"/>
      <c r="X2220" s="45"/>
    </row>
    <row r="2221" spans="22:24" ht="14">
      <c r="V2221" s="45"/>
      <c r="W2221" s="45"/>
      <c r="X2221" s="45"/>
    </row>
    <row r="2222" spans="22:24" ht="14">
      <c r="V2222" s="45"/>
      <c r="W2222" s="45"/>
      <c r="X2222" s="45"/>
    </row>
    <row r="2223" spans="22:24" ht="14">
      <c r="V2223" s="45"/>
      <c r="W2223" s="45"/>
      <c r="X2223" s="45"/>
    </row>
    <row r="2224" spans="22:24" ht="14">
      <c r="V2224" s="45"/>
      <c r="W2224" s="45"/>
      <c r="X2224" s="45"/>
    </row>
    <row r="2225" spans="22:24" ht="14">
      <c r="V2225" s="45"/>
      <c r="W2225" s="45"/>
      <c r="X2225" s="45"/>
    </row>
    <row r="2226" spans="22:24" ht="14">
      <c r="V2226" s="45"/>
      <c r="W2226" s="45"/>
      <c r="X2226" s="45"/>
    </row>
    <row r="2227" spans="22:24" ht="14">
      <c r="V2227" s="45"/>
      <c r="W2227" s="45"/>
      <c r="X2227" s="45"/>
    </row>
    <row r="2228" spans="22:24" ht="14">
      <c r="V2228" s="45"/>
      <c r="W2228" s="45"/>
      <c r="X2228" s="45"/>
    </row>
    <row r="2229" spans="22:24" ht="14">
      <c r="V2229" s="45"/>
      <c r="W2229" s="45"/>
      <c r="X2229" s="45"/>
    </row>
    <row r="2230" spans="22:24" ht="14">
      <c r="V2230" s="45"/>
      <c r="W2230" s="45"/>
      <c r="X2230" s="45"/>
    </row>
    <row r="2231" spans="22:24" ht="14">
      <c r="V2231" s="45"/>
      <c r="W2231" s="45"/>
      <c r="X2231" s="45"/>
    </row>
    <row r="2232" spans="22:24" ht="14">
      <c r="V2232" s="45"/>
      <c r="W2232" s="45"/>
      <c r="X2232" s="45"/>
    </row>
    <row r="2233" spans="22:24" ht="14">
      <c r="V2233" s="45"/>
      <c r="W2233" s="45"/>
      <c r="X2233" s="45"/>
    </row>
    <row r="2234" spans="22:24" ht="14">
      <c r="V2234" s="45"/>
      <c r="W2234" s="45"/>
      <c r="X2234" s="45"/>
    </row>
    <row r="2235" spans="22:24" ht="14">
      <c r="V2235" s="45"/>
      <c r="W2235" s="45"/>
      <c r="X2235" s="45"/>
    </row>
    <row r="2236" spans="22:24" ht="14">
      <c r="V2236" s="45"/>
      <c r="W2236" s="45"/>
      <c r="X2236" s="45"/>
    </row>
    <row r="2237" spans="22:24" ht="14">
      <c r="V2237" s="45"/>
      <c r="W2237" s="45"/>
      <c r="X2237" s="45"/>
    </row>
    <row r="2238" spans="22:24" ht="14">
      <c r="V2238" s="45"/>
      <c r="W2238" s="45"/>
      <c r="X2238" s="45"/>
    </row>
    <row r="2239" spans="22:24" ht="14">
      <c r="V2239" s="45"/>
      <c r="W2239" s="45"/>
      <c r="X2239" s="45"/>
    </row>
    <row r="2240" spans="22:24" ht="14">
      <c r="V2240" s="45"/>
      <c r="W2240" s="45"/>
      <c r="X2240" s="45"/>
    </row>
    <row r="2241" spans="22:24" ht="14">
      <c r="V2241" s="45"/>
      <c r="W2241" s="45"/>
      <c r="X2241" s="45"/>
    </row>
    <row r="2242" spans="22:24" ht="14">
      <c r="V2242" s="45"/>
      <c r="W2242" s="45"/>
      <c r="X2242" s="45"/>
    </row>
    <row r="2243" spans="22:24" ht="14">
      <c r="V2243" s="45"/>
      <c r="W2243" s="45"/>
      <c r="X2243" s="45"/>
    </row>
    <row r="2244" spans="22:24" ht="14">
      <c r="V2244" s="45"/>
      <c r="W2244" s="45"/>
      <c r="X2244" s="45"/>
    </row>
    <row r="2245" spans="22:24" ht="14">
      <c r="V2245" s="45"/>
      <c r="W2245" s="45"/>
      <c r="X2245" s="45"/>
    </row>
    <row r="2246" spans="22:24" ht="14">
      <c r="V2246" s="45"/>
      <c r="W2246" s="45"/>
      <c r="X2246" s="45"/>
    </row>
    <row r="2247" spans="22:24" ht="14">
      <c r="V2247" s="45"/>
      <c r="W2247" s="45"/>
      <c r="X2247" s="45"/>
    </row>
    <row r="2248" spans="22:24" ht="14">
      <c r="V2248" s="45"/>
      <c r="W2248" s="45"/>
      <c r="X2248" s="45"/>
    </row>
    <row r="2249" spans="22:24" ht="14">
      <c r="V2249" s="45"/>
      <c r="W2249" s="45"/>
      <c r="X2249" s="45"/>
    </row>
    <row r="2250" spans="22:24" ht="14">
      <c r="V2250" s="45"/>
      <c r="W2250" s="45"/>
      <c r="X2250" s="45"/>
    </row>
    <row r="2251" spans="22:24" ht="14">
      <c r="V2251" s="45"/>
      <c r="W2251" s="45"/>
      <c r="X2251" s="45"/>
    </row>
    <row r="2252" spans="22:24" ht="14">
      <c r="V2252" s="45"/>
      <c r="W2252" s="45"/>
      <c r="X2252" s="45"/>
    </row>
    <row r="2253" spans="22:24" ht="14">
      <c r="V2253" s="45"/>
      <c r="W2253" s="45"/>
      <c r="X2253" s="45"/>
    </row>
    <row r="2254" spans="22:24" ht="14">
      <c r="V2254" s="45"/>
      <c r="W2254" s="45"/>
      <c r="X2254" s="45"/>
    </row>
    <row r="2255" spans="22:24" ht="14">
      <c r="V2255" s="45"/>
      <c r="W2255" s="45"/>
      <c r="X2255" s="45"/>
    </row>
    <row r="2256" spans="22:24" ht="14">
      <c r="V2256" s="45"/>
      <c r="W2256" s="45"/>
      <c r="X2256" s="45"/>
    </row>
    <row r="2257" spans="22:24" ht="14">
      <c r="V2257" s="45"/>
      <c r="W2257" s="45"/>
      <c r="X2257" s="45"/>
    </row>
    <row r="2258" spans="22:24" ht="14">
      <c r="V2258" s="45"/>
      <c r="W2258" s="45"/>
      <c r="X2258" s="45"/>
    </row>
    <row r="2259" spans="22:24" ht="14">
      <c r="V2259" s="45"/>
      <c r="W2259" s="45"/>
      <c r="X2259" s="45"/>
    </row>
    <row r="2260" spans="22:24" ht="14">
      <c r="V2260" s="45"/>
      <c r="W2260" s="45"/>
      <c r="X2260" s="45"/>
    </row>
    <row r="2261" spans="22:24" ht="14">
      <c r="V2261" s="45"/>
      <c r="W2261" s="45"/>
      <c r="X2261" s="45"/>
    </row>
    <row r="2262" spans="22:24" ht="14">
      <c r="V2262" s="45"/>
      <c r="W2262" s="45"/>
      <c r="X2262" s="45"/>
    </row>
    <row r="2263" spans="22:24" ht="14">
      <c r="V2263" s="45"/>
      <c r="W2263" s="45"/>
      <c r="X2263" s="45"/>
    </row>
    <row r="2264" spans="22:24" ht="14">
      <c r="V2264" s="45"/>
      <c r="W2264" s="45"/>
      <c r="X2264" s="45"/>
    </row>
    <row r="2265" spans="22:24" ht="14">
      <c r="V2265" s="45"/>
      <c r="W2265" s="45"/>
      <c r="X2265" s="45"/>
    </row>
    <row r="2266" spans="22:24" ht="14">
      <c r="V2266" s="45"/>
      <c r="W2266" s="45"/>
      <c r="X2266" s="45"/>
    </row>
    <row r="2267" spans="22:24" ht="14">
      <c r="V2267" s="45"/>
      <c r="W2267" s="45"/>
      <c r="X2267" s="45"/>
    </row>
    <row r="2268" spans="22:24" ht="14">
      <c r="V2268" s="45"/>
      <c r="W2268" s="45"/>
      <c r="X2268" s="45"/>
    </row>
    <row r="2269" spans="22:24" ht="14">
      <c r="V2269" s="45"/>
      <c r="W2269" s="45"/>
      <c r="X2269" s="45"/>
    </row>
    <row r="2270" spans="22:24" ht="14">
      <c r="V2270" s="45"/>
      <c r="W2270" s="45"/>
      <c r="X2270" s="45"/>
    </row>
    <row r="2271" spans="22:24" ht="14">
      <c r="V2271" s="45"/>
      <c r="W2271" s="45"/>
      <c r="X2271" s="45"/>
    </row>
    <row r="2272" spans="22:24" ht="14">
      <c r="V2272" s="45"/>
      <c r="W2272" s="45"/>
      <c r="X2272" s="45"/>
    </row>
    <row r="2273" spans="22:24" ht="14">
      <c r="V2273" s="45"/>
      <c r="W2273" s="45"/>
      <c r="X2273" s="45"/>
    </row>
    <row r="2274" spans="22:24" ht="14">
      <c r="V2274" s="45"/>
      <c r="W2274" s="45"/>
      <c r="X2274" s="45"/>
    </row>
    <row r="2275" spans="22:24" ht="14">
      <c r="V2275" s="45"/>
      <c r="W2275" s="45"/>
      <c r="X2275" s="45"/>
    </row>
    <row r="2276" spans="22:24" ht="14">
      <c r="V2276" s="45"/>
      <c r="W2276" s="45"/>
      <c r="X2276" s="45"/>
    </row>
    <row r="2277" spans="22:24" ht="14">
      <c r="V2277" s="45"/>
      <c r="W2277" s="45"/>
      <c r="X2277" s="45"/>
    </row>
    <row r="2278" spans="22:24" ht="14">
      <c r="V2278" s="45"/>
      <c r="W2278" s="45"/>
      <c r="X2278" s="45"/>
    </row>
    <row r="2279" spans="22:24" ht="14">
      <c r="V2279" s="45"/>
      <c r="W2279" s="45"/>
      <c r="X2279" s="45"/>
    </row>
    <row r="2280" spans="22:24" ht="14">
      <c r="V2280" s="45"/>
      <c r="W2280" s="45"/>
      <c r="X2280" s="45"/>
    </row>
    <row r="2281" spans="22:24" ht="14">
      <c r="V2281" s="45"/>
      <c r="W2281" s="45"/>
      <c r="X2281" s="45"/>
    </row>
    <row r="2282" spans="22:24" ht="14">
      <c r="V2282" s="45"/>
      <c r="W2282" s="45"/>
      <c r="X2282" s="45"/>
    </row>
    <row r="2283" spans="22:24" ht="14">
      <c r="V2283" s="45"/>
      <c r="W2283" s="45"/>
      <c r="X2283" s="45"/>
    </row>
    <row r="2284" spans="22:24" ht="14">
      <c r="V2284" s="45"/>
      <c r="W2284" s="45"/>
      <c r="X2284" s="45"/>
    </row>
    <row r="2285" spans="22:24" ht="14">
      <c r="V2285" s="45"/>
      <c r="W2285" s="45"/>
      <c r="X2285" s="45"/>
    </row>
    <row r="2286" spans="22:24" ht="14">
      <c r="V2286" s="45"/>
      <c r="W2286" s="45"/>
      <c r="X2286" s="45"/>
    </row>
    <row r="2287" spans="22:24" ht="14">
      <c r="V2287" s="45"/>
      <c r="W2287" s="45"/>
      <c r="X2287" s="45"/>
    </row>
    <row r="2288" spans="22:24" ht="14">
      <c r="V2288" s="45"/>
      <c r="W2288" s="45"/>
      <c r="X2288" s="45"/>
    </row>
    <row r="2289" spans="22:24" ht="14">
      <c r="V2289" s="45"/>
      <c r="W2289" s="45"/>
      <c r="X2289" s="45"/>
    </row>
    <row r="2290" spans="22:24" ht="14">
      <c r="V2290" s="45"/>
      <c r="W2290" s="45"/>
      <c r="X2290" s="45"/>
    </row>
    <row r="2291" spans="22:24" ht="14">
      <c r="V2291" s="45"/>
      <c r="W2291" s="45"/>
      <c r="X2291" s="45"/>
    </row>
    <row r="2292" spans="22:24" ht="14">
      <c r="V2292" s="45"/>
      <c r="W2292" s="45"/>
      <c r="X2292" s="45"/>
    </row>
    <row r="2293" spans="22:24" ht="14">
      <c r="V2293" s="45"/>
      <c r="W2293" s="45"/>
      <c r="X2293" s="45"/>
    </row>
    <row r="2294" spans="22:24" ht="14">
      <c r="V2294" s="45"/>
      <c r="W2294" s="45"/>
      <c r="X2294" s="45"/>
    </row>
    <row r="2295" spans="22:24" ht="14">
      <c r="V2295" s="45"/>
      <c r="W2295" s="45"/>
      <c r="X2295" s="45"/>
    </row>
    <row r="2296" spans="22:24" ht="14">
      <c r="V2296" s="45"/>
      <c r="W2296" s="45"/>
      <c r="X2296" s="45"/>
    </row>
    <row r="2297" spans="22:24" ht="14">
      <c r="V2297" s="45"/>
      <c r="W2297" s="45"/>
      <c r="X2297" s="45"/>
    </row>
    <row r="2298" spans="22:24" ht="14">
      <c r="V2298" s="45"/>
      <c r="W2298" s="45"/>
      <c r="X2298" s="45"/>
    </row>
    <row r="2299" spans="22:24" ht="14">
      <c r="V2299" s="45"/>
      <c r="W2299" s="45"/>
      <c r="X2299" s="45"/>
    </row>
    <row r="2300" spans="22:24" ht="14">
      <c r="V2300" s="45"/>
      <c r="W2300" s="45"/>
      <c r="X2300" s="45"/>
    </row>
    <row r="2301" spans="22:24" ht="14">
      <c r="V2301" s="45"/>
      <c r="W2301" s="45"/>
      <c r="X2301" s="45"/>
    </row>
    <row r="2302" spans="22:24" ht="14">
      <c r="V2302" s="45"/>
      <c r="W2302" s="45"/>
      <c r="X2302" s="45"/>
    </row>
    <row r="2303" spans="22:24" ht="14">
      <c r="V2303" s="45"/>
      <c r="W2303" s="45"/>
      <c r="X2303" s="45"/>
    </row>
    <row r="2304" spans="22:24" ht="14">
      <c r="V2304" s="45"/>
      <c r="W2304" s="45"/>
      <c r="X2304" s="45"/>
    </row>
    <row r="2305" spans="22:24" ht="14">
      <c r="V2305" s="45"/>
      <c r="W2305" s="45"/>
      <c r="X2305" s="45"/>
    </row>
    <row r="2306" spans="22:24" ht="14">
      <c r="V2306" s="45"/>
      <c r="W2306" s="45"/>
      <c r="X2306" s="45"/>
    </row>
    <row r="2307" spans="22:24" ht="14">
      <c r="V2307" s="45"/>
      <c r="W2307" s="45"/>
      <c r="X2307" s="45"/>
    </row>
    <row r="2308" spans="22:24" ht="14">
      <c r="V2308" s="45"/>
      <c r="W2308" s="45"/>
      <c r="X2308" s="45"/>
    </row>
    <row r="2309" spans="22:24" ht="14">
      <c r="V2309" s="45"/>
      <c r="W2309" s="45"/>
      <c r="X2309" s="45"/>
    </row>
    <row r="2310" spans="22:24" ht="14">
      <c r="V2310" s="45"/>
      <c r="W2310" s="45"/>
      <c r="X2310" s="45"/>
    </row>
    <row r="2311" spans="22:24" ht="14">
      <c r="V2311" s="45"/>
      <c r="W2311" s="45"/>
      <c r="X2311" s="45"/>
    </row>
    <row r="2312" spans="22:24" ht="14">
      <c r="V2312" s="45"/>
      <c r="W2312" s="45"/>
      <c r="X2312" s="45"/>
    </row>
    <row r="2313" spans="22:24" ht="14">
      <c r="V2313" s="45"/>
      <c r="W2313" s="45"/>
      <c r="X2313" s="45"/>
    </row>
    <row r="2314" spans="22:24" ht="14">
      <c r="V2314" s="45"/>
      <c r="W2314" s="45"/>
      <c r="X2314" s="45"/>
    </row>
    <row r="2315" spans="22:24" ht="14">
      <c r="V2315" s="45"/>
      <c r="W2315" s="45"/>
      <c r="X2315" s="45"/>
    </row>
    <row r="2316" spans="22:24" ht="14">
      <c r="V2316" s="45"/>
      <c r="W2316" s="45"/>
      <c r="X2316" s="45"/>
    </row>
    <row r="2317" spans="22:24" ht="14">
      <c r="V2317" s="45"/>
      <c r="W2317" s="45"/>
      <c r="X2317" s="45"/>
    </row>
    <row r="2318" spans="22:24" ht="14">
      <c r="V2318" s="45"/>
      <c r="W2318" s="45"/>
      <c r="X2318" s="45"/>
    </row>
    <row r="2319" spans="22:24" ht="14">
      <c r="V2319" s="45"/>
      <c r="W2319" s="45"/>
      <c r="X2319" s="45"/>
    </row>
    <row r="2320" spans="22:24" ht="14">
      <c r="V2320" s="45"/>
      <c r="W2320" s="45"/>
      <c r="X2320" s="45"/>
    </row>
    <row r="2321" spans="22:24" ht="14">
      <c r="V2321" s="45"/>
      <c r="W2321" s="45"/>
      <c r="X2321" s="45"/>
    </row>
    <row r="2322" spans="22:24" ht="14">
      <c r="V2322" s="45"/>
      <c r="W2322" s="45"/>
      <c r="X2322" s="45"/>
    </row>
    <row r="2323" spans="22:24" ht="14">
      <c r="V2323" s="45"/>
      <c r="W2323" s="45"/>
      <c r="X2323" s="45"/>
    </row>
    <row r="2324" spans="22:24" ht="14">
      <c r="V2324" s="45"/>
      <c r="W2324" s="45"/>
      <c r="X2324" s="45"/>
    </row>
    <row r="2325" spans="22:24" ht="14">
      <c r="V2325" s="45"/>
      <c r="W2325" s="45"/>
      <c r="X2325" s="45"/>
    </row>
    <row r="2326" spans="22:24" ht="14">
      <c r="V2326" s="45"/>
      <c r="W2326" s="45"/>
      <c r="X2326" s="45"/>
    </row>
    <row r="2327" spans="22:24" ht="14">
      <c r="V2327" s="45"/>
      <c r="W2327" s="45"/>
      <c r="X2327" s="45"/>
    </row>
    <row r="2328" spans="22:24" ht="14">
      <c r="V2328" s="45"/>
      <c r="W2328" s="45"/>
      <c r="X2328" s="45"/>
    </row>
    <row r="2329" spans="22:24" ht="14">
      <c r="V2329" s="45"/>
      <c r="W2329" s="45"/>
      <c r="X2329" s="45"/>
    </row>
    <row r="2330" spans="22:24" ht="14">
      <c r="V2330" s="45"/>
      <c r="W2330" s="45"/>
      <c r="X2330" s="45"/>
    </row>
    <row r="2331" spans="22:24" ht="14">
      <c r="V2331" s="45"/>
      <c r="W2331" s="45"/>
      <c r="X2331" s="45"/>
    </row>
    <row r="2332" spans="22:24" ht="14">
      <c r="V2332" s="45"/>
      <c r="W2332" s="45"/>
      <c r="X2332" s="45"/>
    </row>
    <row r="2333" spans="22:24" ht="14">
      <c r="V2333" s="45"/>
      <c r="W2333" s="45"/>
      <c r="X2333" s="45"/>
    </row>
    <row r="2334" spans="22:24" ht="14">
      <c r="V2334" s="45"/>
      <c r="W2334" s="45"/>
      <c r="X2334" s="45"/>
    </row>
    <row r="2335" spans="22:24" ht="14">
      <c r="V2335" s="45"/>
      <c r="W2335" s="45"/>
      <c r="X2335" s="45"/>
    </row>
    <row r="2336" spans="22:24" ht="14">
      <c r="V2336" s="45"/>
      <c r="W2336" s="45"/>
      <c r="X2336" s="45"/>
    </row>
    <row r="2337" spans="22:24" ht="14">
      <c r="V2337" s="45"/>
      <c r="W2337" s="45"/>
      <c r="X2337" s="45"/>
    </row>
    <row r="2338" spans="22:24" ht="14">
      <c r="V2338" s="45"/>
      <c r="W2338" s="45"/>
      <c r="X2338" s="45"/>
    </row>
    <row r="2339" spans="22:24" ht="14">
      <c r="V2339" s="45"/>
      <c r="W2339" s="45"/>
      <c r="X2339" s="45"/>
    </row>
    <row r="2340" spans="22:24" ht="14">
      <c r="V2340" s="45"/>
      <c r="W2340" s="45"/>
      <c r="X2340" s="45"/>
    </row>
    <row r="2341" spans="22:24" ht="14">
      <c r="V2341" s="45"/>
      <c r="W2341" s="45"/>
      <c r="X2341" s="45"/>
    </row>
    <row r="2342" spans="22:24" ht="14">
      <c r="V2342" s="45"/>
      <c r="W2342" s="45"/>
      <c r="X2342" s="45"/>
    </row>
    <row r="2343" spans="22:24" ht="14">
      <c r="V2343" s="45"/>
      <c r="W2343" s="45"/>
      <c r="X2343" s="45"/>
    </row>
    <row r="2344" spans="22:24" ht="14">
      <c r="V2344" s="45"/>
      <c r="W2344" s="45"/>
      <c r="X2344" s="45"/>
    </row>
    <row r="2345" spans="22:24" ht="14">
      <c r="V2345" s="45"/>
      <c r="W2345" s="45"/>
      <c r="X2345" s="45"/>
    </row>
    <row r="2346" spans="22:24" ht="14">
      <c r="V2346" s="45"/>
      <c r="W2346" s="45"/>
      <c r="X2346" s="45"/>
    </row>
    <row r="2347" spans="22:24" ht="14">
      <c r="V2347" s="45"/>
      <c r="W2347" s="45"/>
      <c r="X2347" s="45"/>
    </row>
    <row r="2348" spans="22:24" ht="14">
      <c r="V2348" s="45"/>
      <c r="W2348" s="45"/>
      <c r="X2348" s="45"/>
    </row>
    <row r="2349" spans="22:24" ht="14">
      <c r="V2349" s="45"/>
      <c r="W2349" s="45"/>
      <c r="X2349" s="45"/>
    </row>
    <row r="2350" spans="22:24" ht="14">
      <c r="V2350" s="45"/>
      <c r="W2350" s="45"/>
      <c r="X2350" s="45"/>
    </row>
    <row r="2351" spans="22:24" ht="14">
      <c r="V2351" s="45"/>
      <c r="W2351" s="45"/>
      <c r="X2351" s="45"/>
    </row>
    <row r="2352" spans="22:24" ht="14">
      <c r="V2352" s="45"/>
      <c r="W2352" s="45"/>
      <c r="X2352" s="45"/>
    </row>
    <row r="2353" spans="22:24" ht="14">
      <c r="V2353" s="45"/>
      <c r="W2353" s="45"/>
      <c r="X2353" s="45"/>
    </row>
    <row r="2354" spans="22:24" ht="14">
      <c r="V2354" s="45"/>
      <c r="W2354" s="45"/>
      <c r="X2354" s="45"/>
    </row>
    <row r="2355" spans="22:24" ht="14">
      <c r="V2355" s="45"/>
      <c r="W2355" s="45"/>
      <c r="X2355" s="45"/>
    </row>
    <row r="2356" spans="22:24" ht="14">
      <c r="V2356" s="45"/>
      <c r="W2356" s="45"/>
      <c r="X2356" s="45"/>
    </row>
    <row r="2357" spans="22:24" ht="14">
      <c r="V2357" s="45"/>
      <c r="W2357" s="45"/>
      <c r="X2357" s="45"/>
    </row>
    <row r="2358" spans="22:24" ht="14">
      <c r="V2358" s="45"/>
      <c r="W2358" s="45"/>
      <c r="X2358" s="45"/>
    </row>
    <row r="2359" spans="22:24" ht="14">
      <c r="V2359" s="45"/>
      <c r="W2359" s="45"/>
      <c r="X2359" s="45"/>
    </row>
    <row r="2360" spans="22:24" ht="14">
      <c r="V2360" s="45"/>
      <c r="W2360" s="45"/>
      <c r="X2360" s="45"/>
    </row>
    <row r="2361" spans="22:24" ht="14">
      <c r="V2361" s="45"/>
      <c r="W2361" s="45"/>
      <c r="X2361" s="45"/>
    </row>
    <row r="2362" spans="22:24" ht="14">
      <c r="V2362" s="45"/>
      <c r="W2362" s="45"/>
      <c r="X2362" s="45"/>
    </row>
    <row r="2363" spans="22:24" ht="14">
      <c r="V2363" s="45"/>
      <c r="W2363" s="45"/>
      <c r="X2363" s="45"/>
    </row>
    <row r="2364" spans="22:24" ht="14">
      <c r="V2364" s="45"/>
      <c r="W2364" s="45"/>
      <c r="X2364" s="45"/>
    </row>
    <row r="2365" spans="22:24" ht="14">
      <c r="V2365" s="45"/>
      <c r="W2365" s="45"/>
      <c r="X2365" s="45"/>
    </row>
    <row r="2366" spans="22:24" ht="14">
      <c r="V2366" s="45"/>
      <c r="W2366" s="45"/>
      <c r="X2366" s="45"/>
    </row>
    <row r="2367" spans="22:24" ht="14">
      <c r="V2367" s="45"/>
      <c r="W2367" s="45"/>
      <c r="X2367" s="45"/>
    </row>
    <row r="2368" spans="22:24" ht="14">
      <c r="V2368" s="45"/>
      <c r="W2368" s="45"/>
      <c r="X2368" s="45"/>
    </row>
    <row r="2369" spans="22:24" ht="14">
      <c r="V2369" s="45"/>
      <c r="W2369" s="45"/>
      <c r="X2369" s="45"/>
    </row>
    <row r="2370" spans="22:24" ht="14">
      <c r="V2370" s="45"/>
      <c r="W2370" s="45"/>
      <c r="X2370" s="45"/>
    </row>
    <row r="2371" spans="22:24" ht="14">
      <c r="V2371" s="45"/>
      <c r="W2371" s="45"/>
      <c r="X2371" s="45"/>
    </row>
    <row r="2372" spans="22:24" ht="14">
      <c r="V2372" s="45"/>
      <c r="W2372" s="45"/>
      <c r="X2372" s="45"/>
    </row>
    <row r="2373" spans="22:24" ht="14">
      <c r="V2373" s="45"/>
      <c r="W2373" s="45"/>
      <c r="X2373" s="45"/>
    </row>
    <row r="2374" spans="22:24" ht="14">
      <c r="V2374" s="45"/>
      <c r="W2374" s="45"/>
      <c r="X2374" s="45"/>
    </row>
    <row r="2375" spans="22:24" ht="14">
      <c r="V2375" s="45"/>
      <c r="W2375" s="45"/>
      <c r="X2375" s="45"/>
    </row>
    <row r="2376" spans="22:24" ht="14">
      <c r="V2376" s="45"/>
      <c r="W2376" s="45"/>
      <c r="X2376" s="45"/>
    </row>
    <row r="2377" spans="22:24" ht="14">
      <c r="V2377" s="45"/>
      <c r="W2377" s="45"/>
      <c r="X2377" s="45"/>
    </row>
    <row r="2378" spans="22:24" ht="14">
      <c r="V2378" s="45"/>
      <c r="W2378" s="45"/>
      <c r="X2378" s="45"/>
    </row>
    <row r="2379" spans="22:24" ht="14">
      <c r="V2379" s="45"/>
      <c r="W2379" s="45"/>
      <c r="X2379" s="45"/>
    </row>
    <row r="2380" spans="22:24" ht="14">
      <c r="V2380" s="45"/>
      <c r="W2380" s="45"/>
      <c r="X2380" s="45"/>
    </row>
    <row r="2381" spans="22:24" ht="14">
      <c r="V2381" s="45"/>
      <c r="W2381" s="45"/>
      <c r="X2381" s="45"/>
    </row>
    <row r="2382" spans="22:24" ht="14">
      <c r="V2382" s="45"/>
      <c r="W2382" s="45"/>
      <c r="X2382" s="45"/>
    </row>
    <row r="2383" spans="22:24" ht="14">
      <c r="V2383" s="45"/>
      <c r="W2383" s="45"/>
      <c r="X2383" s="45"/>
    </row>
    <row r="2384" spans="22:24" ht="14">
      <c r="V2384" s="45"/>
      <c r="W2384" s="45"/>
      <c r="X2384" s="45"/>
    </row>
    <row r="2385" spans="22:24" ht="14">
      <c r="V2385" s="45"/>
      <c r="W2385" s="45"/>
      <c r="X2385" s="45"/>
    </row>
    <row r="2386" spans="22:24" ht="14">
      <c r="V2386" s="45"/>
      <c r="W2386" s="45"/>
      <c r="X2386" s="45"/>
    </row>
    <row r="2387" spans="22:24" ht="14">
      <c r="V2387" s="45"/>
      <c r="W2387" s="45"/>
      <c r="X2387" s="45"/>
    </row>
    <row r="2388" spans="22:24" ht="14">
      <c r="V2388" s="45"/>
      <c r="W2388" s="45"/>
      <c r="X2388" s="45"/>
    </row>
    <row r="2389" spans="22:24" ht="14">
      <c r="V2389" s="45"/>
      <c r="W2389" s="45"/>
      <c r="X2389" s="45"/>
    </row>
    <row r="2390" spans="22:24" ht="14">
      <c r="V2390" s="45"/>
      <c r="W2390" s="45"/>
      <c r="X2390" s="45"/>
    </row>
    <row r="2391" spans="22:24" ht="14">
      <c r="V2391" s="45"/>
      <c r="W2391" s="45"/>
      <c r="X2391" s="45"/>
    </row>
    <row r="2392" spans="22:24" ht="14">
      <c r="V2392" s="45"/>
      <c r="W2392" s="45"/>
      <c r="X2392" s="45"/>
    </row>
    <row r="2393" spans="22:24" ht="14">
      <c r="V2393" s="45"/>
      <c r="W2393" s="45"/>
      <c r="X2393" s="45"/>
    </row>
    <row r="2394" spans="22:24" ht="14">
      <c r="V2394" s="45"/>
      <c r="W2394" s="45"/>
      <c r="X2394" s="45"/>
    </row>
    <row r="2395" spans="22:24" ht="14">
      <c r="V2395" s="45"/>
      <c r="W2395" s="45"/>
      <c r="X2395" s="45"/>
    </row>
    <row r="2396" spans="22:24" ht="14">
      <c r="V2396" s="45"/>
      <c r="W2396" s="45"/>
      <c r="X2396" s="45"/>
    </row>
    <row r="2397" spans="22:24" ht="14">
      <c r="V2397" s="45"/>
      <c r="W2397" s="45"/>
      <c r="X2397" s="45"/>
    </row>
    <row r="2398" spans="22:24" ht="14">
      <c r="V2398" s="45"/>
      <c r="W2398" s="45"/>
      <c r="X2398" s="45"/>
    </row>
    <row r="2399" spans="22:24" ht="14">
      <c r="V2399" s="45"/>
      <c r="W2399" s="45"/>
      <c r="X2399" s="45"/>
    </row>
    <row r="2400" spans="22:24" ht="14">
      <c r="V2400" s="45"/>
      <c r="W2400" s="45"/>
      <c r="X2400" s="45"/>
    </row>
    <row r="2401" spans="22:24" ht="14">
      <c r="V2401" s="45"/>
      <c r="W2401" s="45"/>
      <c r="X2401" s="45"/>
    </row>
    <row r="2402" spans="22:24" ht="14">
      <c r="V2402" s="45"/>
      <c r="W2402" s="45"/>
      <c r="X2402" s="45"/>
    </row>
    <row r="2403" spans="22:24" ht="14">
      <c r="V2403" s="45"/>
      <c r="W2403" s="45"/>
      <c r="X2403" s="45"/>
    </row>
    <row r="2404" spans="22:24" ht="14">
      <c r="V2404" s="45"/>
      <c r="W2404" s="45"/>
      <c r="X2404" s="45"/>
    </row>
    <row r="2405" spans="22:24" ht="14">
      <c r="V2405" s="45"/>
      <c r="W2405" s="45"/>
      <c r="X2405" s="45"/>
    </row>
    <row r="2406" spans="22:24" ht="14">
      <c r="V2406" s="45"/>
      <c r="W2406" s="45"/>
      <c r="X2406" s="45"/>
    </row>
    <row r="2407" spans="22:24" ht="14">
      <c r="V2407" s="45"/>
      <c r="W2407" s="45"/>
      <c r="X2407" s="45"/>
    </row>
    <row r="2408" spans="22:24" ht="14">
      <c r="V2408" s="45"/>
      <c r="W2408" s="45"/>
      <c r="X2408" s="45"/>
    </row>
    <row r="2409" spans="22:24" ht="14">
      <c r="V2409" s="45"/>
      <c r="W2409" s="45"/>
      <c r="X2409" s="45"/>
    </row>
    <row r="2410" spans="22:24" ht="14">
      <c r="V2410" s="45"/>
      <c r="W2410" s="45"/>
      <c r="X2410" s="45"/>
    </row>
    <row r="2411" spans="22:24" ht="14">
      <c r="V2411" s="45"/>
      <c r="W2411" s="45"/>
      <c r="X2411" s="45"/>
    </row>
    <row r="2412" spans="22:24" ht="14">
      <c r="V2412" s="45"/>
      <c r="W2412" s="45"/>
      <c r="X2412" s="45"/>
    </row>
    <row r="2413" spans="22:24" ht="14">
      <c r="V2413" s="45"/>
      <c r="W2413" s="45"/>
      <c r="X2413" s="45"/>
    </row>
    <row r="2414" spans="22:24" ht="14">
      <c r="V2414" s="45"/>
      <c r="W2414" s="45"/>
      <c r="X2414" s="45"/>
    </row>
    <row r="2415" spans="22:24" ht="14">
      <c r="V2415" s="45"/>
      <c r="W2415" s="45"/>
      <c r="X2415" s="45"/>
    </row>
    <row r="2416" spans="22:24" ht="14">
      <c r="V2416" s="45"/>
      <c r="W2416" s="45"/>
      <c r="X2416" s="45"/>
    </row>
    <row r="2417" spans="22:24" ht="14">
      <c r="V2417" s="45"/>
      <c r="W2417" s="45"/>
      <c r="X2417" s="45"/>
    </row>
    <row r="2418" spans="22:24" ht="14">
      <c r="V2418" s="45"/>
      <c r="W2418" s="45"/>
      <c r="X2418" s="45"/>
    </row>
    <row r="2419" spans="22:24" ht="14">
      <c r="V2419" s="45"/>
      <c r="W2419" s="45"/>
      <c r="X2419" s="45"/>
    </row>
    <row r="2420" spans="22:24" ht="14">
      <c r="V2420" s="45"/>
      <c r="W2420" s="45"/>
      <c r="X2420" s="45"/>
    </row>
    <row r="2421" spans="22:24" ht="14">
      <c r="V2421" s="45"/>
      <c r="W2421" s="45"/>
      <c r="X2421" s="45"/>
    </row>
    <row r="2422" spans="22:24" ht="14">
      <c r="V2422" s="45"/>
      <c r="W2422" s="45"/>
      <c r="X2422" s="45"/>
    </row>
    <row r="2423" spans="22:24" ht="14">
      <c r="V2423" s="45"/>
      <c r="W2423" s="45"/>
      <c r="X2423" s="45"/>
    </row>
    <row r="2424" spans="22:24" ht="14">
      <c r="V2424" s="45"/>
      <c r="W2424" s="45"/>
      <c r="X2424" s="45"/>
    </row>
    <row r="2425" spans="22:24" ht="14">
      <c r="V2425" s="45"/>
      <c r="W2425" s="45"/>
      <c r="X2425" s="45"/>
    </row>
    <row r="2426" spans="22:24" ht="14">
      <c r="V2426" s="45"/>
      <c r="W2426" s="45"/>
      <c r="X2426" s="45"/>
    </row>
    <row r="2427" spans="22:24" ht="14">
      <c r="V2427" s="45"/>
      <c r="W2427" s="45"/>
      <c r="X2427" s="45"/>
    </row>
    <row r="2428" spans="22:24" ht="14">
      <c r="V2428" s="45"/>
      <c r="W2428" s="45"/>
      <c r="X2428" s="45"/>
    </row>
    <row r="2429" spans="22:24" ht="14">
      <c r="V2429" s="45"/>
      <c r="W2429" s="45"/>
      <c r="X2429" s="45"/>
    </row>
    <row r="2430" spans="22:24" ht="14">
      <c r="V2430" s="45"/>
      <c r="W2430" s="45"/>
      <c r="X2430" s="45"/>
    </row>
    <row r="2431" spans="22:24" ht="14">
      <c r="V2431" s="45"/>
      <c r="W2431" s="45"/>
      <c r="X2431" s="45"/>
    </row>
    <row r="2432" spans="22:24" ht="14">
      <c r="V2432" s="45"/>
      <c r="W2432" s="45"/>
      <c r="X2432" s="45"/>
    </row>
    <row r="2433" spans="22:24" ht="14">
      <c r="V2433" s="45"/>
      <c r="W2433" s="45"/>
      <c r="X2433" s="45"/>
    </row>
    <row r="2434" spans="22:24" ht="14">
      <c r="V2434" s="45"/>
      <c r="W2434" s="45"/>
      <c r="X2434" s="45"/>
    </row>
    <row r="2435" spans="22:24" ht="14">
      <c r="V2435" s="45"/>
      <c r="W2435" s="45"/>
      <c r="X2435" s="45"/>
    </row>
    <row r="2436" spans="22:24" ht="14">
      <c r="V2436" s="45"/>
      <c r="W2436" s="45"/>
      <c r="X2436" s="45"/>
    </row>
    <row r="2437" spans="22:24" ht="14">
      <c r="V2437" s="45"/>
      <c r="W2437" s="45"/>
      <c r="X2437" s="45"/>
    </row>
    <row r="2438" spans="22:24" ht="14">
      <c r="V2438" s="45"/>
      <c r="W2438" s="45"/>
      <c r="X2438" s="45"/>
    </row>
    <row r="2439" spans="22:24" ht="14">
      <c r="V2439" s="45"/>
      <c r="W2439" s="45"/>
      <c r="X2439" s="45"/>
    </row>
    <row r="2440" spans="22:24" ht="14">
      <c r="V2440" s="45"/>
      <c r="W2440" s="45"/>
      <c r="X2440" s="45"/>
    </row>
    <row r="2441" spans="22:24" ht="14">
      <c r="V2441" s="45"/>
      <c r="W2441" s="45"/>
      <c r="X2441" s="45"/>
    </row>
    <row r="2442" spans="22:24" ht="14">
      <c r="V2442" s="45"/>
      <c r="W2442" s="45"/>
      <c r="X2442" s="45"/>
    </row>
    <row r="2443" spans="22:24" ht="14">
      <c r="V2443" s="45"/>
      <c r="W2443" s="45"/>
      <c r="X2443" s="45"/>
    </row>
    <row r="2444" spans="22:24" ht="14">
      <c r="V2444" s="45"/>
      <c r="W2444" s="45"/>
      <c r="X2444" s="45"/>
    </row>
    <row r="2445" spans="22:24" ht="14">
      <c r="V2445" s="45"/>
      <c r="W2445" s="45"/>
      <c r="X2445" s="45"/>
    </row>
    <row r="2446" spans="22:24" ht="14">
      <c r="V2446" s="45"/>
      <c r="W2446" s="45"/>
      <c r="X2446" s="45"/>
    </row>
    <row r="2447" spans="22:24" ht="14">
      <c r="V2447" s="45"/>
      <c r="W2447" s="45"/>
      <c r="X2447" s="45"/>
    </row>
    <row r="2448" spans="22:24" ht="14">
      <c r="V2448" s="45"/>
      <c r="W2448" s="45"/>
      <c r="X2448" s="45"/>
    </row>
    <row r="2449" spans="22:24" ht="14">
      <c r="V2449" s="45"/>
      <c r="W2449" s="45"/>
      <c r="X2449" s="45"/>
    </row>
    <row r="2450" spans="22:24" ht="14">
      <c r="V2450" s="45"/>
      <c r="W2450" s="45"/>
      <c r="X2450" s="45"/>
    </row>
    <row r="2451" spans="22:24" ht="14">
      <c r="V2451" s="45"/>
      <c r="W2451" s="45"/>
      <c r="X2451" s="45"/>
    </row>
    <row r="2452" spans="22:24" ht="14">
      <c r="V2452" s="45"/>
      <c r="W2452" s="45"/>
      <c r="X2452" s="45"/>
    </row>
    <row r="2453" spans="22:24" ht="14">
      <c r="V2453" s="45"/>
      <c r="W2453" s="45"/>
      <c r="X2453" s="45"/>
    </row>
    <row r="2454" spans="22:24" ht="14">
      <c r="V2454" s="45"/>
      <c r="W2454" s="45"/>
      <c r="X2454" s="45"/>
    </row>
    <row r="2455" spans="22:24" ht="14">
      <c r="V2455" s="45"/>
      <c r="W2455" s="45"/>
      <c r="X2455" s="45"/>
    </row>
    <row r="2456" spans="22:24" ht="14">
      <c r="V2456" s="45"/>
      <c r="W2456" s="45"/>
      <c r="X2456" s="45"/>
    </row>
    <row r="2457" spans="22:24" ht="14">
      <c r="V2457" s="45"/>
      <c r="W2457" s="45"/>
      <c r="X2457" s="45"/>
    </row>
    <row r="2458" spans="22:24" ht="14">
      <c r="V2458" s="45"/>
      <c r="W2458" s="45"/>
      <c r="X2458" s="45"/>
    </row>
    <row r="2459" spans="22:24" ht="14">
      <c r="V2459" s="45"/>
      <c r="W2459" s="45"/>
      <c r="X2459" s="45"/>
    </row>
    <row r="2460" spans="22:24" ht="14">
      <c r="V2460" s="45"/>
      <c r="W2460" s="45"/>
      <c r="X2460" s="45"/>
    </row>
    <row r="2461" spans="22:24" ht="14">
      <c r="V2461" s="45"/>
      <c r="W2461" s="45"/>
      <c r="X2461" s="45"/>
    </row>
    <row r="2462" spans="22:24" ht="14">
      <c r="V2462" s="45"/>
      <c r="W2462" s="45"/>
      <c r="X2462" s="45"/>
    </row>
    <row r="2463" spans="22:24" ht="14">
      <c r="V2463" s="45"/>
      <c r="W2463" s="45"/>
      <c r="X2463" s="45"/>
    </row>
    <row r="2464" spans="22:24" ht="14">
      <c r="V2464" s="45"/>
      <c r="W2464" s="45"/>
      <c r="X2464" s="45"/>
    </row>
    <row r="2465" spans="22:24" ht="14">
      <c r="V2465" s="45"/>
      <c r="W2465" s="45"/>
      <c r="X2465" s="45"/>
    </row>
    <row r="2466" spans="22:24" ht="14">
      <c r="V2466" s="45"/>
      <c r="W2466" s="45"/>
      <c r="X2466" s="45"/>
    </row>
    <row r="2467" spans="22:24" ht="14">
      <c r="V2467" s="45"/>
      <c r="W2467" s="45"/>
      <c r="X2467" s="45"/>
    </row>
    <row r="2468" spans="22:24" ht="14">
      <c r="V2468" s="45"/>
      <c r="W2468" s="45"/>
      <c r="X2468" s="45"/>
    </row>
    <row r="2469" spans="22:24" ht="14">
      <c r="V2469" s="45"/>
      <c r="W2469" s="45"/>
      <c r="X2469" s="45"/>
    </row>
    <row r="2470" spans="22:24" ht="14">
      <c r="V2470" s="45"/>
      <c r="W2470" s="45"/>
      <c r="X2470" s="45"/>
    </row>
    <row r="2471" spans="22:24" ht="14">
      <c r="V2471" s="45"/>
      <c r="W2471" s="45"/>
      <c r="X2471" s="45"/>
    </row>
    <row r="2472" spans="22:24" ht="14">
      <c r="V2472" s="45"/>
      <c r="W2472" s="45"/>
      <c r="X2472" s="45"/>
    </row>
    <row r="2473" spans="22:24" ht="14">
      <c r="V2473" s="45"/>
      <c r="W2473" s="45"/>
      <c r="X2473" s="45"/>
    </row>
    <row r="2474" spans="22:24" ht="14">
      <c r="V2474" s="45"/>
      <c r="W2474" s="45"/>
      <c r="X2474" s="45"/>
    </row>
    <row r="2475" spans="22:24" ht="14">
      <c r="V2475" s="45"/>
      <c r="W2475" s="45"/>
      <c r="X2475" s="45"/>
    </row>
    <row r="2476" spans="22:24" ht="14">
      <c r="V2476" s="45"/>
      <c r="W2476" s="45"/>
      <c r="X2476" s="45"/>
    </row>
    <row r="2477" spans="22:24" ht="14">
      <c r="V2477" s="45"/>
      <c r="W2477" s="45"/>
      <c r="X2477" s="45"/>
    </row>
    <row r="2478" spans="22:24" ht="14">
      <c r="V2478" s="45"/>
      <c r="W2478" s="45"/>
      <c r="X2478" s="45"/>
    </row>
    <row r="2479" spans="22:24" ht="14">
      <c r="V2479" s="45"/>
      <c r="W2479" s="45"/>
      <c r="X2479" s="45"/>
    </row>
    <row r="2480" spans="22:24" ht="14">
      <c r="V2480" s="45"/>
      <c r="W2480" s="45"/>
      <c r="X2480" s="45"/>
    </row>
    <row r="2481" spans="22:24" ht="14">
      <c r="V2481" s="45"/>
      <c r="W2481" s="45"/>
      <c r="X2481" s="45"/>
    </row>
    <row r="2482" spans="22:24" ht="14">
      <c r="V2482" s="45"/>
      <c r="W2482" s="45"/>
      <c r="X2482" s="45"/>
    </row>
    <row r="2483" spans="22:24" ht="14">
      <c r="V2483" s="45"/>
      <c r="W2483" s="45"/>
      <c r="X2483" s="45"/>
    </row>
    <row r="2484" spans="22:24" ht="14">
      <c r="V2484" s="45"/>
      <c r="W2484" s="45"/>
      <c r="X2484" s="45"/>
    </row>
    <row r="2485" spans="22:24" ht="14">
      <c r="V2485" s="45"/>
      <c r="W2485" s="45"/>
      <c r="X2485" s="45"/>
    </row>
    <row r="2486" spans="22:24" ht="14">
      <c r="V2486" s="45"/>
      <c r="W2486" s="45"/>
      <c r="X2486" s="45"/>
    </row>
    <row r="2487" spans="22:24" ht="14">
      <c r="V2487" s="45"/>
      <c r="W2487" s="45"/>
      <c r="X2487" s="45"/>
    </row>
    <row r="2488" spans="22:24" ht="14">
      <c r="V2488" s="45"/>
      <c r="W2488" s="45"/>
      <c r="X2488" s="45"/>
    </row>
    <row r="2489" spans="22:24" ht="14">
      <c r="V2489" s="45"/>
      <c r="W2489" s="45"/>
      <c r="X2489" s="45"/>
    </row>
    <row r="2490" spans="22:24" ht="14">
      <c r="V2490" s="45"/>
      <c r="W2490" s="45"/>
      <c r="X2490" s="45"/>
    </row>
    <row r="2491" spans="22:24" ht="14">
      <c r="V2491" s="45"/>
      <c r="W2491" s="45"/>
      <c r="X2491" s="45"/>
    </row>
    <row r="2492" spans="22:24" ht="14">
      <c r="V2492" s="45"/>
      <c r="W2492" s="45"/>
      <c r="X2492" s="45"/>
    </row>
    <row r="2493" spans="22:24" ht="14">
      <c r="V2493" s="45"/>
      <c r="W2493" s="45"/>
      <c r="X2493" s="45"/>
    </row>
    <row r="2494" spans="22:24" ht="14">
      <c r="V2494" s="45"/>
      <c r="W2494" s="45"/>
      <c r="X2494" s="45"/>
    </row>
    <row r="2495" spans="22:24" ht="14">
      <c r="V2495" s="45"/>
      <c r="W2495" s="45"/>
      <c r="X2495" s="45"/>
    </row>
    <row r="2496" spans="22:24" ht="14">
      <c r="V2496" s="45"/>
      <c r="W2496" s="45"/>
      <c r="X2496" s="45"/>
    </row>
    <row r="2497" spans="22:24" ht="14">
      <c r="V2497" s="45"/>
      <c r="W2497" s="45"/>
      <c r="X2497" s="45"/>
    </row>
    <row r="2498" spans="22:24" ht="14">
      <c r="V2498" s="45"/>
      <c r="W2498" s="45"/>
      <c r="X2498" s="45"/>
    </row>
    <row r="2499" spans="22:24" ht="14">
      <c r="V2499" s="45"/>
      <c r="W2499" s="45"/>
      <c r="X2499" s="45"/>
    </row>
    <row r="2500" spans="22:24" ht="14">
      <c r="V2500" s="45"/>
      <c r="W2500" s="45"/>
      <c r="X2500" s="45"/>
    </row>
    <row r="2501" spans="22:24" ht="14">
      <c r="V2501" s="45"/>
      <c r="W2501" s="45"/>
      <c r="X2501" s="45"/>
    </row>
    <row r="2502" spans="22:24" ht="14">
      <c r="V2502" s="45"/>
      <c r="W2502" s="45"/>
      <c r="X2502" s="45"/>
    </row>
    <row r="2503" spans="22:24" ht="14">
      <c r="V2503" s="45"/>
      <c r="W2503" s="45"/>
      <c r="X2503" s="45"/>
    </row>
    <row r="2504" spans="22:24" ht="14">
      <c r="V2504" s="45"/>
      <c r="W2504" s="45"/>
      <c r="X2504" s="45"/>
    </row>
    <row r="2505" spans="22:24" ht="14">
      <c r="V2505" s="45"/>
      <c r="W2505" s="45"/>
      <c r="X2505" s="45"/>
    </row>
    <row r="2506" spans="22:24" ht="14">
      <c r="V2506" s="45"/>
      <c r="W2506" s="45"/>
      <c r="X2506" s="45"/>
    </row>
    <row r="2507" spans="22:24" ht="14">
      <c r="V2507" s="45"/>
      <c r="W2507" s="45"/>
      <c r="X2507" s="45"/>
    </row>
    <row r="2508" spans="22:24" ht="14">
      <c r="V2508" s="45"/>
      <c r="W2508" s="45"/>
      <c r="X2508" s="45"/>
    </row>
    <row r="2509" spans="22:24" ht="14">
      <c r="V2509" s="45"/>
      <c r="W2509" s="45"/>
      <c r="X2509" s="45"/>
    </row>
    <row r="2510" spans="22:24" ht="14">
      <c r="V2510" s="45"/>
      <c r="W2510" s="45"/>
      <c r="X2510" s="45"/>
    </row>
    <row r="2511" spans="22:24" ht="14">
      <c r="V2511" s="45"/>
      <c r="W2511" s="45"/>
      <c r="X2511" s="45"/>
    </row>
    <row r="2512" spans="22:24" ht="14">
      <c r="V2512" s="45"/>
      <c r="W2512" s="45"/>
      <c r="X2512" s="45"/>
    </row>
    <row r="2513" spans="22:24" ht="14">
      <c r="V2513" s="45"/>
      <c r="W2513" s="45"/>
      <c r="X2513" s="45"/>
    </row>
    <row r="2514" spans="22:24" ht="14">
      <c r="V2514" s="45"/>
      <c r="W2514" s="45"/>
      <c r="X2514" s="45"/>
    </row>
    <row r="2515" spans="22:24" ht="14">
      <c r="V2515" s="45"/>
      <c r="W2515" s="45"/>
      <c r="X2515" s="45"/>
    </row>
    <row r="2516" spans="22:24" ht="14">
      <c r="V2516" s="45"/>
      <c r="W2516" s="45"/>
      <c r="X2516" s="45"/>
    </row>
    <row r="2517" spans="22:24" ht="14">
      <c r="V2517" s="45"/>
      <c r="W2517" s="45"/>
      <c r="X2517" s="45"/>
    </row>
    <row r="2518" spans="22:24" ht="14">
      <c r="V2518" s="45"/>
      <c r="W2518" s="45"/>
      <c r="X2518" s="45"/>
    </row>
    <row r="2519" spans="22:24" ht="14">
      <c r="V2519" s="45"/>
      <c r="W2519" s="45"/>
      <c r="X2519" s="45"/>
    </row>
    <row r="2520" spans="22:24" ht="14">
      <c r="V2520" s="45"/>
      <c r="W2520" s="45"/>
      <c r="X2520" s="45"/>
    </row>
    <row r="2521" spans="22:24" ht="14">
      <c r="V2521" s="45"/>
      <c r="W2521" s="45"/>
      <c r="X2521" s="45"/>
    </row>
    <row r="2522" spans="22:24" ht="14">
      <c r="V2522" s="45"/>
      <c r="W2522" s="45"/>
      <c r="X2522" s="45"/>
    </row>
    <row r="2523" spans="22:24" ht="14">
      <c r="V2523" s="45"/>
      <c r="W2523" s="45"/>
      <c r="X2523" s="45"/>
    </row>
    <row r="2524" spans="22:24" ht="14">
      <c r="V2524" s="45"/>
      <c r="W2524" s="45"/>
      <c r="X2524" s="45"/>
    </row>
    <row r="2525" spans="22:24" ht="14">
      <c r="V2525" s="45"/>
      <c r="W2525" s="45"/>
      <c r="X2525" s="45"/>
    </row>
    <row r="2526" spans="22:24" ht="14">
      <c r="V2526" s="45"/>
      <c r="W2526" s="45"/>
      <c r="X2526" s="45"/>
    </row>
    <row r="2527" spans="22:24" ht="14">
      <c r="V2527" s="45"/>
      <c r="W2527" s="45"/>
      <c r="X2527" s="45"/>
    </row>
    <row r="2528" spans="22:24" ht="14">
      <c r="V2528" s="45"/>
      <c r="W2528" s="45"/>
      <c r="X2528" s="45"/>
    </row>
    <row r="2529" spans="22:24" ht="14">
      <c r="V2529" s="45"/>
      <c r="W2529" s="45"/>
      <c r="X2529" s="45"/>
    </row>
    <row r="2530" spans="22:24" ht="14">
      <c r="V2530" s="45"/>
      <c r="W2530" s="45"/>
      <c r="X2530" s="45"/>
    </row>
    <row r="2531" spans="22:24" ht="14">
      <c r="V2531" s="45"/>
      <c r="W2531" s="45"/>
      <c r="X2531" s="45"/>
    </row>
    <row r="2532" spans="22:24" ht="14">
      <c r="V2532" s="45"/>
      <c r="W2532" s="45"/>
      <c r="X2532" s="45"/>
    </row>
    <row r="2533" spans="22:24" ht="14">
      <c r="V2533" s="45"/>
      <c r="W2533" s="45"/>
      <c r="X2533" s="45"/>
    </row>
    <row r="2534" spans="22:24" ht="14">
      <c r="V2534" s="45"/>
      <c r="W2534" s="45"/>
      <c r="X2534" s="45"/>
    </row>
    <row r="2535" spans="22:24" ht="14">
      <c r="V2535" s="45"/>
      <c r="W2535" s="45"/>
      <c r="X2535" s="45"/>
    </row>
    <row r="2536" spans="22:24" ht="14">
      <c r="V2536" s="45"/>
      <c r="W2536" s="45"/>
      <c r="X2536" s="45"/>
    </row>
    <row r="2537" spans="22:24" ht="14">
      <c r="V2537" s="45"/>
      <c r="W2537" s="45"/>
      <c r="X2537" s="45"/>
    </row>
    <row r="2538" spans="22:24" ht="14">
      <c r="V2538" s="45"/>
      <c r="W2538" s="45"/>
      <c r="X2538" s="45"/>
    </row>
    <row r="2539" spans="22:24" ht="14">
      <c r="V2539" s="45"/>
      <c r="W2539" s="45"/>
      <c r="X2539" s="45"/>
    </row>
    <row r="2540" spans="22:24" ht="14">
      <c r="V2540" s="45"/>
      <c r="W2540" s="45"/>
      <c r="X2540" s="45"/>
    </row>
    <row r="2541" spans="22:24" ht="14">
      <c r="V2541" s="45"/>
      <c r="W2541" s="45"/>
      <c r="X2541" s="45"/>
    </row>
    <row r="2542" spans="22:24" ht="14">
      <c r="V2542" s="45"/>
      <c r="W2542" s="45"/>
      <c r="X2542" s="45"/>
    </row>
    <row r="2543" spans="22:24" ht="14">
      <c r="V2543" s="45"/>
      <c r="W2543" s="45"/>
      <c r="X2543" s="45"/>
    </row>
    <row r="2544" spans="22:24" ht="14">
      <c r="V2544" s="45"/>
      <c r="W2544" s="45"/>
      <c r="X2544" s="45"/>
    </row>
    <row r="2545" spans="22:24" ht="14">
      <c r="V2545" s="45"/>
      <c r="W2545" s="45"/>
      <c r="X2545" s="45"/>
    </row>
    <row r="2546" spans="22:24" ht="14">
      <c r="V2546" s="45"/>
      <c r="W2546" s="45"/>
      <c r="X2546" s="45"/>
    </row>
    <row r="2547" spans="22:24" ht="14">
      <c r="V2547" s="45"/>
      <c r="W2547" s="45"/>
      <c r="X2547" s="45"/>
    </row>
    <row r="2548" spans="22:24" ht="14">
      <c r="V2548" s="45"/>
      <c r="W2548" s="45"/>
      <c r="X2548" s="45"/>
    </row>
    <row r="2549" spans="22:24" ht="14">
      <c r="V2549" s="45"/>
      <c r="W2549" s="45"/>
      <c r="X2549" s="45"/>
    </row>
    <row r="2550" spans="22:24" ht="14">
      <c r="V2550" s="45"/>
      <c r="W2550" s="45"/>
      <c r="X2550" s="45"/>
    </row>
    <row r="2551" spans="22:24" ht="14">
      <c r="V2551" s="45"/>
      <c r="W2551" s="45"/>
      <c r="X2551" s="45"/>
    </row>
    <row r="2552" spans="22:24" ht="14">
      <c r="V2552" s="45"/>
      <c r="W2552" s="45"/>
      <c r="X2552" s="45"/>
    </row>
    <row r="2553" spans="22:24" ht="14">
      <c r="V2553" s="45"/>
      <c r="W2553" s="45"/>
      <c r="X2553" s="45"/>
    </row>
    <row r="2554" spans="22:24" ht="14">
      <c r="V2554" s="45"/>
      <c r="W2554" s="45"/>
      <c r="X2554" s="45"/>
    </row>
    <row r="2555" spans="22:24" ht="14">
      <c r="V2555" s="45"/>
      <c r="W2555" s="45"/>
      <c r="X2555" s="45"/>
    </row>
    <row r="2556" spans="22:24" ht="14">
      <c r="V2556" s="45"/>
      <c r="W2556" s="45"/>
      <c r="X2556" s="45"/>
    </row>
    <row r="2557" spans="22:24" ht="14">
      <c r="V2557" s="45"/>
      <c r="W2557" s="45"/>
      <c r="X2557" s="45"/>
    </row>
    <row r="2558" spans="22:24" ht="14">
      <c r="V2558" s="45"/>
      <c r="W2558" s="45"/>
      <c r="X2558" s="45"/>
    </row>
    <row r="2559" spans="22:24" ht="14">
      <c r="V2559" s="45"/>
      <c r="W2559" s="45"/>
      <c r="X2559" s="45"/>
    </row>
    <row r="2560" spans="22:24" ht="14">
      <c r="V2560" s="45"/>
      <c r="W2560" s="45"/>
      <c r="X2560" s="45"/>
    </row>
    <row r="2561" spans="22:24" ht="14">
      <c r="V2561" s="45"/>
      <c r="W2561" s="45"/>
      <c r="X2561" s="45"/>
    </row>
    <row r="2562" spans="22:24" ht="14">
      <c r="V2562" s="45"/>
      <c r="W2562" s="45"/>
      <c r="X2562" s="45"/>
    </row>
    <row r="2563" spans="22:24" ht="14">
      <c r="V2563" s="45"/>
      <c r="W2563" s="45"/>
      <c r="X2563" s="45"/>
    </row>
    <row r="2564" spans="22:24" ht="14">
      <c r="V2564" s="45"/>
      <c r="W2564" s="45"/>
      <c r="X2564" s="45"/>
    </row>
    <row r="2565" spans="22:24" ht="14">
      <c r="V2565" s="45"/>
      <c r="W2565" s="45"/>
      <c r="X2565" s="45"/>
    </row>
    <row r="2566" spans="22:24" ht="14">
      <c r="V2566" s="45"/>
      <c r="W2566" s="45"/>
      <c r="X2566" s="45"/>
    </row>
    <row r="2567" spans="22:24" ht="14">
      <c r="V2567" s="45"/>
      <c r="W2567" s="45"/>
      <c r="X2567" s="45"/>
    </row>
    <row r="2568" spans="22:24" ht="14">
      <c r="V2568" s="45"/>
      <c r="W2568" s="45"/>
      <c r="X2568" s="45"/>
    </row>
    <row r="2569" spans="22:24" ht="14">
      <c r="V2569" s="45"/>
      <c r="W2569" s="45"/>
      <c r="X2569" s="45"/>
    </row>
    <row r="2570" spans="22:24" ht="14">
      <c r="V2570" s="45"/>
      <c r="W2570" s="45"/>
      <c r="X2570" s="45"/>
    </row>
    <row r="2571" spans="22:24" ht="14">
      <c r="V2571" s="45"/>
      <c r="W2571" s="45"/>
      <c r="X2571" s="45"/>
    </row>
    <row r="2572" spans="22:24" ht="14">
      <c r="V2572" s="45"/>
      <c r="W2572" s="45"/>
      <c r="X2572" s="45"/>
    </row>
    <row r="2573" spans="22:24" ht="14">
      <c r="V2573" s="45"/>
      <c r="W2573" s="45"/>
      <c r="X2573" s="45"/>
    </row>
    <row r="2574" spans="22:24" ht="14">
      <c r="V2574" s="45"/>
      <c r="W2574" s="45"/>
      <c r="X2574" s="45"/>
    </row>
    <row r="2575" spans="22:24" ht="14">
      <c r="V2575" s="45"/>
      <c r="W2575" s="45"/>
      <c r="X2575" s="45"/>
    </row>
    <row r="2576" spans="22:24" ht="14">
      <c r="V2576" s="45"/>
      <c r="W2576" s="45"/>
      <c r="X2576" s="45"/>
    </row>
    <row r="2577" spans="22:24" ht="14">
      <c r="V2577" s="45"/>
      <c r="W2577" s="45"/>
      <c r="X2577" s="45"/>
    </row>
    <row r="2578" spans="22:24" ht="14">
      <c r="V2578" s="45"/>
      <c r="W2578" s="45"/>
      <c r="X2578" s="45"/>
    </row>
    <row r="2579" spans="22:24" ht="14">
      <c r="V2579" s="45"/>
      <c r="W2579" s="45"/>
      <c r="X2579" s="45"/>
    </row>
    <row r="2580" spans="22:24" ht="14">
      <c r="V2580" s="45"/>
      <c r="W2580" s="45"/>
      <c r="X2580" s="45"/>
    </row>
    <row r="2581" spans="22:24" ht="14">
      <c r="V2581" s="45"/>
      <c r="W2581" s="45"/>
      <c r="X2581" s="45"/>
    </row>
    <row r="2582" spans="22:24" ht="14">
      <c r="V2582" s="45"/>
      <c r="W2582" s="45"/>
      <c r="X2582" s="45"/>
    </row>
    <row r="2583" spans="22:24" ht="14">
      <c r="V2583" s="45"/>
      <c r="W2583" s="45"/>
      <c r="X2583" s="45"/>
    </row>
    <row r="2584" spans="22:24" ht="14">
      <c r="V2584" s="45"/>
      <c r="W2584" s="45"/>
      <c r="X2584" s="45"/>
    </row>
    <row r="2585" spans="22:24" ht="14">
      <c r="V2585" s="45"/>
      <c r="W2585" s="45"/>
      <c r="X2585" s="45"/>
    </row>
    <row r="2586" spans="22:24" ht="14">
      <c r="V2586" s="45"/>
      <c r="W2586" s="45"/>
      <c r="X2586" s="45"/>
    </row>
    <row r="2587" spans="22:24" ht="14">
      <c r="V2587" s="45"/>
      <c r="W2587" s="45"/>
      <c r="X2587" s="45"/>
    </row>
    <row r="2588" spans="22:24" ht="14">
      <c r="V2588" s="45"/>
      <c r="W2588" s="45"/>
      <c r="X2588" s="45"/>
    </row>
    <row r="2589" spans="22:24" ht="14">
      <c r="V2589" s="45"/>
      <c r="W2589" s="45"/>
      <c r="X2589" s="45"/>
    </row>
    <row r="2590" spans="22:24" ht="14">
      <c r="V2590" s="45"/>
      <c r="W2590" s="45"/>
      <c r="X2590" s="45"/>
    </row>
    <row r="2591" spans="22:24" ht="14">
      <c r="V2591" s="45"/>
      <c r="W2591" s="45"/>
      <c r="X2591" s="45"/>
    </row>
    <row r="2592" spans="22:24" ht="14">
      <c r="V2592" s="45"/>
      <c r="W2592" s="45"/>
      <c r="X2592" s="45"/>
    </row>
    <row r="2593" spans="22:24" ht="14">
      <c r="V2593" s="45"/>
      <c r="W2593" s="45"/>
      <c r="X2593" s="45"/>
    </row>
    <row r="2594" spans="22:24" ht="14">
      <c r="V2594" s="45"/>
      <c r="W2594" s="45"/>
      <c r="X2594" s="45"/>
    </row>
    <row r="2595" spans="22:24" ht="14">
      <c r="V2595" s="45"/>
      <c r="W2595" s="45"/>
      <c r="X2595" s="45"/>
    </row>
    <row r="2596" spans="22:24" ht="14">
      <c r="V2596" s="45"/>
      <c r="W2596" s="45"/>
      <c r="X2596" s="45"/>
    </row>
    <row r="2597" spans="22:24" ht="14">
      <c r="V2597" s="45"/>
      <c r="W2597" s="45"/>
      <c r="X2597" s="45"/>
    </row>
    <row r="2598" spans="22:24" ht="14">
      <c r="V2598" s="45"/>
      <c r="W2598" s="45"/>
      <c r="X2598" s="45"/>
    </row>
    <row r="2599" spans="22:24" ht="14">
      <c r="V2599" s="45"/>
      <c r="W2599" s="45"/>
      <c r="X2599" s="45"/>
    </row>
    <row r="2600" spans="22:24" ht="14">
      <c r="V2600" s="45"/>
      <c r="W2600" s="45"/>
      <c r="X2600" s="45"/>
    </row>
    <row r="2601" spans="22:24" ht="14">
      <c r="V2601" s="45"/>
      <c r="W2601" s="45"/>
      <c r="X2601" s="45"/>
    </row>
    <row r="2602" spans="22:24" ht="14">
      <c r="V2602" s="45"/>
      <c r="W2602" s="45"/>
      <c r="X2602" s="45"/>
    </row>
    <row r="2603" spans="22:24" ht="14">
      <c r="V2603" s="45"/>
      <c r="W2603" s="45"/>
      <c r="X2603" s="45"/>
    </row>
    <row r="2604" spans="22:24" ht="14">
      <c r="V2604" s="45"/>
      <c r="W2604" s="45"/>
      <c r="X2604" s="45"/>
    </row>
    <row r="2605" spans="22:24" ht="14">
      <c r="V2605" s="45"/>
      <c r="W2605" s="45"/>
      <c r="X2605" s="45"/>
    </row>
    <row r="2606" spans="22:24" ht="14">
      <c r="V2606" s="45"/>
      <c r="W2606" s="45"/>
      <c r="X2606" s="45"/>
    </row>
    <row r="2607" spans="22:24" ht="14">
      <c r="V2607" s="45"/>
      <c r="W2607" s="45"/>
      <c r="X2607" s="45"/>
    </row>
    <row r="2608" spans="22:24" ht="14">
      <c r="V2608" s="45"/>
      <c r="W2608" s="45"/>
      <c r="X2608" s="45"/>
    </row>
    <row r="2609" spans="22:24" ht="14">
      <c r="V2609" s="45"/>
      <c r="W2609" s="45"/>
      <c r="X2609" s="45"/>
    </row>
    <row r="2610" spans="22:24" ht="14">
      <c r="V2610" s="45"/>
      <c r="W2610" s="45"/>
      <c r="X2610" s="45"/>
    </row>
    <row r="2611" spans="22:24" ht="14">
      <c r="V2611" s="45"/>
      <c r="W2611" s="45"/>
      <c r="X2611" s="45"/>
    </row>
    <row r="2612" spans="22:24" ht="14">
      <c r="V2612" s="45"/>
      <c r="W2612" s="45"/>
      <c r="X2612" s="45"/>
    </row>
    <row r="2613" spans="22:24" ht="14">
      <c r="V2613" s="45"/>
      <c r="W2613" s="45"/>
      <c r="X2613" s="45"/>
    </row>
    <row r="2614" spans="22:24" ht="14">
      <c r="V2614" s="45"/>
      <c r="W2614" s="45"/>
      <c r="X2614" s="45"/>
    </row>
    <row r="2615" spans="22:24" ht="14">
      <c r="V2615" s="45"/>
      <c r="W2615" s="45"/>
      <c r="X2615" s="45"/>
    </row>
    <row r="2616" spans="22:24" ht="14">
      <c r="V2616" s="45"/>
      <c r="W2616" s="45"/>
      <c r="X2616" s="45"/>
    </row>
    <row r="2617" spans="22:24" ht="14">
      <c r="V2617" s="45"/>
      <c r="W2617" s="45"/>
      <c r="X2617" s="45"/>
    </row>
    <row r="2618" spans="22:24" ht="14">
      <c r="V2618" s="45"/>
      <c r="W2618" s="45"/>
      <c r="X2618" s="45"/>
    </row>
    <row r="2619" spans="22:24" ht="14">
      <c r="V2619" s="45"/>
      <c r="W2619" s="45"/>
      <c r="X2619" s="45"/>
    </row>
    <row r="2620" spans="22:24" ht="14">
      <c r="V2620" s="45"/>
      <c r="W2620" s="45"/>
      <c r="X2620" s="45"/>
    </row>
    <row r="2621" spans="22:24" ht="14">
      <c r="V2621" s="45"/>
      <c r="W2621" s="45"/>
      <c r="X2621" s="45"/>
    </row>
    <row r="2622" spans="22:24" ht="14">
      <c r="V2622" s="45"/>
      <c r="W2622" s="45"/>
      <c r="X2622" s="45"/>
    </row>
    <row r="2623" spans="22:24" ht="14">
      <c r="V2623" s="45"/>
      <c r="W2623" s="45"/>
      <c r="X2623" s="45"/>
    </row>
    <row r="2624" spans="22:24" ht="14">
      <c r="V2624" s="45"/>
      <c r="W2624" s="45"/>
      <c r="X2624" s="45"/>
    </row>
    <row r="2625" spans="22:24" ht="14">
      <c r="V2625" s="45"/>
      <c r="W2625" s="45"/>
      <c r="X2625" s="45"/>
    </row>
    <row r="2626" spans="22:24" ht="14">
      <c r="V2626" s="45"/>
      <c r="W2626" s="45"/>
      <c r="X2626" s="45"/>
    </row>
    <row r="2627" spans="22:24" ht="14">
      <c r="V2627" s="45"/>
      <c r="W2627" s="45"/>
      <c r="X2627" s="45"/>
    </row>
    <row r="2628" spans="22:24" ht="14">
      <c r="V2628" s="45"/>
      <c r="W2628" s="45"/>
      <c r="X2628" s="45"/>
    </row>
    <row r="2629" spans="22:24" ht="14">
      <c r="V2629" s="45"/>
      <c r="W2629" s="45"/>
      <c r="X2629" s="45"/>
    </row>
    <row r="2630" spans="22:24" ht="14">
      <c r="V2630" s="45"/>
      <c r="W2630" s="45"/>
      <c r="X2630" s="45"/>
    </row>
    <row r="2631" spans="22:24" ht="14">
      <c r="V2631" s="45"/>
      <c r="W2631" s="45"/>
      <c r="X2631" s="45"/>
    </row>
    <row r="2632" spans="22:24" ht="14">
      <c r="V2632" s="45"/>
      <c r="W2632" s="45"/>
      <c r="X2632" s="45"/>
    </row>
    <row r="2633" spans="22:24" ht="14">
      <c r="V2633" s="45"/>
      <c r="W2633" s="45"/>
      <c r="X2633" s="45"/>
    </row>
    <row r="2634" spans="22:24" ht="14">
      <c r="V2634" s="45"/>
      <c r="W2634" s="45"/>
      <c r="X2634" s="45"/>
    </row>
    <row r="2635" spans="22:24" ht="14">
      <c r="V2635" s="45"/>
      <c r="W2635" s="45"/>
      <c r="X2635" s="45"/>
    </row>
    <row r="2636" spans="22:24" ht="14">
      <c r="V2636" s="45"/>
      <c r="W2636" s="45"/>
      <c r="X2636" s="45"/>
    </row>
    <row r="2637" spans="22:24" ht="14">
      <c r="V2637" s="45"/>
      <c r="W2637" s="45"/>
      <c r="X2637" s="45"/>
    </row>
    <row r="2638" spans="22:24" ht="14">
      <c r="V2638" s="45"/>
      <c r="W2638" s="45"/>
      <c r="X2638" s="45"/>
    </row>
    <row r="2639" spans="22:24" ht="14">
      <c r="V2639" s="45"/>
      <c r="W2639" s="45"/>
      <c r="X2639" s="45"/>
    </row>
    <row r="2640" spans="22:24" ht="14">
      <c r="V2640" s="45"/>
      <c r="W2640" s="45"/>
      <c r="X2640" s="45"/>
    </row>
    <row r="2641" spans="22:24" ht="14">
      <c r="V2641" s="45"/>
      <c r="W2641" s="45"/>
      <c r="X2641" s="45"/>
    </row>
    <row r="2642" spans="22:24" ht="14">
      <c r="V2642" s="45"/>
      <c r="W2642" s="45"/>
      <c r="X2642" s="45"/>
    </row>
    <row r="2643" spans="22:24" ht="14">
      <c r="V2643" s="45"/>
      <c r="W2643" s="45"/>
      <c r="X2643" s="45"/>
    </row>
    <row r="2644" spans="22:24" ht="14">
      <c r="V2644" s="45"/>
      <c r="W2644" s="45"/>
      <c r="X2644" s="45"/>
    </row>
    <row r="2645" spans="22:24" ht="14">
      <c r="V2645" s="45"/>
      <c r="W2645" s="45"/>
      <c r="X2645" s="45"/>
    </row>
    <row r="2646" spans="22:24" ht="14">
      <c r="V2646" s="45"/>
      <c r="W2646" s="45"/>
      <c r="X2646" s="45"/>
    </row>
    <row r="2647" spans="22:24" ht="14">
      <c r="V2647" s="45"/>
      <c r="W2647" s="45"/>
      <c r="X2647" s="45"/>
    </row>
    <row r="2648" spans="22:24" ht="14">
      <c r="V2648" s="45"/>
      <c r="W2648" s="45"/>
      <c r="X2648" s="45"/>
    </row>
    <row r="2649" spans="22:24" ht="14">
      <c r="V2649" s="45"/>
      <c r="W2649" s="45"/>
      <c r="X2649" s="45"/>
    </row>
    <row r="2650" spans="22:24" ht="14">
      <c r="V2650" s="45"/>
      <c r="W2650" s="45"/>
      <c r="X2650" s="45"/>
    </row>
    <row r="2651" spans="22:24" ht="14">
      <c r="V2651" s="45"/>
      <c r="W2651" s="45"/>
      <c r="X2651" s="45"/>
    </row>
    <row r="2652" spans="22:24" ht="14">
      <c r="V2652" s="45"/>
      <c r="W2652" s="45"/>
      <c r="X2652" s="45"/>
    </row>
    <row r="2653" spans="22:24" ht="14">
      <c r="V2653" s="45"/>
      <c r="W2653" s="45"/>
      <c r="X2653" s="45"/>
    </row>
    <row r="2654" spans="22:24" ht="14">
      <c r="V2654" s="45"/>
      <c r="W2654" s="45"/>
      <c r="X2654" s="45"/>
    </row>
    <row r="2655" spans="22:24" ht="14">
      <c r="V2655" s="45"/>
      <c r="W2655" s="45"/>
      <c r="X2655" s="45"/>
    </row>
    <row r="2656" spans="22:24" ht="14">
      <c r="V2656" s="45"/>
      <c r="W2656" s="45"/>
      <c r="X2656" s="45"/>
    </row>
    <row r="2657" spans="22:24" ht="14">
      <c r="V2657" s="45"/>
      <c r="W2657" s="45"/>
      <c r="X2657" s="45"/>
    </row>
    <row r="2658" spans="22:24" ht="14">
      <c r="V2658" s="45"/>
      <c r="W2658" s="45"/>
      <c r="X2658" s="45"/>
    </row>
    <row r="2659" spans="22:24" ht="14">
      <c r="V2659" s="45"/>
      <c r="W2659" s="45"/>
      <c r="X2659" s="45"/>
    </row>
    <row r="2660" spans="22:24" ht="14">
      <c r="V2660" s="45"/>
      <c r="W2660" s="45"/>
      <c r="X2660" s="45"/>
    </row>
    <row r="2661" spans="22:24" ht="14">
      <c r="V2661" s="45"/>
      <c r="W2661" s="45"/>
      <c r="X2661" s="45"/>
    </row>
    <row r="2662" spans="22:24" ht="14">
      <c r="V2662" s="45"/>
      <c r="W2662" s="45"/>
      <c r="X2662" s="45"/>
    </row>
    <row r="2663" spans="22:24" ht="14">
      <c r="V2663" s="45"/>
      <c r="W2663" s="45"/>
      <c r="X2663" s="45"/>
    </row>
    <row r="2664" spans="22:24" ht="14">
      <c r="V2664" s="45"/>
      <c r="W2664" s="45"/>
      <c r="X2664" s="45"/>
    </row>
    <row r="2665" spans="22:24" ht="14">
      <c r="V2665" s="45"/>
      <c r="W2665" s="45"/>
      <c r="X2665" s="45"/>
    </row>
    <row r="2666" spans="22:24" ht="14">
      <c r="V2666" s="45"/>
      <c r="W2666" s="45"/>
      <c r="X2666" s="45"/>
    </row>
    <row r="2667" spans="22:24" ht="14">
      <c r="V2667" s="45"/>
      <c r="W2667" s="45"/>
      <c r="X2667" s="45"/>
    </row>
    <row r="2668" spans="22:24" ht="14">
      <c r="V2668" s="45"/>
      <c r="W2668" s="45"/>
      <c r="X2668" s="45"/>
    </row>
    <row r="2669" spans="22:24" ht="14">
      <c r="V2669" s="45"/>
      <c r="W2669" s="45"/>
      <c r="X2669" s="45"/>
    </row>
    <row r="2670" spans="22:24" ht="14">
      <c r="V2670" s="45"/>
      <c r="W2670" s="45"/>
      <c r="X2670" s="45"/>
    </row>
    <row r="2671" spans="22:24" ht="14">
      <c r="V2671" s="45"/>
      <c r="W2671" s="45"/>
      <c r="X2671" s="45"/>
    </row>
    <row r="2672" spans="22:24" ht="14">
      <c r="V2672" s="45"/>
      <c r="W2672" s="45"/>
      <c r="X2672" s="45"/>
    </row>
    <row r="2673" spans="22:24" ht="14">
      <c r="V2673" s="45"/>
      <c r="W2673" s="45"/>
      <c r="X2673" s="45"/>
    </row>
    <row r="2674" spans="22:24" ht="14">
      <c r="V2674" s="45"/>
      <c r="W2674" s="45"/>
      <c r="X2674" s="45"/>
    </row>
    <row r="2675" spans="22:24" ht="14">
      <c r="V2675" s="45"/>
      <c r="W2675" s="45"/>
      <c r="X2675" s="45"/>
    </row>
    <row r="2676" spans="22:24" ht="14">
      <c r="V2676" s="45"/>
      <c r="W2676" s="45"/>
      <c r="X2676" s="45"/>
    </row>
    <row r="2677" spans="22:24" ht="14">
      <c r="V2677" s="45"/>
      <c r="W2677" s="45"/>
      <c r="X2677" s="45"/>
    </row>
    <row r="2678" spans="22:24" ht="14">
      <c r="V2678" s="45"/>
      <c r="W2678" s="45"/>
      <c r="X2678" s="45"/>
    </row>
    <row r="2679" spans="22:24" ht="14">
      <c r="V2679" s="45"/>
      <c r="W2679" s="45"/>
      <c r="X2679" s="45"/>
    </row>
    <row r="2680" spans="22:24" ht="14">
      <c r="V2680" s="45"/>
      <c r="W2680" s="45"/>
      <c r="X2680" s="45"/>
    </row>
    <row r="2681" spans="22:24" ht="14">
      <c r="V2681" s="45"/>
      <c r="W2681" s="45"/>
      <c r="X2681" s="45"/>
    </row>
    <row r="2682" spans="22:24" ht="14">
      <c r="V2682" s="45"/>
      <c r="W2682" s="45"/>
      <c r="X2682" s="45"/>
    </row>
    <row r="2683" spans="22:24" ht="14">
      <c r="V2683" s="45"/>
      <c r="W2683" s="45"/>
      <c r="X2683" s="45"/>
    </row>
    <row r="2684" spans="22:24" ht="14">
      <c r="V2684" s="45"/>
      <c r="W2684" s="45"/>
      <c r="X2684" s="45"/>
    </row>
    <row r="2685" spans="22:24" ht="14">
      <c r="V2685" s="45"/>
      <c r="W2685" s="45"/>
      <c r="X2685" s="45"/>
    </row>
    <row r="2686" spans="22:24" ht="14">
      <c r="V2686" s="45"/>
      <c r="W2686" s="45"/>
      <c r="X2686" s="45"/>
    </row>
    <row r="2687" spans="22:24" ht="14">
      <c r="V2687" s="45"/>
      <c r="W2687" s="45"/>
      <c r="X2687" s="45"/>
    </row>
    <row r="2688" spans="22:24" ht="14">
      <c r="V2688" s="45"/>
      <c r="W2688" s="45"/>
      <c r="X2688" s="45"/>
    </row>
    <row r="2689" spans="22:24" ht="14">
      <c r="V2689" s="45"/>
      <c r="W2689" s="45"/>
      <c r="X2689" s="45"/>
    </row>
    <row r="2690" spans="22:24" ht="14">
      <c r="V2690" s="45"/>
      <c r="W2690" s="45"/>
      <c r="X2690" s="45"/>
    </row>
    <row r="2691" spans="22:24" ht="14">
      <c r="V2691" s="45"/>
      <c r="W2691" s="45"/>
      <c r="X2691" s="45"/>
    </row>
    <row r="2692" spans="22:24" ht="14">
      <c r="V2692" s="45"/>
      <c r="W2692" s="45"/>
      <c r="X2692" s="45"/>
    </row>
    <row r="2693" spans="22:24" ht="14">
      <c r="V2693" s="45"/>
      <c r="W2693" s="45"/>
      <c r="X2693" s="45"/>
    </row>
    <row r="2694" spans="22:24" ht="14">
      <c r="V2694" s="45"/>
      <c r="W2694" s="45"/>
      <c r="X2694" s="45"/>
    </row>
    <row r="2695" spans="22:24" ht="14">
      <c r="V2695" s="45"/>
      <c r="W2695" s="45"/>
      <c r="X2695" s="45"/>
    </row>
    <row r="2696" spans="22:24" ht="14">
      <c r="V2696" s="45"/>
      <c r="W2696" s="45"/>
      <c r="X2696" s="45"/>
    </row>
    <row r="2697" spans="22:24" ht="14">
      <c r="V2697" s="45"/>
      <c r="W2697" s="45"/>
      <c r="X2697" s="45"/>
    </row>
    <row r="2698" spans="22:24" ht="14">
      <c r="V2698" s="45"/>
      <c r="W2698" s="45"/>
      <c r="X2698" s="45"/>
    </row>
    <row r="2699" spans="22:24" ht="14">
      <c r="V2699" s="45"/>
      <c r="W2699" s="45"/>
      <c r="X2699" s="45"/>
    </row>
    <row r="2700" spans="22:24" ht="14">
      <c r="V2700" s="45"/>
      <c r="W2700" s="45"/>
      <c r="X2700" s="45"/>
    </row>
    <row r="2701" spans="22:24" ht="14">
      <c r="V2701" s="45"/>
      <c r="W2701" s="45"/>
      <c r="X2701" s="45"/>
    </row>
    <row r="2702" spans="22:24" ht="14">
      <c r="V2702" s="45"/>
      <c r="W2702" s="45"/>
      <c r="X2702" s="45"/>
    </row>
    <row r="2703" spans="22:24" ht="14">
      <c r="V2703" s="45"/>
      <c r="W2703" s="45"/>
      <c r="X2703" s="45"/>
    </row>
    <row r="2704" spans="22:24" ht="14">
      <c r="V2704" s="45"/>
      <c r="W2704" s="45"/>
      <c r="X2704" s="45"/>
    </row>
    <row r="2705" spans="22:24" ht="14">
      <c r="V2705" s="45"/>
      <c r="W2705" s="45"/>
      <c r="X2705" s="45"/>
    </row>
    <row r="2706" spans="22:24" ht="14">
      <c r="V2706" s="45"/>
      <c r="W2706" s="45"/>
      <c r="X2706" s="45"/>
    </row>
    <row r="2707" spans="22:24" ht="14">
      <c r="V2707" s="45"/>
      <c r="W2707" s="45"/>
      <c r="X2707" s="45"/>
    </row>
    <row r="2708" spans="22:24" ht="14">
      <c r="V2708" s="45"/>
      <c r="W2708" s="45"/>
      <c r="X2708" s="45"/>
    </row>
    <row r="2709" spans="22:24" ht="14">
      <c r="V2709" s="45"/>
      <c r="W2709" s="45"/>
      <c r="X2709" s="45"/>
    </row>
    <row r="2710" spans="22:24" ht="14">
      <c r="V2710" s="45"/>
      <c r="W2710" s="45"/>
      <c r="X2710" s="45"/>
    </row>
    <row r="2711" spans="22:24" ht="14">
      <c r="V2711" s="45"/>
      <c r="W2711" s="45"/>
      <c r="X2711" s="45"/>
    </row>
    <row r="2712" spans="22:24" ht="14">
      <c r="V2712" s="45"/>
      <c r="W2712" s="45"/>
      <c r="X2712" s="45"/>
    </row>
    <row r="2713" spans="22:24" ht="14">
      <c r="V2713" s="45"/>
      <c r="W2713" s="45"/>
      <c r="X2713" s="45"/>
    </row>
    <row r="2714" spans="22:24" ht="14">
      <c r="V2714" s="45"/>
      <c r="W2714" s="45"/>
      <c r="X2714" s="45"/>
    </row>
    <row r="2715" spans="22:24" ht="14">
      <c r="V2715" s="45"/>
      <c r="W2715" s="45"/>
      <c r="X2715" s="45"/>
    </row>
    <row r="2716" spans="22:24" ht="14">
      <c r="V2716" s="45"/>
      <c r="W2716" s="45"/>
      <c r="X2716" s="45"/>
    </row>
    <row r="2717" spans="22:24" ht="14">
      <c r="V2717" s="45"/>
      <c r="W2717" s="45"/>
      <c r="X2717" s="45"/>
    </row>
    <row r="2718" spans="22:24" ht="14">
      <c r="V2718" s="45"/>
      <c r="W2718" s="45"/>
      <c r="X2718" s="45"/>
    </row>
    <row r="2719" spans="22:24" ht="14">
      <c r="V2719" s="45"/>
      <c r="W2719" s="45"/>
      <c r="X2719" s="45"/>
    </row>
    <row r="2720" spans="22:24" ht="14">
      <c r="V2720" s="45"/>
      <c r="W2720" s="45"/>
      <c r="X2720" s="45"/>
    </row>
    <row r="2721" spans="22:24" ht="14">
      <c r="V2721" s="45"/>
      <c r="W2721" s="45"/>
      <c r="X2721" s="45"/>
    </row>
    <row r="2722" spans="22:24" ht="14">
      <c r="V2722" s="45"/>
      <c r="W2722" s="45"/>
      <c r="X2722" s="45"/>
    </row>
    <row r="2723" spans="22:24" ht="14">
      <c r="V2723" s="45"/>
      <c r="W2723" s="45"/>
      <c r="X2723" s="45"/>
    </row>
    <row r="2724" spans="22:24" ht="14">
      <c r="V2724" s="45"/>
      <c r="W2724" s="45"/>
      <c r="X2724" s="45"/>
    </row>
    <row r="2725" spans="22:24" ht="14">
      <c r="V2725" s="45"/>
      <c r="W2725" s="45"/>
      <c r="X2725" s="45"/>
    </row>
    <row r="2726" spans="22:24" ht="14">
      <c r="V2726" s="45"/>
      <c r="W2726" s="45"/>
      <c r="X2726" s="45"/>
    </row>
    <row r="2727" spans="22:24" ht="14">
      <c r="V2727" s="45"/>
      <c r="W2727" s="45"/>
      <c r="X2727" s="45"/>
    </row>
    <row r="2728" spans="22:24" ht="14">
      <c r="V2728" s="45"/>
      <c r="W2728" s="45"/>
      <c r="X2728" s="45"/>
    </row>
    <row r="2729" spans="22:24" ht="14">
      <c r="V2729" s="45"/>
      <c r="W2729" s="45"/>
      <c r="X2729" s="45"/>
    </row>
    <row r="2730" spans="22:24" ht="14">
      <c r="V2730" s="45"/>
      <c r="W2730" s="45"/>
      <c r="X2730" s="45"/>
    </row>
    <row r="2731" spans="22:24" ht="14">
      <c r="V2731" s="45"/>
      <c r="W2731" s="45"/>
      <c r="X2731" s="45"/>
    </row>
    <row r="2732" spans="22:24" ht="14">
      <c r="V2732" s="45"/>
      <c r="W2732" s="45"/>
      <c r="X2732" s="45"/>
    </row>
    <row r="2733" spans="22:24" ht="14">
      <c r="V2733" s="45"/>
      <c r="W2733" s="45"/>
      <c r="X2733" s="45"/>
    </row>
    <row r="2734" spans="22:24" ht="14">
      <c r="V2734" s="45"/>
      <c r="W2734" s="45"/>
      <c r="X2734" s="45"/>
    </row>
    <row r="2735" spans="22:24" ht="14">
      <c r="V2735" s="45"/>
      <c r="W2735" s="45"/>
      <c r="X2735" s="45"/>
    </row>
    <row r="2736" spans="22:24" ht="14">
      <c r="V2736" s="45"/>
      <c r="W2736" s="45"/>
      <c r="X2736" s="45"/>
    </row>
    <row r="2737" spans="22:24" ht="14">
      <c r="V2737" s="45"/>
      <c r="W2737" s="45"/>
      <c r="X2737" s="45"/>
    </row>
    <row r="2738" spans="22:24" ht="14">
      <c r="V2738" s="45"/>
      <c r="W2738" s="45"/>
      <c r="X2738" s="45"/>
    </row>
    <row r="2739" spans="22:24" ht="14">
      <c r="V2739" s="45"/>
      <c r="W2739" s="45"/>
      <c r="X2739" s="45"/>
    </row>
    <row r="2740" spans="22:24" ht="14">
      <c r="V2740" s="45"/>
      <c r="W2740" s="45"/>
      <c r="X2740" s="45"/>
    </row>
    <row r="2741" spans="22:24" ht="14">
      <c r="V2741" s="45"/>
      <c r="W2741" s="45"/>
      <c r="X2741" s="45"/>
    </row>
    <row r="2742" spans="22:24" ht="14">
      <c r="V2742" s="45"/>
      <c r="W2742" s="45"/>
      <c r="X2742" s="45"/>
    </row>
    <row r="2743" spans="22:24" ht="14">
      <c r="V2743" s="45"/>
      <c r="W2743" s="45"/>
      <c r="X2743" s="45"/>
    </row>
    <row r="2744" spans="22:24" ht="14">
      <c r="V2744" s="45"/>
      <c r="W2744" s="45"/>
      <c r="X2744" s="45"/>
    </row>
    <row r="2745" spans="22:24" ht="14">
      <c r="V2745" s="45"/>
      <c r="W2745" s="45"/>
      <c r="X2745" s="45"/>
    </row>
    <row r="2746" spans="22:24" ht="14">
      <c r="V2746" s="45"/>
      <c r="W2746" s="45"/>
      <c r="X2746" s="45"/>
    </row>
    <row r="2747" spans="22:24" ht="14">
      <c r="V2747" s="45"/>
      <c r="W2747" s="45"/>
      <c r="X2747" s="45"/>
    </row>
    <row r="2748" spans="22:24" ht="14">
      <c r="V2748" s="45"/>
      <c r="W2748" s="45"/>
      <c r="X2748" s="45"/>
    </row>
    <row r="2749" spans="22:24" ht="14">
      <c r="V2749" s="45"/>
      <c r="W2749" s="45"/>
      <c r="X2749" s="45"/>
    </row>
    <row r="2750" spans="22:24" ht="14">
      <c r="V2750" s="45"/>
      <c r="W2750" s="45"/>
      <c r="X2750" s="45"/>
    </row>
    <row r="2751" spans="22:24" ht="14">
      <c r="V2751" s="45"/>
      <c r="W2751" s="45"/>
      <c r="X2751" s="45"/>
    </row>
    <row r="2752" spans="22:24" ht="14">
      <c r="V2752" s="45"/>
      <c r="W2752" s="45"/>
      <c r="X2752" s="45"/>
    </row>
    <row r="2753" spans="22:24" ht="14">
      <c r="V2753" s="45"/>
      <c r="W2753" s="45"/>
      <c r="X2753" s="45"/>
    </row>
    <row r="2754" spans="22:24" ht="14">
      <c r="V2754" s="45"/>
      <c r="W2754" s="45"/>
      <c r="X2754" s="45"/>
    </row>
    <row r="2755" spans="22:24" ht="14">
      <c r="V2755" s="45"/>
      <c r="W2755" s="45"/>
      <c r="X2755" s="45"/>
    </row>
    <row r="2756" spans="22:24" ht="14">
      <c r="V2756" s="45"/>
      <c r="W2756" s="45"/>
      <c r="X2756" s="45"/>
    </row>
    <row r="2757" spans="22:24" ht="14">
      <c r="V2757" s="45"/>
      <c r="W2757" s="45"/>
      <c r="X2757" s="45"/>
    </row>
    <row r="2758" spans="22:24" ht="14">
      <c r="V2758" s="45"/>
      <c r="W2758" s="45"/>
      <c r="X2758" s="45"/>
    </row>
    <row r="2759" spans="22:24" ht="14">
      <c r="V2759" s="45"/>
      <c r="W2759" s="45"/>
      <c r="X2759" s="45"/>
    </row>
    <row r="2760" spans="22:24" ht="14">
      <c r="V2760" s="45"/>
      <c r="W2760" s="45"/>
      <c r="X2760" s="45"/>
    </row>
    <row r="2761" spans="22:24" ht="14">
      <c r="V2761" s="45"/>
      <c r="W2761" s="45"/>
      <c r="X2761" s="45"/>
    </row>
    <row r="2762" spans="22:24" ht="14">
      <c r="V2762" s="45"/>
      <c r="W2762" s="45"/>
      <c r="X2762" s="45"/>
    </row>
    <row r="2763" spans="22:24" ht="14">
      <c r="V2763" s="45"/>
      <c r="W2763" s="45"/>
      <c r="X2763" s="45"/>
    </row>
    <row r="2764" spans="22:24" ht="14">
      <c r="V2764" s="45"/>
      <c r="W2764" s="45"/>
      <c r="X2764" s="45"/>
    </row>
    <row r="2765" spans="22:24" ht="14">
      <c r="V2765" s="45"/>
      <c r="W2765" s="45"/>
      <c r="X2765" s="45"/>
    </row>
    <row r="2766" spans="22:24" ht="14">
      <c r="V2766" s="45"/>
      <c r="W2766" s="45"/>
      <c r="X2766" s="45"/>
    </row>
    <row r="2767" spans="22:24" ht="14">
      <c r="V2767" s="45"/>
      <c r="W2767" s="45"/>
      <c r="X2767" s="45"/>
    </row>
    <row r="2768" spans="22:24" ht="14">
      <c r="V2768" s="45"/>
      <c r="W2768" s="45"/>
      <c r="X2768" s="45"/>
    </row>
    <row r="2769" spans="22:24" ht="14">
      <c r="V2769" s="45"/>
      <c r="W2769" s="45"/>
      <c r="X2769" s="45"/>
    </row>
    <row r="2770" spans="22:24" ht="14">
      <c r="V2770" s="45"/>
      <c r="W2770" s="45"/>
      <c r="X2770" s="45"/>
    </row>
    <row r="2771" spans="22:24" ht="14">
      <c r="V2771" s="45"/>
      <c r="W2771" s="45"/>
      <c r="X2771" s="45"/>
    </row>
    <row r="2772" spans="22:24" ht="14">
      <c r="V2772" s="45"/>
      <c r="W2772" s="45"/>
      <c r="X2772" s="45"/>
    </row>
    <row r="2773" spans="22:24" ht="14">
      <c r="V2773" s="45"/>
      <c r="W2773" s="45"/>
      <c r="X2773" s="45"/>
    </row>
    <row r="2774" spans="22:24" ht="14">
      <c r="V2774" s="45"/>
      <c r="W2774" s="45"/>
      <c r="X2774" s="45"/>
    </row>
    <row r="2775" spans="22:24" ht="14">
      <c r="V2775" s="45"/>
      <c r="W2775" s="45"/>
      <c r="X2775" s="45"/>
    </row>
    <row r="2776" spans="22:24" ht="14">
      <c r="V2776" s="45"/>
      <c r="W2776" s="45"/>
      <c r="X2776" s="45"/>
    </row>
    <row r="2777" spans="22:24" ht="14">
      <c r="V2777" s="45"/>
      <c r="W2777" s="45"/>
      <c r="X2777" s="45"/>
    </row>
    <row r="2778" spans="22:24" ht="14">
      <c r="V2778" s="45"/>
      <c r="W2778" s="45"/>
      <c r="X2778" s="45"/>
    </row>
    <row r="2779" spans="22:24" ht="14">
      <c r="V2779" s="45"/>
      <c r="W2779" s="45"/>
      <c r="X2779" s="45"/>
    </row>
    <row r="2780" spans="22:24" ht="14">
      <c r="V2780" s="45"/>
      <c r="W2780" s="45"/>
      <c r="X2780" s="45"/>
    </row>
    <row r="2781" spans="22:24" ht="14">
      <c r="V2781" s="45"/>
      <c r="W2781" s="45"/>
      <c r="X2781" s="45"/>
    </row>
    <row r="2782" spans="22:24" ht="14">
      <c r="V2782" s="45"/>
      <c r="W2782" s="45"/>
      <c r="X2782" s="45"/>
    </row>
    <row r="2783" spans="22:24" ht="14">
      <c r="V2783" s="45"/>
      <c r="W2783" s="45"/>
      <c r="X2783" s="45"/>
    </row>
    <row r="2784" spans="22:24" ht="14">
      <c r="V2784" s="45"/>
      <c r="W2784" s="45"/>
      <c r="X2784" s="45"/>
    </row>
    <row r="2785" spans="22:24" ht="14">
      <c r="V2785" s="45"/>
      <c r="W2785" s="45"/>
      <c r="X2785" s="45"/>
    </row>
    <row r="2786" spans="22:24" ht="14">
      <c r="V2786" s="45"/>
      <c r="W2786" s="45"/>
      <c r="X2786" s="45"/>
    </row>
    <row r="2787" spans="22:24" ht="14">
      <c r="V2787" s="45"/>
      <c r="W2787" s="45"/>
      <c r="X2787" s="45"/>
    </row>
    <row r="2788" spans="22:24" ht="14">
      <c r="V2788" s="45"/>
      <c r="W2788" s="45"/>
      <c r="X2788" s="45"/>
    </row>
    <row r="2789" spans="22:24" ht="14">
      <c r="V2789" s="45"/>
      <c r="W2789" s="45"/>
      <c r="X2789" s="45"/>
    </row>
    <row r="2790" spans="22:24" ht="14">
      <c r="V2790" s="45"/>
      <c r="W2790" s="45"/>
      <c r="X2790" s="45"/>
    </row>
    <row r="2791" spans="22:24" ht="14">
      <c r="V2791" s="45"/>
      <c r="W2791" s="45"/>
      <c r="X2791" s="45"/>
    </row>
    <row r="2792" spans="22:24" ht="14">
      <c r="V2792" s="45"/>
      <c r="W2792" s="45"/>
      <c r="X2792" s="45"/>
    </row>
    <row r="2793" spans="22:24" ht="14">
      <c r="V2793" s="45"/>
      <c r="W2793" s="45"/>
      <c r="X2793" s="45"/>
    </row>
    <row r="2794" spans="22:24" ht="14">
      <c r="V2794" s="45"/>
      <c r="W2794" s="45"/>
      <c r="X2794" s="45"/>
    </row>
    <row r="2795" spans="22:24" ht="14">
      <c r="V2795" s="45"/>
      <c r="W2795" s="45"/>
      <c r="X2795" s="45"/>
    </row>
    <row r="2796" spans="22:24" ht="14">
      <c r="V2796" s="45"/>
      <c r="W2796" s="45"/>
      <c r="X2796" s="45"/>
    </row>
    <row r="2797" spans="22:24" ht="14">
      <c r="V2797" s="45"/>
      <c r="W2797" s="45"/>
      <c r="X2797" s="45"/>
    </row>
    <row r="2798" spans="22:24" ht="14">
      <c r="V2798" s="45"/>
      <c r="W2798" s="45"/>
      <c r="X2798" s="45"/>
    </row>
    <row r="2799" spans="22:24" ht="14">
      <c r="V2799" s="45"/>
      <c r="W2799" s="45"/>
      <c r="X2799" s="45"/>
    </row>
    <row r="2800" spans="22:24" ht="14">
      <c r="V2800" s="45"/>
      <c r="W2800" s="45"/>
      <c r="X2800" s="45"/>
    </row>
    <row r="2801" spans="22:24" ht="14">
      <c r="V2801" s="45"/>
      <c r="W2801" s="45"/>
      <c r="X2801" s="45"/>
    </row>
    <row r="2802" spans="22:24" ht="14">
      <c r="V2802" s="45"/>
      <c r="W2802" s="45"/>
      <c r="X2802" s="45"/>
    </row>
    <row r="2803" spans="22:24" ht="14">
      <c r="V2803" s="45"/>
      <c r="W2803" s="45"/>
      <c r="X2803" s="45"/>
    </row>
    <row r="2804" spans="22:24" ht="14">
      <c r="V2804" s="45"/>
      <c r="W2804" s="45"/>
      <c r="X2804" s="45"/>
    </row>
    <row r="2805" spans="22:24" ht="14">
      <c r="V2805" s="45"/>
      <c r="W2805" s="45"/>
      <c r="X2805" s="45"/>
    </row>
    <row r="2806" spans="22:24" ht="14">
      <c r="V2806" s="45"/>
      <c r="W2806" s="45"/>
      <c r="X2806" s="45"/>
    </row>
    <row r="2807" spans="22:24" ht="14">
      <c r="V2807" s="45"/>
      <c r="W2807" s="45"/>
      <c r="X2807" s="45"/>
    </row>
    <row r="2808" spans="22:24" ht="14">
      <c r="V2808" s="45"/>
      <c r="W2808" s="45"/>
      <c r="X2808" s="45"/>
    </row>
    <row r="2809" spans="22:24" ht="14">
      <c r="V2809" s="45"/>
      <c r="W2809" s="45"/>
      <c r="X2809" s="45"/>
    </row>
    <row r="2810" spans="22:24" ht="14">
      <c r="V2810" s="45"/>
      <c r="W2810" s="45"/>
      <c r="X2810" s="45"/>
    </row>
    <row r="2811" spans="22:24" ht="14">
      <c r="V2811" s="45"/>
      <c r="W2811" s="45"/>
      <c r="X2811" s="45"/>
    </row>
    <row r="2812" spans="22:24" ht="14">
      <c r="V2812" s="45"/>
      <c r="W2812" s="45"/>
      <c r="X2812" s="45"/>
    </row>
    <row r="2813" spans="22:24" ht="14">
      <c r="V2813" s="45"/>
      <c r="W2813" s="45"/>
      <c r="X2813" s="45"/>
    </row>
    <row r="2814" spans="22:24" ht="14">
      <c r="V2814" s="45"/>
      <c r="W2814" s="45"/>
      <c r="X2814" s="45"/>
    </row>
    <row r="2815" spans="22:24" ht="14">
      <c r="V2815" s="45"/>
      <c r="W2815" s="45"/>
      <c r="X2815" s="45"/>
    </row>
    <row r="2816" spans="22:24" ht="14">
      <c r="V2816" s="45"/>
      <c r="W2816" s="45"/>
      <c r="X2816" s="45"/>
    </row>
    <row r="2817" spans="22:24" ht="14">
      <c r="V2817" s="45"/>
      <c r="W2817" s="45"/>
      <c r="X2817" s="45"/>
    </row>
    <row r="2818" spans="22:24" ht="14">
      <c r="V2818" s="45"/>
      <c r="W2818" s="45"/>
      <c r="X2818" s="45"/>
    </row>
    <row r="2819" spans="22:24" ht="14">
      <c r="V2819" s="45"/>
      <c r="W2819" s="45"/>
      <c r="X2819" s="45"/>
    </row>
    <row r="2820" spans="22:24" ht="14">
      <c r="V2820" s="45"/>
      <c r="W2820" s="45"/>
      <c r="X2820" s="45"/>
    </row>
    <row r="2821" spans="22:24" ht="14">
      <c r="V2821" s="45"/>
      <c r="W2821" s="45"/>
      <c r="X2821" s="45"/>
    </row>
    <row r="2822" spans="22:24" ht="14">
      <c r="V2822" s="45"/>
      <c r="W2822" s="45"/>
      <c r="X2822" s="45"/>
    </row>
    <row r="2823" spans="22:24" ht="14">
      <c r="V2823" s="45"/>
      <c r="W2823" s="45"/>
      <c r="X2823" s="45"/>
    </row>
    <row r="2824" spans="22:24" ht="14">
      <c r="V2824" s="45"/>
      <c r="W2824" s="45"/>
      <c r="X2824" s="45"/>
    </row>
    <row r="2825" spans="22:24" ht="14">
      <c r="V2825" s="45"/>
      <c r="W2825" s="45"/>
      <c r="X2825" s="45"/>
    </row>
    <row r="2826" spans="22:24" ht="14">
      <c r="V2826" s="45"/>
      <c r="W2826" s="45"/>
      <c r="X2826" s="45"/>
    </row>
    <row r="2827" spans="22:24" ht="14">
      <c r="V2827" s="45"/>
      <c r="W2827" s="45"/>
      <c r="X2827" s="45"/>
    </row>
    <row r="2828" spans="22:24" ht="14">
      <c r="V2828" s="45"/>
      <c r="W2828" s="45"/>
      <c r="X2828" s="45"/>
    </row>
    <row r="2829" spans="22:24" ht="14">
      <c r="V2829" s="45"/>
      <c r="W2829" s="45"/>
      <c r="X2829" s="45"/>
    </row>
    <row r="2830" spans="22:24" ht="14">
      <c r="V2830" s="45"/>
      <c r="W2830" s="45"/>
      <c r="X2830" s="45"/>
    </row>
    <row r="2831" spans="22:24" ht="14">
      <c r="V2831" s="45"/>
      <c r="W2831" s="45"/>
      <c r="X2831" s="45"/>
    </row>
    <row r="2832" spans="22:24" ht="14">
      <c r="V2832" s="45"/>
      <c r="W2832" s="45"/>
      <c r="X2832" s="45"/>
    </row>
    <row r="2833" spans="22:24" ht="14">
      <c r="V2833" s="45"/>
      <c r="W2833" s="45"/>
      <c r="X2833" s="45"/>
    </row>
    <row r="2834" spans="22:24" ht="14">
      <c r="V2834" s="45"/>
      <c r="W2834" s="45"/>
      <c r="X2834" s="45"/>
    </row>
    <row r="2835" spans="22:24" ht="14">
      <c r="V2835" s="45"/>
      <c r="W2835" s="45"/>
      <c r="X2835" s="45"/>
    </row>
    <row r="2836" spans="22:24" ht="14">
      <c r="V2836" s="45"/>
      <c r="W2836" s="45"/>
      <c r="X2836" s="45"/>
    </row>
    <row r="2837" spans="22:24" ht="14">
      <c r="V2837" s="45"/>
      <c r="W2837" s="45"/>
      <c r="X2837" s="45"/>
    </row>
    <row r="2838" spans="22:24" ht="14">
      <c r="V2838" s="45"/>
      <c r="W2838" s="45"/>
      <c r="X2838" s="45"/>
    </row>
    <row r="2839" spans="22:24" ht="14">
      <c r="V2839" s="45"/>
      <c r="W2839" s="45"/>
      <c r="X2839" s="45"/>
    </row>
    <row r="2840" spans="22:24" ht="14">
      <c r="V2840" s="45"/>
      <c r="W2840" s="45"/>
      <c r="X2840" s="45"/>
    </row>
    <row r="2841" spans="22:24" ht="14">
      <c r="V2841" s="45"/>
      <c r="W2841" s="45"/>
      <c r="X2841" s="45"/>
    </row>
    <row r="2842" spans="22:24" ht="14">
      <c r="V2842" s="45"/>
      <c r="W2842" s="45"/>
      <c r="X2842" s="45"/>
    </row>
    <row r="2843" spans="22:24" ht="14">
      <c r="V2843" s="45"/>
      <c r="W2843" s="45"/>
      <c r="X2843" s="45"/>
    </row>
    <row r="2844" spans="22:24" ht="14">
      <c r="V2844" s="45"/>
      <c r="W2844" s="45"/>
      <c r="X2844" s="45"/>
    </row>
    <row r="2845" spans="22:24" ht="14">
      <c r="V2845" s="45"/>
      <c r="W2845" s="45"/>
      <c r="X2845" s="45"/>
    </row>
    <row r="2846" spans="22:24" ht="14">
      <c r="V2846" s="45"/>
      <c r="W2846" s="45"/>
      <c r="X2846" s="45"/>
    </row>
    <row r="2847" spans="22:24" ht="14">
      <c r="V2847" s="45"/>
      <c r="W2847" s="45"/>
      <c r="X2847" s="45"/>
    </row>
    <row r="2848" spans="22:24" ht="14">
      <c r="V2848" s="45"/>
      <c r="W2848" s="45"/>
      <c r="X2848" s="45"/>
    </row>
    <row r="2849" spans="22:24" ht="14">
      <c r="V2849" s="45"/>
      <c r="W2849" s="45"/>
      <c r="X2849" s="45"/>
    </row>
    <row r="2850" spans="22:24" ht="14">
      <c r="V2850" s="45"/>
      <c r="W2850" s="45"/>
      <c r="X2850" s="45"/>
    </row>
    <row r="2851" spans="22:24" ht="14">
      <c r="V2851" s="45"/>
      <c r="W2851" s="45"/>
      <c r="X2851" s="45"/>
    </row>
    <row r="2852" spans="22:24" ht="14">
      <c r="V2852" s="45"/>
      <c r="W2852" s="45"/>
      <c r="X2852" s="45"/>
    </row>
    <row r="2853" spans="22:24" ht="14">
      <c r="V2853" s="45"/>
      <c r="W2853" s="45"/>
      <c r="X2853" s="45"/>
    </row>
    <row r="2854" spans="22:24" ht="14">
      <c r="V2854" s="45"/>
      <c r="W2854" s="45"/>
      <c r="X2854" s="45"/>
    </row>
    <row r="2855" spans="22:24" ht="14">
      <c r="V2855" s="45"/>
      <c r="W2855" s="45"/>
      <c r="X2855" s="45"/>
    </row>
    <row r="2856" spans="22:24" ht="14">
      <c r="V2856" s="45"/>
      <c r="W2856" s="45"/>
      <c r="X2856" s="45"/>
    </row>
    <row r="2857" spans="22:24" ht="14">
      <c r="V2857" s="45"/>
      <c r="W2857" s="45"/>
      <c r="X2857" s="45"/>
    </row>
    <row r="2858" spans="22:24" ht="14">
      <c r="V2858" s="45"/>
      <c r="W2858" s="45"/>
      <c r="X2858" s="45"/>
    </row>
    <row r="2859" spans="22:24" ht="14">
      <c r="V2859" s="45"/>
      <c r="W2859" s="45"/>
      <c r="X2859" s="45"/>
    </row>
    <row r="2860" spans="22:24" ht="14">
      <c r="V2860" s="45"/>
      <c r="W2860" s="45"/>
      <c r="X2860" s="45"/>
    </row>
    <row r="2861" spans="22:24" ht="14">
      <c r="V2861" s="45"/>
      <c r="W2861" s="45"/>
      <c r="X2861" s="45"/>
    </row>
    <row r="2862" spans="22:24" ht="14">
      <c r="V2862" s="45"/>
      <c r="W2862" s="45"/>
      <c r="X2862" s="45"/>
    </row>
    <row r="2863" spans="22:24" ht="14">
      <c r="V2863" s="45"/>
      <c r="W2863" s="45"/>
      <c r="X2863" s="45"/>
    </row>
    <row r="2864" spans="22:24" ht="14">
      <c r="V2864" s="45"/>
      <c r="W2864" s="45"/>
      <c r="X2864" s="45"/>
    </row>
    <row r="2865" spans="22:24" ht="14">
      <c r="V2865" s="45"/>
      <c r="W2865" s="45"/>
      <c r="X2865" s="45"/>
    </row>
    <row r="2866" spans="22:24" ht="14">
      <c r="V2866" s="45"/>
      <c r="W2866" s="45"/>
      <c r="X2866" s="45"/>
    </row>
    <row r="2867" spans="22:24" ht="14">
      <c r="V2867" s="45"/>
      <c r="W2867" s="45"/>
      <c r="X2867" s="45"/>
    </row>
    <row r="2868" spans="22:24" ht="14">
      <c r="V2868" s="45"/>
      <c r="W2868" s="45"/>
      <c r="X2868" s="45"/>
    </row>
    <row r="2869" spans="22:24" ht="14">
      <c r="V2869" s="45"/>
      <c r="W2869" s="45"/>
      <c r="X2869" s="45"/>
    </row>
    <row r="2870" spans="22:24" ht="14">
      <c r="V2870" s="45"/>
      <c r="W2870" s="45"/>
      <c r="X2870" s="45"/>
    </row>
    <row r="2871" spans="22:24" ht="14">
      <c r="V2871" s="45"/>
      <c r="W2871" s="45"/>
      <c r="X2871" s="45"/>
    </row>
    <row r="2872" spans="22:24" ht="14">
      <c r="V2872" s="45"/>
      <c r="W2872" s="45"/>
      <c r="X2872" s="45"/>
    </row>
    <row r="2873" spans="22:24" ht="14">
      <c r="V2873" s="45"/>
      <c r="W2873" s="45"/>
      <c r="X2873" s="45"/>
    </row>
    <row r="2874" spans="22:24" ht="14">
      <c r="V2874" s="45"/>
      <c r="W2874" s="45"/>
      <c r="X2874" s="45"/>
    </row>
    <row r="2875" spans="22:24" ht="14">
      <c r="V2875" s="45"/>
      <c r="W2875" s="45"/>
      <c r="X2875" s="45"/>
    </row>
    <row r="2876" spans="22:24" ht="14">
      <c r="V2876" s="45"/>
      <c r="W2876" s="45"/>
      <c r="X2876" s="45"/>
    </row>
    <row r="2877" spans="22:24" ht="14">
      <c r="V2877" s="45"/>
      <c r="W2877" s="45"/>
      <c r="X2877" s="45"/>
    </row>
    <row r="2878" spans="22:24" ht="14">
      <c r="V2878" s="45"/>
      <c r="W2878" s="45"/>
      <c r="X2878" s="45"/>
    </row>
    <row r="2879" spans="22:24" ht="14">
      <c r="V2879" s="45"/>
      <c r="W2879" s="45"/>
      <c r="X2879" s="45"/>
    </row>
    <row r="2880" spans="22:24" ht="14">
      <c r="V2880" s="45"/>
      <c r="W2880" s="45"/>
      <c r="X2880" s="45"/>
    </row>
    <row r="2881" spans="22:24" ht="14">
      <c r="V2881" s="45"/>
      <c r="W2881" s="45"/>
      <c r="X2881" s="45"/>
    </row>
    <row r="2882" spans="22:24" ht="14">
      <c r="V2882" s="45"/>
      <c r="W2882" s="45"/>
      <c r="X2882" s="45"/>
    </row>
    <row r="2883" spans="22:24" ht="14">
      <c r="V2883" s="45"/>
      <c r="W2883" s="45"/>
      <c r="X2883" s="45"/>
    </row>
    <row r="2884" spans="22:24" ht="14">
      <c r="V2884" s="45"/>
      <c r="W2884" s="45"/>
      <c r="X2884" s="45"/>
    </row>
    <row r="2885" spans="22:24" ht="14">
      <c r="V2885" s="45"/>
      <c r="W2885" s="45"/>
      <c r="X2885" s="45"/>
    </row>
    <row r="2886" spans="22:24" ht="14">
      <c r="V2886" s="45"/>
      <c r="W2886" s="45"/>
      <c r="X2886" s="45"/>
    </row>
    <row r="2887" spans="22:24" ht="14">
      <c r="V2887" s="45"/>
      <c r="W2887" s="45"/>
      <c r="X2887" s="45"/>
    </row>
    <row r="2888" spans="22:24" ht="14">
      <c r="V2888" s="45"/>
      <c r="W2888" s="45"/>
      <c r="X2888" s="45"/>
    </row>
    <row r="2889" spans="22:24" ht="14">
      <c r="V2889" s="45"/>
      <c r="W2889" s="45"/>
      <c r="X2889" s="45"/>
    </row>
    <row r="2890" spans="22:24" ht="14">
      <c r="V2890" s="45"/>
      <c r="W2890" s="45"/>
      <c r="X2890" s="45"/>
    </row>
    <row r="2891" spans="22:24" ht="14">
      <c r="V2891" s="45"/>
      <c r="W2891" s="45"/>
      <c r="X2891" s="45"/>
    </row>
    <row r="2892" spans="22:24" ht="14">
      <c r="V2892" s="45"/>
      <c r="W2892" s="45"/>
      <c r="X2892" s="45"/>
    </row>
    <row r="2893" spans="22:24" ht="14">
      <c r="V2893" s="45"/>
      <c r="W2893" s="45"/>
      <c r="X2893" s="45"/>
    </row>
    <row r="2894" spans="22:24" ht="14">
      <c r="V2894" s="45"/>
      <c r="W2894" s="45"/>
      <c r="X2894" s="45"/>
    </row>
    <row r="2895" spans="22:24" ht="14">
      <c r="V2895" s="45"/>
      <c r="W2895" s="45"/>
      <c r="X2895" s="45"/>
    </row>
    <row r="2896" spans="22:24" ht="14">
      <c r="V2896" s="45"/>
      <c r="W2896" s="45"/>
      <c r="X2896" s="45"/>
    </row>
    <row r="2897" spans="22:24" ht="14">
      <c r="V2897" s="45"/>
      <c r="W2897" s="45"/>
      <c r="X2897" s="45"/>
    </row>
    <row r="2898" spans="22:24" ht="14">
      <c r="V2898" s="45"/>
      <c r="W2898" s="45"/>
      <c r="X2898" s="45"/>
    </row>
    <row r="2899" spans="22:24" ht="14">
      <c r="V2899" s="45"/>
      <c r="W2899" s="45"/>
      <c r="X2899" s="45"/>
    </row>
    <row r="2900" spans="22:24" ht="14">
      <c r="V2900" s="45"/>
      <c r="W2900" s="45"/>
      <c r="X2900" s="45"/>
    </row>
    <row r="2901" spans="22:24" ht="14">
      <c r="V2901" s="45"/>
      <c r="W2901" s="45"/>
      <c r="X2901" s="45"/>
    </row>
    <row r="2902" spans="22:24" ht="14">
      <c r="V2902" s="45"/>
      <c r="W2902" s="45"/>
      <c r="X2902" s="45"/>
    </row>
    <row r="2903" spans="22:24" ht="14">
      <c r="V2903" s="45"/>
      <c r="W2903" s="45"/>
      <c r="X2903" s="45"/>
    </row>
    <row r="2904" spans="22:24" ht="14">
      <c r="V2904" s="45"/>
      <c r="W2904" s="45"/>
      <c r="X2904" s="45"/>
    </row>
    <row r="2905" spans="22:24" ht="14">
      <c r="V2905" s="45"/>
      <c r="W2905" s="45"/>
      <c r="X2905" s="45"/>
    </row>
    <row r="2906" spans="22:24" ht="14">
      <c r="V2906" s="45"/>
      <c r="W2906" s="45"/>
      <c r="X2906" s="45"/>
    </row>
    <row r="2907" spans="22:24" ht="14">
      <c r="V2907" s="45"/>
      <c r="W2907" s="45"/>
      <c r="X2907" s="45"/>
    </row>
    <row r="2908" spans="22:24" ht="14">
      <c r="V2908" s="45"/>
      <c r="W2908" s="45"/>
      <c r="X2908" s="45"/>
    </row>
    <row r="2909" spans="22:24" ht="14">
      <c r="V2909" s="45"/>
      <c r="W2909" s="45"/>
      <c r="X2909" s="45"/>
    </row>
    <row r="2910" spans="22:24" ht="14">
      <c r="V2910" s="45"/>
      <c r="W2910" s="45"/>
      <c r="X2910" s="45"/>
    </row>
    <row r="2911" spans="22:24" ht="14">
      <c r="V2911" s="45"/>
      <c r="W2911" s="45"/>
      <c r="X2911" s="45"/>
    </row>
    <row r="2912" spans="22:24" ht="14">
      <c r="V2912" s="45"/>
      <c r="W2912" s="45"/>
      <c r="X2912" s="45"/>
    </row>
    <row r="2913" spans="22:24" ht="14">
      <c r="V2913" s="45"/>
      <c r="W2913" s="45"/>
      <c r="X2913" s="45"/>
    </row>
    <row r="2914" spans="22:24" ht="14">
      <c r="V2914" s="45"/>
      <c r="W2914" s="45"/>
      <c r="X2914" s="45"/>
    </row>
    <row r="2915" spans="22:24" ht="14">
      <c r="V2915" s="45"/>
      <c r="W2915" s="45"/>
      <c r="X2915" s="45"/>
    </row>
    <row r="2916" spans="22:24" ht="14">
      <c r="V2916" s="45"/>
      <c r="W2916" s="45"/>
      <c r="X2916" s="45"/>
    </row>
    <row r="2917" spans="22:24" ht="14">
      <c r="V2917" s="45"/>
      <c r="W2917" s="45"/>
      <c r="X2917" s="45"/>
    </row>
    <row r="2918" spans="22:24" ht="14">
      <c r="V2918" s="45"/>
      <c r="W2918" s="45"/>
      <c r="X2918" s="45"/>
    </row>
    <row r="2919" spans="22:24" ht="14">
      <c r="V2919" s="45"/>
      <c r="W2919" s="45"/>
      <c r="X2919" s="45"/>
    </row>
    <row r="2920" spans="22:24" ht="14">
      <c r="V2920" s="45"/>
      <c r="W2920" s="45"/>
      <c r="X2920" s="45"/>
    </row>
    <row r="2921" spans="22:24" ht="14">
      <c r="V2921" s="45"/>
      <c r="W2921" s="45"/>
      <c r="X2921" s="45"/>
    </row>
    <row r="2922" spans="22:24" ht="14">
      <c r="V2922" s="45"/>
      <c r="W2922" s="45"/>
      <c r="X2922" s="45"/>
    </row>
    <row r="2923" spans="22:24" ht="14">
      <c r="V2923" s="45"/>
      <c r="W2923" s="45"/>
      <c r="X2923" s="45"/>
    </row>
    <row r="2924" spans="22:24" ht="14">
      <c r="V2924" s="45"/>
      <c r="W2924" s="45"/>
      <c r="X2924" s="45"/>
    </row>
    <row r="2925" spans="22:24" ht="14">
      <c r="V2925" s="45"/>
      <c r="W2925" s="45"/>
      <c r="X2925" s="45"/>
    </row>
    <row r="2926" spans="22:24" ht="14">
      <c r="V2926" s="45"/>
      <c r="W2926" s="45"/>
      <c r="X2926" s="45"/>
    </row>
    <row r="2927" spans="22:24" ht="14">
      <c r="V2927" s="45"/>
      <c r="W2927" s="45"/>
      <c r="X2927" s="45"/>
    </row>
    <row r="2928" spans="22:24" ht="14">
      <c r="V2928" s="45"/>
      <c r="W2928" s="45"/>
      <c r="X2928" s="45"/>
    </row>
    <row r="2929" spans="22:24" ht="14">
      <c r="V2929" s="45"/>
      <c r="W2929" s="45"/>
      <c r="X2929" s="45"/>
    </row>
    <row r="2930" spans="22:24" ht="14">
      <c r="V2930" s="45"/>
      <c r="W2930" s="45"/>
      <c r="X2930" s="45"/>
    </row>
    <row r="2931" spans="22:24" ht="14">
      <c r="V2931" s="45"/>
      <c r="W2931" s="45"/>
      <c r="X2931" s="45"/>
    </row>
    <row r="2932" spans="22:24" ht="14">
      <c r="V2932" s="45"/>
      <c r="W2932" s="45"/>
      <c r="X2932" s="45"/>
    </row>
    <row r="2933" spans="22:24" ht="14">
      <c r="V2933" s="45"/>
      <c r="W2933" s="45"/>
      <c r="X2933" s="45"/>
    </row>
    <row r="2934" spans="22:24" ht="14">
      <c r="V2934" s="45"/>
      <c r="W2934" s="45"/>
      <c r="X2934" s="45"/>
    </row>
    <row r="2935" spans="22:24" ht="14">
      <c r="V2935" s="45"/>
      <c r="W2935" s="45"/>
      <c r="X2935" s="45"/>
    </row>
    <row r="2936" spans="22:24" ht="14">
      <c r="V2936" s="45"/>
      <c r="W2936" s="45"/>
      <c r="X2936" s="45"/>
    </row>
    <row r="2937" spans="22:24" ht="14">
      <c r="V2937" s="45"/>
      <c r="W2937" s="45"/>
      <c r="X2937" s="45"/>
    </row>
    <row r="2938" spans="22:24" ht="14">
      <c r="V2938" s="45"/>
      <c r="W2938" s="45"/>
      <c r="X2938" s="45"/>
    </row>
    <row r="2939" spans="22:24" ht="14">
      <c r="V2939" s="45"/>
      <c r="W2939" s="45"/>
      <c r="X2939" s="45"/>
    </row>
    <row r="2940" spans="22:24" ht="14">
      <c r="V2940" s="45"/>
      <c r="W2940" s="45"/>
      <c r="X2940" s="45"/>
    </row>
    <row r="2941" spans="22:24" ht="14">
      <c r="V2941" s="45"/>
      <c r="W2941" s="45"/>
      <c r="X2941" s="45"/>
    </row>
    <row r="2942" spans="22:24" ht="14">
      <c r="V2942" s="45"/>
      <c r="W2942" s="45"/>
      <c r="X2942" s="45"/>
    </row>
    <row r="2943" spans="22:24" ht="14">
      <c r="V2943" s="45"/>
      <c r="W2943" s="45"/>
      <c r="X2943" s="45"/>
    </row>
    <row r="2944" spans="22:24" ht="14">
      <c r="V2944" s="45"/>
      <c r="W2944" s="45"/>
      <c r="X2944" s="45"/>
    </row>
    <row r="2945" spans="22:24" ht="14">
      <c r="V2945" s="45"/>
      <c r="W2945" s="45"/>
      <c r="X2945" s="45"/>
    </row>
    <row r="2946" spans="22:24" ht="14">
      <c r="V2946" s="45"/>
      <c r="W2946" s="45"/>
      <c r="X2946" s="45"/>
    </row>
    <row r="2947" spans="22:24" ht="14">
      <c r="V2947" s="45"/>
      <c r="W2947" s="45"/>
      <c r="X2947" s="45"/>
    </row>
    <row r="2948" spans="22:24" ht="14">
      <c r="V2948" s="45"/>
      <c r="W2948" s="45"/>
      <c r="X2948" s="45"/>
    </row>
    <row r="2949" spans="22:24" ht="14">
      <c r="V2949" s="45"/>
      <c r="W2949" s="45"/>
      <c r="X2949" s="45"/>
    </row>
    <row r="2950" spans="22:24" ht="14">
      <c r="V2950" s="45"/>
      <c r="W2950" s="45"/>
      <c r="X2950" s="45"/>
    </row>
    <row r="2951" spans="22:24" ht="14">
      <c r="V2951" s="45"/>
      <c r="W2951" s="45"/>
      <c r="X2951" s="45"/>
    </row>
    <row r="2952" spans="22:24" ht="14">
      <c r="V2952" s="45"/>
      <c r="W2952" s="45"/>
      <c r="X2952" s="45"/>
    </row>
    <row r="2953" spans="22:24" ht="14">
      <c r="V2953" s="45"/>
      <c r="W2953" s="45"/>
      <c r="X2953" s="45"/>
    </row>
    <row r="2954" spans="22:24" ht="14">
      <c r="V2954" s="45"/>
      <c r="W2954" s="45"/>
      <c r="X2954" s="45"/>
    </row>
    <row r="2955" spans="22:24" ht="14">
      <c r="V2955" s="45"/>
      <c r="W2955" s="45"/>
      <c r="X2955" s="45"/>
    </row>
    <row r="2956" spans="22:24" ht="14">
      <c r="V2956" s="45"/>
      <c r="W2956" s="45"/>
      <c r="X2956" s="45"/>
    </row>
    <row r="2957" spans="22:24" ht="14">
      <c r="V2957" s="45"/>
      <c r="W2957" s="45"/>
      <c r="X2957" s="45"/>
    </row>
    <row r="2958" spans="22:24" ht="14">
      <c r="V2958" s="45"/>
      <c r="W2958" s="45"/>
      <c r="X2958" s="45"/>
    </row>
    <row r="2959" spans="22:24" ht="14">
      <c r="V2959" s="45"/>
      <c r="W2959" s="45"/>
      <c r="X2959" s="45"/>
    </row>
    <row r="2960" spans="22:24" ht="14">
      <c r="V2960" s="45"/>
      <c r="W2960" s="45"/>
      <c r="X2960" s="45"/>
    </row>
    <row r="2961" spans="22:24" ht="14">
      <c r="V2961" s="45"/>
      <c r="W2961" s="45"/>
      <c r="X2961" s="45"/>
    </row>
    <row r="2962" spans="22:24" ht="14">
      <c r="V2962" s="45"/>
      <c r="W2962" s="45"/>
      <c r="X2962" s="45"/>
    </row>
    <row r="2963" spans="22:24" ht="14">
      <c r="V2963" s="45"/>
      <c r="W2963" s="45"/>
      <c r="X2963" s="45"/>
    </row>
    <row r="2964" spans="22:24" ht="14">
      <c r="V2964" s="45"/>
      <c r="W2964" s="45"/>
      <c r="X2964" s="45"/>
    </row>
    <row r="2965" spans="22:24" ht="14">
      <c r="V2965" s="45"/>
      <c r="W2965" s="45"/>
      <c r="X2965" s="45"/>
    </row>
    <row r="2966" spans="22:24" ht="14">
      <c r="V2966" s="45"/>
      <c r="W2966" s="45"/>
      <c r="X2966" s="45"/>
    </row>
    <row r="2967" spans="22:24" ht="14">
      <c r="V2967" s="45"/>
      <c r="W2967" s="45"/>
      <c r="X2967" s="45"/>
    </row>
    <row r="2968" spans="22:24" ht="14">
      <c r="V2968" s="45"/>
      <c r="W2968" s="45"/>
      <c r="X2968" s="45"/>
    </row>
    <row r="2969" spans="22:24" ht="14">
      <c r="V2969" s="45"/>
      <c r="W2969" s="45"/>
      <c r="X2969" s="45"/>
    </row>
    <row r="2970" spans="22:24" ht="14">
      <c r="V2970" s="45"/>
      <c r="W2970" s="45"/>
      <c r="X2970" s="45"/>
    </row>
    <row r="2971" spans="22:24" ht="14">
      <c r="V2971" s="45"/>
      <c r="W2971" s="45"/>
      <c r="X2971" s="45"/>
    </row>
    <row r="2972" spans="22:24" ht="14">
      <c r="V2972" s="45"/>
      <c r="W2972" s="45"/>
      <c r="X2972" s="45"/>
    </row>
    <row r="2973" spans="22:24" ht="14">
      <c r="V2973" s="45"/>
      <c r="W2973" s="45"/>
      <c r="X2973" s="45"/>
    </row>
    <row r="2974" spans="22:24" ht="14">
      <c r="V2974" s="45"/>
      <c r="W2974" s="45"/>
      <c r="X2974" s="45"/>
    </row>
    <row r="2975" spans="22:24" ht="14">
      <c r="V2975" s="45"/>
      <c r="W2975" s="45"/>
      <c r="X2975" s="45"/>
    </row>
    <row r="2976" spans="22:24" ht="14">
      <c r="V2976" s="45"/>
      <c r="W2976" s="45"/>
      <c r="X2976" s="45"/>
    </row>
    <row r="2977" spans="22:24" ht="14">
      <c r="V2977" s="45"/>
      <c r="W2977" s="45"/>
      <c r="X2977" s="45"/>
    </row>
    <row r="2978" spans="22:24" ht="14">
      <c r="V2978" s="45"/>
      <c r="W2978" s="45"/>
      <c r="X2978" s="45"/>
    </row>
    <row r="2979" spans="22:24" ht="14">
      <c r="V2979" s="45"/>
      <c r="W2979" s="45"/>
      <c r="X2979" s="45"/>
    </row>
    <row r="2980" spans="22:24" ht="14">
      <c r="V2980" s="45"/>
      <c r="W2980" s="45"/>
      <c r="X2980" s="45"/>
    </row>
    <row r="2981" spans="22:24" ht="14">
      <c r="V2981" s="45"/>
      <c r="W2981" s="45"/>
      <c r="X2981" s="45"/>
    </row>
    <row r="2982" spans="22:24" ht="14">
      <c r="V2982" s="45"/>
      <c r="W2982" s="45"/>
      <c r="X2982" s="45"/>
    </row>
    <row r="2983" spans="22:24" ht="14">
      <c r="V2983" s="45"/>
      <c r="W2983" s="45"/>
      <c r="X2983" s="45"/>
    </row>
    <row r="2984" spans="22:24" ht="14">
      <c r="V2984" s="45"/>
      <c r="W2984" s="45"/>
      <c r="X2984" s="45"/>
    </row>
    <row r="2985" spans="22:24" ht="14">
      <c r="V2985" s="45"/>
      <c r="W2985" s="45"/>
      <c r="X2985" s="45"/>
    </row>
    <row r="2986" spans="22:24" ht="14">
      <c r="V2986" s="45"/>
      <c r="W2986" s="45"/>
      <c r="X2986" s="45"/>
    </row>
    <row r="2987" spans="22:24" ht="14">
      <c r="V2987" s="45"/>
      <c r="W2987" s="45"/>
      <c r="X2987" s="45"/>
    </row>
    <row r="2988" spans="22:24" ht="14">
      <c r="V2988" s="45"/>
      <c r="W2988" s="45"/>
      <c r="X2988" s="45"/>
    </row>
    <row r="2989" spans="22:24" ht="14">
      <c r="V2989" s="45"/>
      <c r="W2989" s="45"/>
      <c r="X2989" s="45"/>
    </row>
    <row r="2990" spans="22:24" ht="14">
      <c r="V2990" s="45"/>
      <c r="W2990" s="45"/>
      <c r="X2990" s="45"/>
    </row>
    <row r="2991" spans="22:24" ht="14">
      <c r="V2991" s="45"/>
      <c r="W2991" s="45"/>
      <c r="X2991" s="45"/>
    </row>
    <row r="2992" spans="22:24" ht="14">
      <c r="V2992" s="45"/>
      <c r="W2992" s="45"/>
      <c r="X2992" s="45"/>
    </row>
    <row r="2993" spans="22:24" ht="14">
      <c r="V2993" s="45"/>
      <c r="W2993" s="45"/>
      <c r="X2993" s="45"/>
    </row>
    <row r="2994" spans="22:24" ht="14">
      <c r="V2994" s="45"/>
      <c r="W2994" s="45"/>
      <c r="X2994" s="45"/>
    </row>
    <row r="2995" spans="22:24" ht="14">
      <c r="V2995" s="45"/>
      <c r="W2995" s="45"/>
      <c r="X2995" s="45"/>
    </row>
    <row r="2996" spans="22:24" ht="14">
      <c r="V2996" s="45"/>
      <c r="W2996" s="45"/>
      <c r="X2996" s="45"/>
    </row>
    <row r="2997" spans="22:24" ht="14">
      <c r="V2997" s="45"/>
      <c r="W2997" s="45"/>
      <c r="X2997" s="45"/>
    </row>
    <row r="2998" spans="22:24" ht="14">
      <c r="V2998" s="45"/>
      <c r="W2998" s="45"/>
      <c r="X2998" s="45"/>
    </row>
    <row r="2999" spans="22:24" ht="14">
      <c r="V2999" s="45"/>
      <c r="W2999" s="45"/>
      <c r="X2999" s="45"/>
    </row>
    <row r="3000" spans="22:24" ht="14">
      <c r="V3000" s="45"/>
      <c r="W3000" s="45"/>
      <c r="X3000" s="45"/>
    </row>
    <row r="3001" spans="22:24" ht="14">
      <c r="V3001" s="45"/>
      <c r="W3001" s="45"/>
      <c r="X3001" s="45"/>
    </row>
    <row r="3002" spans="22:24" ht="14">
      <c r="V3002" s="45"/>
      <c r="W3002" s="45"/>
      <c r="X3002" s="45"/>
    </row>
    <row r="3003" spans="22:24" ht="14">
      <c r="V3003" s="45"/>
      <c r="W3003" s="45"/>
      <c r="X3003" s="45"/>
    </row>
    <row r="3004" spans="22:24" ht="14">
      <c r="V3004" s="45"/>
      <c r="W3004" s="45"/>
      <c r="X3004" s="45"/>
    </row>
    <row r="3005" spans="22:24" ht="14">
      <c r="V3005" s="45"/>
      <c r="W3005" s="45"/>
      <c r="X3005" s="45"/>
    </row>
    <row r="3006" spans="22:24" ht="14">
      <c r="V3006" s="45"/>
      <c r="W3006" s="45"/>
      <c r="X3006" s="45"/>
    </row>
    <row r="3007" spans="22:24" ht="14">
      <c r="V3007" s="45"/>
      <c r="W3007" s="45"/>
      <c r="X3007" s="45"/>
    </row>
    <row r="3008" spans="22:24" ht="14">
      <c r="V3008" s="45"/>
      <c r="W3008" s="45"/>
      <c r="X3008" s="45"/>
    </row>
    <row r="3009" spans="22:24" ht="14">
      <c r="V3009" s="45"/>
      <c r="W3009" s="45"/>
      <c r="X3009" s="45"/>
    </row>
    <row r="3010" spans="22:24" ht="14">
      <c r="V3010" s="45"/>
      <c r="W3010" s="45"/>
      <c r="X3010" s="45"/>
    </row>
    <row r="3011" spans="22:24" ht="14">
      <c r="V3011" s="45"/>
      <c r="W3011" s="45"/>
      <c r="X3011" s="45"/>
    </row>
    <row r="3012" spans="22:24" ht="14">
      <c r="V3012" s="45"/>
      <c r="W3012" s="45"/>
      <c r="X3012" s="45"/>
    </row>
    <row r="3013" spans="22:24" ht="14">
      <c r="V3013" s="45"/>
      <c r="W3013" s="45"/>
      <c r="X3013" s="45"/>
    </row>
    <row r="3014" spans="22:24" ht="14">
      <c r="V3014" s="45"/>
      <c r="W3014" s="45"/>
      <c r="X3014" s="45"/>
    </row>
    <row r="3015" spans="22:24" ht="14">
      <c r="V3015" s="45"/>
      <c r="W3015" s="45"/>
      <c r="X3015" s="45"/>
    </row>
    <row r="3016" spans="22:24" ht="14">
      <c r="V3016" s="45"/>
      <c r="W3016" s="45"/>
      <c r="X3016" s="45"/>
    </row>
    <row r="3017" spans="22:24" ht="14">
      <c r="V3017" s="45"/>
      <c r="W3017" s="45"/>
      <c r="X3017" s="45"/>
    </row>
    <row r="3018" spans="22:24" ht="14">
      <c r="V3018" s="45"/>
      <c r="W3018" s="45"/>
      <c r="X3018" s="45"/>
    </row>
    <row r="3019" spans="22:24" ht="14">
      <c r="V3019" s="45"/>
      <c r="W3019" s="45"/>
      <c r="X3019" s="45"/>
    </row>
    <row r="3020" spans="22:24" ht="14">
      <c r="V3020" s="45"/>
      <c r="W3020" s="45"/>
      <c r="X3020" s="45"/>
    </row>
    <row r="3021" spans="22:24" ht="14">
      <c r="V3021" s="45"/>
      <c r="W3021" s="45"/>
      <c r="X3021" s="45"/>
    </row>
    <row r="3022" spans="22:24" ht="14">
      <c r="V3022" s="45"/>
      <c r="W3022" s="45"/>
      <c r="X3022" s="45"/>
    </row>
    <row r="3023" spans="22:24" ht="14">
      <c r="V3023" s="45"/>
      <c r="W3023" s="45"/>
      <c r="X3023" s="45"/>
    </row>
    <row r="3024" spans="22:24" ht="14">
      <c r="V3024" s="45"/>
      <c r="W3024" s="45"/>
      <c r="X3024" s="45"/>
    </row>
    <row r="3025" spans="22:24" ht="14">
      <c r="V3025" s="45"/>
      <c r="W3025" s="45"/>
      <c r="X3025" s="45"/>
    </row>
    <row r="3026" spans="22:24" ht="14">
      <c r="V3026" s="45"/>
      <c r="W3026" s="45"/>
      <c r="X3026" s="45"/>
    </row>
    <row r="3027" spans="22:24" ht="14">
      <c r="V3027" s="45"/>
      <c r="W3027" s="45"/>
      <c r="X3027" s="45"/>
    </row>
    <row r="3028" spans="22:24" ht="14">
      <c r="V3028" s="45"/>
      <c r="W3028" s="45"/>
      <c r="X3028" s="45"/>
    </row>
    <row r="3029" spans="22:24" ht="14">
      <c r="V3029" s="45"/>
      <c r="W3029" s="45"/>
      <c r="X3029" s="45"/>
    </row>
    <row r="3030" spans="22:24" ht="14">
      <c r="V3030" s="45"/>
      <c r="W3030" s="45"/>
      <c r="X3030" s="45"/>
    </row>
    <row r="3031" spans="22:24" ht="14">
      <c r="V3031" s="45"/>
      <c r="W3031" s="45"/>
      <c r="X3031" s="45"/>
    </row>
    <row r="3032" spans="22:24" ht="14">
      <c r="V3032" s="45"/>
      <c r="W3032" s="45"/>
      <c r="X3032" s="45"/>
    </row>
    <row r="3033" spans="22:24" ht="14">
      <c r="V3033" s="45"/>
      <c r="W3033" s="45"/>
      <c r="X3033" s="45"/>
    </row>
    <row r="3034" spans="22:24" ht="14">
      <c r="V3034" s="45"/>
      <c r="W3034" s="45"/>
      <c r="X3034" s="45"/>
    </row>
    <row r="3035" spans="22:24" ht="14">
      <c r="V3035" s="45"/>
      <c r="W3035" s="45"/>
      <c r="X3035" s="45"/>
    </row>
    <row r="3036" spans="22:24" ht="14">
      <c r="V3036" s="45"/>
      <c r="W3036" s="45"/>
      <c r="X3036" s="45"/>
    </row>
    <row r="3037" spans="22:24" ht="14">
      <c r="V3037" s="45"/>
      <c r="W3037" s="45"/>
      <c r="X3037" s="45"/>
    </row>
    <row r="3038" spans="22:24" ht="14">
      <c r="V3038" s="45"/>
      <c r="W3038" s="45"/>
      <c r="X3038" s="45"/>
    </row>
    <row r="3039" spans="22:24" ht="14">
      <c r="V3039" s="45"/>
      <c r="W3039" s="45"/>
      <c r="X3039" s="45"/>
    </row>
    <row r="3040" spans="22:24" ht="14">
      <c r="V3040" s="45"/>
      <c r="W3040" s="45"/>
      <c r="X3040" s="45"/>
    </row>
    <row r="3041" spans="22:24" ht="14">
      <c r="V3041" s="45"/>
      <c r="W3041" s="45"/>
      <c r="X3041" s="45"/>
    </row>
    <row r="3042" spans="22:24" ht="14">
      <c r="V3042" s="45"/>
      <c r="W3042" s="45"/>
      <c r="X3042" s="45"/>
    </row>
    <row r="3043" spans="22:24" ht="14">
      <c r="V3043" s="45"/>
      <c r="W3043" s="45"/>
      <c r="X3043" s="45"/>
    </row>
    <row r="3044" spans="22:24" ht="14">
      <c r="V3044" s="45"/>
      <c r="W3044" s="45"/>
      <c r="X3044" s="45"/>
    </row>
    <row r="3045" spans="22:24" ht="14">
      <c r="V3045" s="45"/>
      <c r="W3045" s="45"/>
      <c r="X3045" s="45"/>
    </row>
    <row r="3046" spans="22:24" ht="14">
      <c r="V3046" s="45"/>
      <c r="W3046" s="45"/>
      <c r="X3046" s="45"/>
    </row>
    <row r="3047" spans="22:24" ht="14">
      <c r="V3047" s="45"/>
      <c r="W3047" s="45"/>
      <c r="X3047" s="45"/>
    </row>
    <row r="3048" spans="22:24" ht="14">
      <c r="V3048" s="45"/>
      <c r="W3048" s="45"/>
      <c r="X3048" s="45"/>
    </row>
    <row r="3049" spans="22:24" ht="14">
      <c r="V3049" s="45"/>
      <c r="W3049" s="45"/>
      <c r="X3049" s="45"/>
    </row>
    <row r="3050" spans="22:24" ht="14">
      <c r="V3050" s="45"/>
      <c r="W3050" s="45"/>
      <c r="X3050" s="45"/>
    </row>
    <row r="3051" spans="22:24" ht="14">
      <c r="V3051" s="45"/>
      <c r="W3051" s="45"/>
      <c r="X3051" s="45"/>
    </row>
    <row r="3052" spans="22:24" ht="14">
      <c r="V3052" s="45"/>
      <c r="W3052" s="45"/>
      <c r="X3052" s="45"/>
    </row>
    <row r="3053" spans="22:24" ht="14">
      <c r="V3053" s="45"/>
      <c r="W3053" s="45"/>
      <c r="X3053" s="45"/>
    </row>
    <row r="3054" spans="22:24" ht="14">
      <c r="V3054" s="45"/>
      <c r="W3054" s="45"/>
      <c r="X3054" s="45"/>
    </row>
    <row r="3055" spans="22:24" ht="14">
      <c r="V3055" s="45"/>
      <c r="W3055" s="45"/>
      <c r="X3055" s="45"/>
    </row>
    <row r="3056" spans="22:24" ht="14">
      <c r="V3056" s="45"/>
      <c r="W3056" s="45"/>
      <c r="X3056" s="45"/>
    </row>
    <row r="3057" spans="22:24" ht="14">
      <c r="V3057" s="45"/>
      <c r="W3057" s="45"/>
      <c r="X3057" s="45"/>
    </row>
    <row r="3058" spans="22:24" ht="14">
      <c r="V3058" s="45"/>
      <c r="W3058" s="45"/>
      <c r="X3058" s="45"/>
    </row>
    <row r="3059" spans="22:24" ht="14">
      <c r="V3059" s="45"/>
      <c r="W3059" s="45"/>
      <c r="X3059" s="45"/>
    </row>
    <row r="3060" spans="22:24" ht="14">
      <c r="V3060" s="45"/>
      <c r="W3060" s="45"/>
      <c r="X3060" s="45"/>
    </row>
    <row r="3061" spans="22:24" ht="14">
      <c r="V3061" s="45"/>
      <c r="W3061" s="45"/>
      <c r="X3061" s="45"/>
    </row>
    <row r="3062" spans="22:24" ht="14">
      <c r="V3062" s="45"/>
      <c r="W3062" s="45"/>
      <c r="X3062" s="45"/>
    </row>
    <row r="3063" spans="22:24" ht="14">
      <c r="V3063" s="45"/>
      <c r="W3063" s="45"/>
      <c r="X3063" s="45"/>
    </row>
    <row r="3064" spans="22:24" ht="14">
      <c r="V3064" s="45"/>
      <c r="W3064" s="45"/>
      <c r="X3064" s="45"/>
    </row>
    <row r="3065" spans="22:24" ht="14">
      <c r="V3065" s="45"/>
      <c r="W3065" s="45"/>
      <c r="X3065" s="45"/>
    </row>
    <row r="3066" spans="22:24" ht="14">
      <c r="V3066" s="45"/>
      <c r="W3066" s="45"/>
      <c r="X3066" s="45"/>
    </row>
    <row r="3067" spans="22:24" ht="14">
      <c r="V3067" s="45"/>
      <c r="W3067" s="45"/>
      <c r="X3067" s="45"/>
    </row>
    <row r="3068" spans="22:24" ht="14">
      <c r="V3068" s="45"/>
      <c r="W3068" s="45"/>
      <c r="X3068" s="45"/>
    </row>
    <row r="3069" spans="22:24" ht="14">
      <c r="V3069" s="45"/>
      <c r="W3069" s="45"/>
      <c r="X3069" s="45"/>
    </row>
    <row r="3070" spans="22:24" ht="14">
      <c r="V3070" s="45"/>
      <c r="W3070" s="45"/>
      <c r="X3070" s="45"/>
    </row>
    <row r="3071" spans="22:24" ht="14">
      <c r="V3071" s="45"/>
      <c r="W3071" s="45"/>
      <c r="X3071" s="45"/>
    </row>
    <row r="3072" spans="22:24" ht="14">
      <c r="V3072" s="45"/>
      <c r="W3072" s="45"/>
      <c r="X3072" s="45"/>
    </row>
    <row r="3073" spans="22:24" ht="14">
      <c r="V3073" s="45"/>
      <c r="W3073" s="45"/>
      <c r="X3073" s="45"/>
    </row>
    <row r="3074" spans="22:24" ht="14">
      <c r="V3074" s="45"/>
      <c r="W3074" s="45"/>
      <c r="X3074" s="45"/>
    </row>
    <row r="3075" spans="22:24" ht="14">
      <c r="V3075" s="45"/>
      <c r="W3075" s="45"/>
      <c r="X3075" s="45"/>
    </row>
    <row r="3076" spans="22:24" ht="14">
      <c r="V3076" s="45"/>
      <c r="W3076" s="45"/>
      <c r="X3076" s="45"/>
    </row>
    <row r="3077" spans="22:24" ht="14">
      <c r="V3077" s="45"/>
      <c r="W3077" s="45"/>
      <c r="X3077" s="45"/>
    </row>
    <row r="3078" spans="22:24" ht="14">
      <c r="V3078" s="45"/>
      <c r="W3078" s="45"/>
      <c r="X3078" s="45"/>
    </row>
    <row r="3079" spans="22:24" ht="14">
      <c r="V3079" s="45"/>
      <c r="W3079" s="45"/>
      <c r="X3079" s="45"/>
    </row>
    <row r="3080" spans="22:24" ht="14">
      <c r="V3080" s="45"/>
      <c r="W3080" s="45"/>
      <c r="X3080" s="45"/>
    </row>
    <row r="3081" spans="22:24" ht="14">
      <c r="V3081" s="45"/>
      <c r="W3081" s="45"/>
      <c r="X3081" s="45"/>
    </row>
    <row r="3082" spans="22:24" ht="14">
      <c r="V3082" s="45"/>
      <c r="W3082" s="45"/>
      <c r="X3082" s="45"/>
    </row>
    <row r="3083" spans="22:24" ht="14">
      <c r="V3083" s="45"/>
      <c r="W3083" s="45"/>
      <c r="X3083" s="45"/>
    </row>
    <row r="3084" spans="22:24" ht="14">
      <c r="V3084" s="45"/>
      <c r="W3084" s="45"/>
      <c r="X3084" s="45"/>
    </row>
    <row r="3085" spans="22:24" ht="14">
      <c r="V3085" s="45"/>
      <c r="W3085" s="45"/>
      <c r="X3085" s="45"/>
    </row>
    <row r="3086" spans="22:24" ht="14">
      <c r="V3086" s="45"/>
      <c r="W3086" s="45"/>
      <c r="X3086" s="45"/>
    </row>
    <row r="3087" spans="22:24" ht="14">
      <c r="V3087" s="45"/>
      <c r="W3087" s="45"/>
      <c r="X3087" s="45"/>
    </row>
    <row r="3088" spans="22:24" ht="14">
      <c r="V3088" s="45"/>
      <c r="W3088" s="45"/>
      <c r="X3088" s="45"/>
    </row>
    <row r="3089" spans="22:24" ht="14">
      <c r="V3089" s="45"/>
      <c r="W3089" s="45"/>
      <c r="X3089" s="45"/>
    </row>
    <row r="3090" spans="22:24" ht="14">
      <c r="V3090" s="45"/>
      <c r="W3090" s="45"/>
      <c r="X3090" s="45"/>
    </row>
    <row r="3091" spans="22:24" ht="14">
      <c r="V3091" s="45"/>
      <c r="W3091" s="45"/>
      <c r="X3091" s="45"/>
    </row>
    <row r="3092" spans="22:24" ht="14">
      <c r="V3092" s="45"/>
      <c r="W3092" s="45"/>
      <c r="X3092" s="45"/>
    </row>
    <row r="3093" spans="22:24" ht="14">
      <c r="V3093" s="45"/>
      <c r="W3093" s="45"/>
      <c r="X3093" s="45"/>
    </row>
    <row r="3094" spans="22:24" ht="14">
      <c r="V3094" s="45"/>
      <c r="W3094" s="45"/>
      <c r="X3094" s="45"/>
    </row>
    <row r="3095" spans="22:24" ht="14">
      <c r="V3095" s="45"/>
      <c r="W3095" s="45"/>
      <c r="X3095" s="45"/>
    </row>
    <row r="3096" spans="22:24" ht="14">
      <c r="V3096" s="45"/>
      <c r="W3096" s="45"/>
      <c r="X3096" s="45"/>
    </row>
    <row r="3097" spans="22:24" ht="14">
      <c r="V3097" s="45"/>
      <c r="W3097" s="45"/>
      <c r="X3097" s="45"/>
    </row>
    <row r="3098" spans="22:24" ht="14">
      <c r="V3098" s="45"/>
      <c r="W3098" s="45"/>
      <c r="X3098" s="45"/>
    </row>
    <row r="3099" spans="22:24" ht="14">
      <c r="V3099" s="45"/>
      <c r="W3099" s="45"/>
      <c r="X3099" s="45"/>
    </row>
    <row r="3100" spans="22:24" ht="14">
      <c r="V3100" s="45"/>
      <c r="W3100" s="45"/>
      <c r="X3100" s="45"/>
    </row>
    <row r="3101" spans="22:24" ht="14">
      <c r="V3101" s="45"/>
      <c r="W3101" s="45"/>
      <c r="X3101" s="45"/>
    </row>
    <row r="3102" spans="22:24" ht="14">
      <c r="V3102" s="45"/>
      <c r="W3102" s="45"/>
      <c r="X3102" s="45"/>
    </row>
    <row r="3103" spans="22:24" ht="14">
      <c r="V3103" s="45"/>
      <c r="W3103" s="45"/>
      <c r="X3103" s="45"/>
    </row>
    <row r="3104" spans="22:24" ht="14">
      <c r="V3104" s="45"/>
      <c r="W3104" s="45"/>
      <c r="X3104" s="45"/>
    </row>
    <row r="3105" spans="22:24" ht="14">
      <c r="V3105" s="45"/>
      <c r="W3105" s="45"/>
      <c r="X3105" s="45"/>
    </row>
    <row r="3106" spans="22:24" ht="14">
      <c r="V3106" s="45"/>
      <c r="W3106" s="45"/>
      <c r="X3106" s="45"/>
    </row>
    <row r="3107" spans="22:24" ht="14">
      <c r="V3107" s="45"/>
      <c r="W3107" s="45"/>
      <c r="X3107" s="45"/>
    </row>
    <row r="3108" spans="22:24" ht="14">
      <c r="V3108" s="45"/>
      <c r="W3108" s="45"/>
      <c r="X3108" s="45"/>
    </row>
    <row r="3109" spans="22:24" ht="14">
      <c r="V3109" s="45"/>
      <c r="W3109" s="45"/>
      <c r="X3109" s="45"/>
    </row>
    <row r="3110" spans="22:24" ht="14">
      <c r="V3110" s="45"/>
      <c r="W3110" s="45"/>
      <c r="X3110" s="45"/>
    </row>
    <row r="3111" spans="22:24" ht="14">
      <c r="V3111" s="45"/>
      <c r="W3111" s="45"/>
      <c r="X3111" s="45"/>
    </row>
    <row r="3112" spans="22:24" ht="14">
      <c r="V3112" s="45"/>
      <c r="W3112" s="45"/>
      <c r="X3112" s="45"/>
    </row>
    <row r="3113" spans="22:24" ht="14">
      <c r="V3113" s="45"/>
      <c r="W3113" s="45"/>
      <c r="X3113" s="45"/>
    </row>
    <row r="3114" spans="22:24" ht="14">
      <c r="V3114" s="45"/>
      <c r="W3114" s="45"/>
      <c r="X3114" s="45"/>
    </row>
    <row r="3115" spans="22:24" ht="14">
      <c r="V3115" s="45"/>
      <c r="W3115" s="45"/>
      <c r="X3115" s="45"/>
    </row>
    <row r="3116" spans="22:24" ht="14">
      <c r="V3116" s="45"/>
      <c r="W3116" s="45"/>
      <c r="X3116" s="45"/>
    </row>
    <row r="3117" spans="22:24" ht="14">
      <c r="V3117" s="45"/>
      <c r="W3117" s="45"/>
      <c r="X3117" s="45"/>
    </row>
    <row r="3118" spans="22:24" ht="14">
      <c r="V3118" s="45"/>
      <c r="W3118" s="45"/>
      <c r="X3118" s="45"/>
    </row>
    <row r="3119" spans="22:24" ht="14">
      <c r="V3119" s="45"/>
      <c r="W3119" s="45"/>
      <c r="X3119" s="45"/>
    </row>
    <row r="3120" spans="22:24" ht="14">
      <c r="V3120" s="45"/>
      <c r="W3120" s="45"/>
      <c r="X3120" s="45"/>
    </row>
    <row r="3121" spans="22:24" ht="14">
      <c r="V3121" s="45"/>
      <c r="W3121" s="45"/>
      <c r="X3121" s="45"/>
    </row>
    <row r="3122" spans="22:24" ht="14">
      <c r="V3122" s="45"/>
      <c r="W3122" s="45"/>
      <c r="X3122" s="45"/>
    </row>
    <row r="3123" spans="22:24" ht="14">
      <c r="V3123" s="45"/>
      <c r="W3123" s="45"/>
      <c r="X3123" s="45"/>
    </row>
    <row r="3124" spans="22:24" ht="14">
      <c r="V3124" s="45"/>
      <c r="W3124" s="45"/>
      <c r="X3124" s="45"/>
    </row>
    <row r="3125" spans="22:24" ht="14">
      <c r="V3125" s="45"/>
      <c r="W3125" s="45"/>
      <c r="X3125" s="45"/>
    </row>
    <row r="3126" spans="22:24" ht="14">
      <c r="V3126" s="45"/>
      <c r="W3126" s="45"/>
      <c r="X3126" s="45"/>
    </row>
    <row r="3127" spans="22:24" ht="14">
      <c r="V3127" s="45"/>
      <c r="W3127" s="45"/>
      <c r="X3127" s="45"/>
    </row>
    <row r="3128" spans="22:24" ht="14">
      <c r="V3128" s="45"/>
      <c r="W3128" s="45"/>
      <c r="X3128" s="45"/>
    </row>
    <row r="3129" spans="22:24" ht="14">
      <c r="V3129" s="45"/>
      <c r="W3129" s="45"/>
      <c r="X3129" s="45"/>
    </row>
    <row r="3130" spans="22:24" ht="14">
      <c r="V3130" s="45"/>
      <c r="W3130" s="45"/>
      <c r="X3130" s="45"/>
    </row>
    <row r="3131" spans="22:24" ht="14">
      <c r="V3131" s="45"/>
      <c r="W3131" s="45"/>
      <c r="X3131" s="45"/>
    </row>
    <row r="3132" spans="22:24" ht="14">
      <c r="V3132" s="45"/>
      <c r="W3132" s="45"/>
      <c r="X3132" s="45"/>
    </row>
    <row r="3133" spans="22:24" ht="14">
      <c r="V3133" s="45"/>
      <c r="W3133" s="45"/>
      <c r="X3133" s="45"/>
    </row>
    <row r="3134" spans="22:24" ht="14">
      <c r="V3134" s="45"/>
      <c r="W3134" s="45"/>
      <c r="X3134" s="45"/>
    </row>
    <row r="3135" spans="22:24" ht="14">
      <c r="V3135" s="45"/>
      <c r="W3135" s="45"/>
      <c r="X3135" s="45"/>
    </row>
    <row r="3136" spans="22:24" ht="14">
      <c r="V3136" s="45"/>
      <c r="W3136" s="45"/>
      <c r="X3136" s="45"/>
    </row>
    <row r="3137" spans="22:24" ht="14">
      <c r="V3137" s="45"/>
      <c r="W3137" s="45"/>
      <c r="X3137" s="45"/>
    </row>
    <row r="3138" spans="22:24" ht="14">
      <c r="V3138" s="45"/>
      <c r="W3138" s="45"/>
      <c r="X3138" s="45"/>
    </row>
    <row r="3139" spans="22:24" ht="14">
      <c r="V3139" s="45"/>
      <c r="W3139" s="45"/>
      <c r="X3139" s="45"/>
    </row>
    <row r="3140" spans="22:24" ht="14">
      <c r="V3140" s="45"/>
      <c r="W3140" s="45"/>
      <c r="X3140" s="45"/>
    </row>
    <row r="3141" spans="22:24" ht="14">
      <c r="V3141" s="45"/>
      <c r="W3141" s="45"/>
      <c r="X3141" s="45"/>
    </row>
    <row r="3142" spans="22:24" ht="14">
      <c r="V3142" s="45"/>
      <c r="W3142" s="45"/>
      <c r="X3142" s="45"/>
    </row>
    <row r="3143" spans="22:24" ht="14">
      <c r="V3143" s="45"/>
      <c r="W3143" s="45"/>
      <c r="X3143" s="45"/>
    </row>
    <row r="3144" spans="22:24" ht="14">
      <c r="V3144" s="45"/>
      <c r="W3144" s="45"/>
      <c r="X3144" s="45"/>
    </row>
    <row r="3145" spans="22:24" ht="14">
      <c r="V3145" s="45"/>
      <c r="W3145" s="45"/>
      <c r="X3145" s="45"/>
    </row>
    <row r="3146" spans="22:24" ht="14">
      <c r="V3146" s="45"/>
      <c r="W3146" s="45"/>
      <c r="X3146" s="45"/>
    </row>
    <row r="3147" spans="22:24" ht="14">
      <c r="V3147" s="45"/>
      <c r="W3147" s="45"/>
      <c r="X3147" s="45"/>
    </row>
    <row r="3148" spans="22:24" ht="14">
      <c r="V3148" s="45"/>
      <c r="W3148" s="45"/>
      <c r="X3148" s="45"/>
    </row>
    <row r="3149" spans="22:24" ht="14">
      <c r="V3149" s="45"/>
      <c r="W3149" s="45"/>
      <c r="X3149" s="45"/>
    </row>
    <row r="3150" spans="22:24" ht="14">
      <c r="V3150" s="45"/>
      <c r="W3150" s="45"/>
      <c r="X3150" s="45"/>
    </row>
    <row r="3151" spans="22:24" ht="14">
      <c r="V3151" s="45"/>
      <c r="W3151" s="45"/>
      <c r="X3151" s="45"/>
    </row>
    <row r="3152" spans="22:24" ht="14">
      <c r="V3152" s="45"/>
      <c r="W3152" s="45"/>
      <c r="X3152" s="45"/>
    </row>
    <row r="3153" spans="22:24" ht="14">
      <c r="V3153" s="45"/>
      <c r="W3153" s="45"/>
      <c r="X3153" s="45"/>
    </row>
    <row r="3154" spans="22:24" ht="14">
      <c r="V3154" s="45"/>
      <c r="W3154" s="45"/>
      <c r="X3154" s="45"/>
    </row>
    <row r="3155" spans="22:24" ht="14">
      <c r="V3155" s="45"/>
      <c r="W3155" s="45"/>
      <c r="X3155" s="45"/>
    </row>
    <row r="3156" spans="22:24" ht="14">
      <c r="V3156" s="45"/>
      <c r="W3156" s="45"/>
      <c r="X3156" s="45"/>
    </row>
    <row r="3157" spans="22:24" ht="14">
      <c r="V3157" s="45"/>
      <c r="W3157" s="45"/>
      <c r="X3157" s="45"/>
    </row>
    <row r="3158" spans="22:24" ht="14">
      <c r="V3158" s="45"/>
      <c r="W3158" s="45"/>
      <c r="X3158" s="45"/>
    </row>
    <row r="3159" spans="22:24" ht="14">
      <c r="V3159" s="45"/>
      <c r="W3159" s="45"/>
      <c r="X3159" s="45"/>
    </row>
    <row r="3160" spans="22:24" ht="14">
      <c r="V3160" s="45"/>
      <c r="W3160" s="45"/>
      <c r="X3160" s="45"/>
    </row>
    <row r="3161" spans="22:24" ht="14">
      <c r="V3161" s="45"/>
      <c r="W3161" s="45"/>
      <c r="X3161" s="45"/>
    </row>
    <row r="3162" spans="22:24" ht="14">
      <c r="V3162" s="45"/>
      <c r="W3162" s="45"/>
      <c r="X3162" s="45"/>
    </row>
    <row r="3163" spans="22:24" ht="14">
      <c r="V3163" s="45"/>
      <c r="W3163" s="45"/>
      <c r="X3163" s="45"/>
    </row>
    <row r="3164" spans="22:24" ht="14">
      <c r="V3164" s="45"/>
      <c r="W3164" s="45"/>
      <c r="X3164" s="45"/>
    </row>
    <row r="3165" spans="22:24" ht="14">
      <c r="V3165" s="45"/>
      <c r="W3165" s="45"/>
      <c r="X3165" s="45"/>
    </row>
    <row r="3166" spans="22:24" ht="14">
      <c r="V3166" s="45"/>
      <c r="W3166" s="45"/>
      <c r="X3166" s="45"/>
    </row>
    <row r="3167" spans="22:24" ht="14">
      <c r="V3167" s="45"/>
      <c r="W3167" s="45"/>
      <c r="X3167" s="45"/>
    </row>
    <row r="3168" spans="22:24" ht="14">
      <c r="V3168" s="45"/>
      <c r="W3168" s="45"/>
      <c r="X3168" s="45"/>
    </row>
    <row r="3169" spans="22:24" ht="14">
      <c r="V3169" s="45"/>
      <c r="W3169" s="45"/>
      <c r="X3169" s="45"/>
    </row>
    <row r="3170" spans="22:24" ht="14">
      <c r="V3170" s="45"/>
      <c r="W3170" s="45"/>
      <c r="X3170" s="45"/>
    </row>
    <row r="3171" spans="22:24" ht="14">
      <c r="V3171" s="45"/>
      <c r="W3171" s="45"/>
      <c r="X3171" s="45"/>
    </row>
    <row r="3172" spans="22:24" ht="14">
      <c r="V3172" s="45"/>
      <c r="W3172" s="45"/>
      <c r="X3172" s="45"/>
    </row>
    <row r="3173" spans="22:24" ht="14">
      <c r="V3173" s="45"/>
      <c r="W3173" s="45"/>
      <c r="X3173" s="45"/>
    </row>
    <row r="3174" spans="22:24" ht="14">
      <c r="V3174" s="45"/>
      <c r="W3174" s="45"/>
      <c r="X3174" s="45"/>
    </row>
    <row r="3175" spans="22:24" ht="14">
      <c r="V3175" s="45"/>
      <c r="W3175" s="45"/>
      <c r="X3175" s="45"/>
    </row>
    <row r="3176" spans="22:24" ht="14">
      <c r="V3176" s="45"/>
      <c r="W3176" s="45"/>
      <c r="X3176" s="45"/>
    </row>
    <row r="3177" spans="22:24" ht="14">
      <c r="V3177" s="45"/>
      <c r="W3177" s="45"/>
      <c r="X3177" s="45"/>
    </row>
    <row r="3178" spans="22:24" ht="14">
      <c r="V3178" s="45"/>
      <c r="W3178" s="45"/>
      <c r="X3178" s="45"/>
    </row>
    <row r="3179" spans="22:24" ht="14">
      <c r="V3179" s="45"/>
      <c r="W3179" s="45"/>
      <c r="X3179" s="45"/>
    </row>
    <row r="3180" spans="22:24" ht="14">
      <c r="V3180" s="45"/>
      <c r="W3180" s="45"/>
      <c r="X3180" s="45"/>
    </row>
    <row r="3181" spans="22:24" ht="14">
      <c r="V3181" s="45"/>
      <c r="W3181" s="45"/>
      <c r="X3181" s="45"/>
    </row>
    <row r="3182" spans="22:24" ht="14">
      <c r="V3182" s="45"/>
      <c r="W3182" s="45"/>
      <c r="X3182" s="45"/>
    </row>
    <row r="3183" spans="22:24" ht="14">
      <c r="V3183" s="45"/>
      <c r="W3183" s="45"/>
      <c r="X3183" s="45"/>
    </row>
    <row r="3184" spans="22:24" ht="14">
      <c r="V3184" s="45"/>
      <c r="W3184" s="45"/>
      <c r="X3184" s="45"/>
    </row>
    <row r="3185" spans="22:24" ht="14">
      <c r="V3185" s="45"/>
      <c r="W3185" s="45"/>
      <c r="X3185" s="45"/>
    </row>
    <row r="3186" spans="22:24" ht="14">
      <c r="V3186" s="45"/>
      <c r="W3186" s="45"/>
      <c r="X3186" s="45"/>
    </row>
    <row r="3187" spans="22:24" ht="14">
      <c r="V3187" s="45"/>
      <c r="W3187" s="45"/>
      <c r="X3187" s="45"/>
    </row>
    <row r="3188" spans="22:24" ht="14">
      <c r="V3188" s="45"/>
      <c r="W3188" s="45"/>
      <c r="X3188" s="45"/>
    </row>
    <row r="3189" spans="22:24" ht="14">
      <c r="V3189" s="45"/>
      <c r="W3189" s="45"/>
      <c r="X3189" s="45"/>
    </row>
    <row r="3190" spans="22:24" ht="14">
      <c r="V3190" s="45"/>
      <c r="W3190" s="45"/>
      <c r="X3190" s="45"/>
    </row>
    <row r="3191" spans="22:24" ht="14">
      <c r="V3191" s="45"/>
      <c r="W3191" s="45"/>
      <c r="X3191" s="45"/>
    </row>
    <row r="3192" spans="22:24" ht="14">
      <c r="V3192" s="45"/>
      <c r="W3192" s="45"/>
      <c r="X3192" s="45"/>
    </row>
    <row r="3193" spans="22:24" ht="14">
      <c r="V3193" s="45"/>
      <c r="W3193" s="45"/>
      <c r="X3193" s="45"/>
    </row>
    <row r="3194" spans="22:24" ht="14">
      <c r="V3194" s="45"/>
      <c r="W3194" s="45"/>
      <c r="X3194" s="45"/>
    </row>
    <row r="3195" spans="22:24" ht="14">
      <c r="V3195" s="45"/>
      <c r="W3195" s="45"/>
      <c r="X3195" s="45"/>
    </row>
    <row r="3196" spans="22:24" ht="14">
      <c r="V3196" s="45"/>
      <c r="W3196" s="45"/>
      <c r="X3196" s="45"/>
    </row>
    <row r="3197" spans="22:24" ht="14">
      <c r="V3197" s="45"/>
      <c r="W3197" s="45"/>
      <c r="X3197" s="45"/>
    </row>
    <row r="3198" spans="22:24" ht="14">
      <c r="V3198" s="45"/>
      <c r="W3198" s="45"/>
      <c r="X3198" s="45"/>
    </row>
    <row r="3199" spans="22:24" ht="14">
      <c r="V3199" s="45"/>
      <c r="W3199" s="45"/>
      <c r="X3199" s="45"/>
    </row>
    <row r="3200" spans="22:24" ht="14">
      <c r="V3200" s="45"/>
      <c r="W3200" s="45"/>
      <c r="X3200" s="45"/>
    </row>
    <row r="3201" spans="22:24" ht="14">
      <c r="V3201" s="45"/>
      <c r="W3201" s="45"/>
      <c r="X3201" s="45"/>
    </row>
    <row r="3202" spans="22:24" ht="14">
      <c r="V3202" s="45"/>
      <c r="W3202" s="45"/>
      <c r="X3202" s="45"/>
    </row>
    <row r="3203" spans="22:24" ht="14">
      <c r="V3203" s="45"/>
      <c r="W3203" s="45"/>
      <c r="X3203" s="45"/>
    </row>
    <row r="3204" spans="22:24" ht="14">
      <c r="V3204" s="45"/>
      <c r="W3204" s="45"/>
      <c r="X3204" s="45"/>
    </row>
    <row r="3205" spans="22:24" ht="14">
      <c r="V3205" s="45"/>
      <c r="W3205" s="45"/>
      <c r="X3205" s="45"/>
    </row>
    <row r="3206" spans="22:24" ht="14">
      <c r="V3206" s="45"/>
      <c r="W3206" s="45"/>
      <c r="X3206" s="45"/>
    </row>
    <row r="3207" spans="22:24" ht="14">
      <c r="V3207" s="45"/>
      <c r="W3207" s="45"/>
      <c r="X3207" s="45"/>
    </row>
    <row r="3208" spans="22:24" ht="14">
      <c r="V3208" s="45"/>
      <c r="W3208" s="45"/>
      <c r="X3208" s="45"/>
    </row>
    <row r="3209" spans="22:24" ht="14">
      <c r="V3209" s="45"/>
      <c r="W3209" s="45"/>
      <c r="X3209" s="45"/>
    </row>
    <row r="3210" spans="22:24" ht="14">
      <c r="V3210" s="45"/>
      <c r="W3210" s="45"/>
      <c r="X3210" s="45"/>
    </row>
    <row r="3211" spans="22:24" ht="14">
      <c r="V3211" s="45"/>
      <c r="W3211" s="45"/>
      <c r="X3211" s="45"/>
    </row>
    <row r="3212" spans="22:24" ht="14">
      <c r="V3212" s="45"/>
      <c r="W3212" s="45"/>
      <c r="X3212" s="45"/>
    </row>
    <row r="3213" spans="22:24" ht="14">
      <c r="V3213" s="45"/>
      <c r="W3213" s="45"/>
      <c r="X3213" s="45"/>
    </row>
    <row r="3214" spans="22:24" ht="14">
      <c r="V3214" s="45"/>
      <c r="W3214" s="45"/>
      <c r="X3214" s="45"/>
    </row>
    <row r="3215" spans="22:24" ht="14">
      <c r="V3215" s="45"/>
      <c r="W3215" s="45"/>
      <c r="X3215" s="45"/>
    </row>
    <row r="3216" spans="22:24" ht="14">
      <c r="V3216" s="45"/>
      <c r="W3216" s="45"/>
      <c r="X3216" s="45"/>
    </row>
    <row r="3217" spans="22:24" ht="14">
      <c r="V3217" s="45"/>
      <c r="W3217" s="45"/>
      <c r="X3217" s="45"/>
    </row>
    <row r="3218" spans="22:24" ht="14">
      <c r="V3218" s="45"/>
      <c r="W3218" s="45"/>
      <c r="X3218" s="45"/>
    </row>
    <row r="3219" spans="22:24" ht="14">
      <c r="V3219" s="45"/>
      <c r="W3219" s="45"/>
      <c r="X3219" s="45"/>
    </row>
    <row r="3220" spans="22:24" ht="14">
      <c r="V3220" s="45"/>
      <c r="W3220" s="45"/>
      <c r="X3220" s="45"/>
    </row>
    <row r="3221" spans="22:24" ht="14">
      <c r="V3221" s="45"/>
      <c r="W3221" s="45"/>
      <c r="X3221" s="45"/>
    </row>
    <row r="3222" spans="22:24" ht="14">
      <c r="V3222" s="45"/>
      <c r="W3222" s="45"/>
      <c r="X3222" s="45"/>
    </row>
    <row r="3223" spans="22:24" ht="14">
      <c r="V3223" s="45"/>
      <c r="W3223" s="45"/>
      <c r="X3223" s="45"/>
    </row>
    <row r="3224" spans="22:24" ht="14">
      <c r="V3224" s="45"/>
      <c r="W3224" s="45"/>
      <c r="X3224" s="45"/>
    </row>
    <row r="3225" spans="22:24" ht="14">
      <c r="V3225" s="45"/>
      <c r="W3225" s="45"/>
      <c r="X3225" s="45"/>
    </row>
    <row r="3226" spans="22:24" ht="14">
      <c r="V3226" s="45"/>
      <c r="W3226" s="45"/>
      <c r="X3226" s="45"/>
    </row>
    <row r="3227" spans="22:24" ht="14">
      <c r="V3227" s="45"/>
      <c r="W3227" s="45"/>
      <c r="X3227" s="45"/>
    </row>
    <row r="3228" spans="22:24" ht="14">
      <c r="V3228" s="45"/>
      <c r="W3228" s="45"/>
      <c r="X3228" s="45"/>
    </row>
    <row r="3229" spans="22:24" ht="14">
      <c r="V3229" s="45"/>
      <c r="W3229" s="45"/>
      <c r="X3229" s="45"/>
    </row>
    <row r="3230" spans="22:24" ht="14">
      <c r="V3230" s="45"/>
      <c r="W3230" s="45"/>
      <c r="X3230" s="45"/>
    </row>
    <row r="3231" spans="22:24" ht="14">
      <c r="V3231" s="45"/>
      <c r="W3231" s="45"/>
      <c r="X3231" s="45"/>
    </row>
    <row r="3232" spans="22:24" ht="14">
      <c r="V3232" s="45"/>
      <c r="W3232" s="45"/>
      <c r="X3232" s="45"/>
    </row>
    <row r="3233" spans="22:24" ht="14">
      <c r="V3233" s="45"/>
      <c r="W3233" s="45"/>
      <c r="X3233" s="45"/>
    </row>
    <row r="3234" spans="22:24" ht="14">
      <c r="V3234" s="45"/>
      <c r="W3234" s="45"/>
      <c r="X3234" s="45"/>
    </row>
    <row r="3235" spans="22:24" ht="14">
      <c r="V3235" s="45"/>
      <c r="W3235" s="45"/>
      <c r="X3235" s="45"/>
    </row>
    <row r="3236" spans="22:24" ht="14">
      <c r="V3236" s="45"/>
      <c r="W3236" s="45"/>
      <c r="X3236" s="45"/>
    </row>
    <row r="3237" spans="22:24" ht="14">
      <c r="V3237" s="45"/>
      <c r="W3237" s="45"/>
      <c r="X3237" s="45"/>
    </row>
    <row r="3238" spans="22:24" ht="14">
      <c r="V3238" s="45"/>
      <c r="W3238" s="45"/>
      <c r="X3238" s="45"/>
    </row>
    <row r="3239" spans="22:24" ht="14">
      <c r="V3239" s="45"/>
      <c r="W3239" s="45"/>
      <c r="X3239" s="45"/>
    </row>
    <row r="3240" spans="22:24" ht="14">
      <c r="V3240" s="45"/>
      <c r="W3240" s="45"/>
      <c r="X3240" s="45"/>
    </row>
    <row r="3241" spans="22:24" ht="14">
      <c r="V3241" s="45"/>
      <c r="W3241" s="45"/>
      <c r="X3241" s="45"/>
    </row>
    <row r="3242" spans="22:24" ht="14">
      <c r="V3242" s="45"/>
      <c r="W3242" s="45"/>
      <c r="X3242" s="45"/>
    </row>
    <row r="3243" spans="22:24" ht="14">
      <c r="V3243" s="45"/>
      <c r="W3243" s="45"/>
      <c r="X3243" s="45"/>
    </row>
    <row r="3244" spans="22:24" ht="14">
      <c r="V3244" s="45"/>
      <c r="W3244" s="45"/>
      <c r="X3244" s="45"/>
    </row>
    <row r="3245" spans="22:24" ht="14">
      <c r="V3245" s="45"/>
      <c r="W3245" s="45"/>
      <c r="X3245" s="45"/>
    </row>
    <row r="3246" spans="22:24" ht="14">
      <c r="V3246" s="45"/>
      <c r="W3246" s="45"/>
      <c r="X3246" s="45"/>
    </row>
    <row r="3247" spans="22:24" ht="14">
      <c r="V3247" s="45"/>
      <c r="W3247" s="45"/>
      <c r="X3247" s="45"/>
    </row>
    <row r="3248" spans="22:24" ht="14">
      <c r="V3248" s="45"/>
      <c r="W3248" s="45"/>
      <c r="X3248" s="45"/>
    </row>
    <row r="3249" spans="22:24" ht="14">
      <c r="V3249" s="45"/>
      <c r="W3249" s="45"/>
      <c r="X3249" s="45"/>
    </row>
    <row r="3250" spans="22:24" ht="14">
      <c r="V3250" s="45"/>
      <c r="W3250" s="45"/>
      <c r="X3250" s="45"/>
    </row>
    <row r="3251" spans="22:24" ht="14">
      <c r="V3251" s="45"/>
      <c r="W3251" s="45"/>
      <c r="X3251" s="45"/>
    </row>
    <row r="3252" spans="22:24" ht="14">
      <c r="V3252" s="45"/>
      <c r="W3252" s="45"/>
      <c r="X3252" s="45"/>
    </row>
    <row r="3253" spans="22:24" ht="14">
      <c r="V3253" s="45"/>
      <c r="W3253" s="45"/>
      <c r="X3253" s="45"/>
    </row>
    <row r="3254" spans="22:24" ht="14">
      <c r="V3254" s="45"/>
      <c r="W3254" s="45"/>
      <c r="X3254" s="45"/>
    </row>
    <row r="3255" spans="22:24" ht="14">
      <c r="V3255" s="45"/>
      <c r="W3255" s="45"/>
      <c r="X3255" s="45"/>
    </row>
    <row r="3256" spans="22:24" ht="14">
      <c r="V3256" s="45"/>
      <c r="W3256" s="45"/>
      <c r="X3256" s="45"/>
    </row>
    <row r="3257" spans="22:24" ht="14">
      <c r="V3257" s="45"/>
      <c r="W3257" s="45"/>
      <c r="X3257" s="45"/>
    </row>
    <row r="3258" spans="22:24" ht="14">
      <c r="V3258" s="45"/>
      <c r="W3258" s="45"/>
      <c r="X3258" s="45"/>
    </row>
    <row r="3259" spans="22:24" ht="14">
      <c r="V3259" s="45"/>
      <c r="W3259" s="45"/>
      <c r="X3259" s="45"/>
    </row>
    <row r="3260" spans="22:24" ht="14">
      <c r="V3260" s="45"/>
      <c r="W3260" s="45"/>
      <c r="X3260" s="45"/>
    </row>
    <row r="3261" spans="22:24" ht="14">
      <c r="V3261" s="45"/>
      <c r="W3261" s="45"/>
      <c r="X3261" s="45"/>
    </row>
    <row r="3262" spans="22:24" ht="14">
      <c r="V3262" s="45"/>
      <c r="W3262" s="45"/>
      <c r="X3262" s="45"/>
    </row>
    <row r="3263" spans="22:24" ht="14">
      <c r="V3263" s="45"/>
      <c r="W3263" s="45"/>
      <c r="X3263" s="45"/>
    </row>
    <row r="3264" spans="22:24" ht="14">
      <c r="V3264" s="45"/>
      <c r="W3264" s="45"/>
      <c r="X3264" s="45"/>
    </row>
    <row r="3265" spans="22:24" ht="14">
      <c r="V3265" s="45"/>
      <c r="W3265" s="45"/>
      <c r="X3265" s="45"/>
    </row>
    <row r="3266" spans="22:24" ht="14">
      <c r="V3266" s="45"/>
      <c r="W3266" s="45"/>
      <c r="X3266" s="45"/>
    </row>
    <row r="3267" spans="22:24" ht="14">
      <c r="V3267" s="45"/>
      <c r="W3267" s="45"/>
      <c r="X3267" s="45"/>
    </row>
    <row r="3268" spans="22:24" ht="14">
      <c r="V3268" s="45"/>
      <c r="W3268" s="45"/>
      <c r="X3268" s="45"/>
    </row>
    <row r="3269" spans="22:24" ht="14">
      <c r="V3269" s="45"/>
      <c r="W3269" s="45"/>
      <c r="X3269" s="45"/>
    </row>
    <row r="3270" spans="22:24" ht="14">
      <c r="V3270" s="45"/>
      <c r="W3270" s="45"/>
      <c r="X3270" s="45"/>
    </row>
    <row r="3271" spans="22:24" ht="14">
      <c r="V3271" s="45"/>
      <c r="W3271" s="45"/>
      <c r="X3271" s="45"/>
    </row>
    <row r="3272" spans="22:24" ht="14">
      <c r="V3272" s="45"/>
      <c r="W3272" s="45"/>
      <c r="X3272" s="45"/>
    </row>
    <row r="3273" spans="22:24" ht="14">
      <c r="V3273" s="45"/>
      <c r="W3273" s="45"/>
      <c r="X3273" s="45"/>
    </row>
    <row r="3274" spans="22:24" ht="14">
      <c r="V3274" s="45"/>
      <c r="W3274" s="45"/>
      <c r="X3274" s="45"/>
    </row>
    <row r="3275" spans="22:24" ht="14">
      <c r="V3275" s="45"/>
      <c r="W3275" s="45"/>
      <c r="X3275" s="45"/>
    </row>
    <row r="3276" spans="22:24" ht="14">
      <c r="V3276" s="45"/>
      <c r="W3276" s="45"/>
      <c r="X3276" s="45"/>
    </row>
    <row r="3277" spans="22:24" ht="14">
      <c r="V3277" s="45"/>
      <c r="W3277" s="45"/>
      <c r="X3277" s="45"/>
    </row>
    <row r="3278" spans="22:24" ht="14">
      <c r="V3278" s="45"/>
      <c r="W3278" s="45"/>
      <c r="X3278" s="45"/>
    </row>
    <row r="3279" spans="22:24" ht="14">
      <c r="V3279" s="45"/>
      <c r="W3279" s="45"/>
      <c r="X3279" s="45"/>
    </row>
    <row r="3280" spans="22:24" ht="14">
      <c r="V3280" s="45"/>
      <c r="W3280" s="45"/>
      <c r="X3280" s="45"/>
    </row>
    <row r="3281" spans="22:24" ht="14">
      <c r="V3281" s="45"/>
      <c r="W3281" s="45"/>
      <c r="X3281" s="45"/>
    </row>
    <row r="3282" spans="22:24" ht="14">
      <c r="V3282" s="45"/>
      <c r="W3282" s="45"/>
      <c r="X3282" s="45"/>
    </row>
    <row r="3283" spans="22:24" ht="14">
      <c r="V3283" s="45"/>
      <c r="W3283" s="45"/>
      <c r="X3283" s="45"/>
    </row>
    <row r="3284" spans="22:24" ht="14">
      <c r="V3284" s="45"/>
      <c r="W3284" s="45"/>
      <c r="X3284" s="45"/>
    </row>
    <row r="3285" spans="22:24" ht="14">
      <c r="V3285" s="45"/>
      <c r="W3285" s="45"/>
      <c r="X3285" s="45"/>
    </row>
    <row r="3286" spans="22:24" ht="14">
      <c r="V3286" s="45"/>
      <c r="W3286" s="45"/>
      <c r="X3286" s="45"/>
    </row>
    <row r="3287" spans="22:24" ht="14">
      <c r="V3287" s="45"/>
      <c r="W3287" s="45"/>
      <c r="X3287" s="45"/>
    </row>
    <row r="3288" spans="22:24" ht="14">
      <c r="V3288" s="45"/>
      <c r="W3288" s="45"/>
      <c r="X3288" s="45"/>
    </row>
    <row r="3289" spans="22:24" ht="14">
      <c r="V3289" s="45"/>
      <c r="W3289" s="45"/>
      <c r="X3289" s="45"/>
    </row>
    <row r="3290" spans="22:24" ht="14">
      <c r="V3290" s="45"/>
      <c r="W3290" s="45"/>
      <c r="X3290" s="45"/>
    </row>
    <row r="3291" spans="22:24" ht="14">
      <c r="V3291" s="45"/>
      <c r="W3291" s="45"/>
      <c r="X3291" s="45"/>
    </row>
    <row r="3292" spans="22:24" ht="14">
      <c r="V3292" s="45"/>
      <c r="W3292" s="45"/>
      <c r="X3292" s="45"/>
    </row>
    <row r="3293" spans="22:24" ht="14">
      <c r="V3293" s="45"/>
      <c r="W3293" s="45"/>
      <c r="X3293" s="45"/>
    </row>
    <row r="3294" spans="22:24" ht="14">
      <c r="V3294" s="45"/>
      <c r="W3294" s="45"/>
      <c r="X3294" s="45"/>
    </row>
    <row r="3295" spans="22:24" ht="14">
      <c r="V3295" s="45"/>
      <c r="W3295" s="45"/>
      <c r="X3295" s="45"/>
    </row>
    <row r="3296" spans="22:24" ht="14">
      <c r="V3296" s="45"/>
      <c r="W3296" s="45"/>
      <c r="X3296" s="45"/>
    </row>
    <row r="3297" spans="22:24" ht="14">
      <c r="V3297" s="45"/>
      <c r="W3297" s="45"/>
      <c r="X3297" s="45"/>
    </row>
    <row r="3298" spans="22:24" ht="14">
      <c r="V3298" s="45"/>
      <c r="W3298" s="45"/>
      <c r="X3298" s="45"/>
    </row>
    <row r="3299" spans="22:24" ht="14">
      <c r="V3299" s="45"/>
      <c r="W3299" s="45"/>
      <c r="X3299" s="45"/>
    </row>
    <row r="3300" spans="22:24" ht="14">
      <c r="V3300" s="45"/>
      <c r="W3300" s="45"/>
      <c r="X3300" s="45"/>
    </row>
    <row r="3301" spans="22:24" ht="14">
      <c r="V3301" s="45"/>
      <c r="W3301" s="45"/>
      <c r="X3301" s="45"/>
    </row>
    <row r="3302" spans="22:24" ht="14">
      <c r="V3302" s="45"/>
      <c r="W3302" s="45"/>
      <c r="X3302" s="45"/>
    </row>
    <row r="3303" spans="22:24" ht="14">
      <c r="V3303" s="45"/>
      <c r="W3303" s="45"/>
      <c r="X3303" s="45"/>
    </row>
    <row r="3304" spans="22:24" ht="14">
      <c r="V3304" s="45"/>
      <c r="W3304" s="45"/>
      <c r="X3304" s="45"/>
    </row>
    <row r="3305" spans="22:24" ht="14">
      <c r="V3305" s="45"/>
      <c r="W3305" s="45"/>
      <c r="X3305" s="45"/>
    </row>
    <row r="3306" spans="22:24" ht="14">
      <c r="V3306" s="45"/>
      <c r="W3306" s="45"/>
      <c r="X3306" s="45"/>
    </row>
    <row r="3307" spans="22:24" ht="14">
      <c r="V3307" s="45"/>
      <c r="W3307" s="45"/>
      <c r="X3307" s="45"/>
    </row>
    <row r="3308" spans="22:24" ht="14">
      <c r="V3308" s="45"/>
      <c r="W3308" s="45"/>
      <c r="X3308" s="45"/>
    </row>
    <row r="3309" spans="22:24" ht="14">
      <c r="V3309" s="45"/>
      <c r="W3309" s="45"/>
      <c r="X3309" s="45"/>
    </row>
    <row r="3310" spans="22:24" ht="14">
      <c r="V3310" s="45"/>
      <c r="W3310" s="45"/>
      <c r="X3310" s="45"/>
    </row>
    <row r="3311" spans="22:24" ht="14">
      <c r="V3311" s="45"/>
      <c r="W3311" s="45"/>
      <c r="X3311" s="45"/>
    </row>
    <row r="3312" spans="22:24" ht="14">
      <c r="V3312" s="45"/>
      <c r="W3312" s="45"/>
      <c r="X3312" s="45"/>
    </row>
    <row r="3313" spans="22:24" ht="14">
      <c r="V3313" s="45"/>
      <c r="W3313" s="45"/>
      <c r="X3313" s="45"/>
    </row>
    <row r="3314" spans="22:24" ht="14">
      <c r="V3314" s="45"/>
      <c r="W3314" s="45"/>
      <c r="X3314" s="45"/>
    </row>
    <row r="3315" spans="22:24" ht="14">
      <c r="V3315" s="45"/>
      <c r="W3315" s="45"/>
      <c r="X3315" s="45"/>
    </row>
    <row r="3316" spans="22:24" ht="14">
      <c r="V3316" s="45"/>
      <c r="W3316" s="45"/>
      <c r="X3316" s="45"/>
    </row>
    <row r="3317" spans="22:24" ht="14">
      <c r="V3317" s="45"/>
      <c r="W3317" s="45"/>
      <c r="X3317" s="45"/>
    </row>
    <row r="3318" spans="22:24" ht="14">
      <c r="V3318" s="45"/>
      <c r="W3318" s="45"/>
      <c r="X3318" s="45"/>
    </row>
    <row r="3319" spans="22:24" ht="14">
      <c r="V3319" s="45"/>
      <c r="W3319" s="45"/>
      <c r="X3319" s="45"/>
    </row>
    <row r="3320" spans="22:24" ht="14">
      <c r="V3320" s="45"/>
      <c r="W3320" s="45"/>
      <c r="X3320" s="45"/>
    </row>
    <row r="3321" spans="22:24" ht="14">
      <c r="V3321" s="45"/>
      <c r="W3321" s="45"/>
      <c r="X3321" s="45"/>
    </row>
    <row r="3322" spans="22:24" ht="14">
      <c r="V3322" s="45"/>
      <c r="W3322" s="45"/>
      <c r="X3322" s="45"/>
    </row>
    <row r="3323" spans="22:24" ht="14">
      <c r="V3323" s="45"/>
      <c r="W3323" s="45"/>
      <c r="X3323" s="45"/>
    </row>
    <row r="3324" spans="22:24" ht="14">
      <c r="V3324" s="45"/>
      <c r="W3324" s="45"/>
      <c r="X3324" s="45"/>
    </row>
    <row r="3325" spans="22:24" ht="14">
      <c r="V3325" s="45"/>
      <c r="W3325" s="45"/>
      <c r="X3325" s="45"/>
    </row>
    <row r="3326" spans="22:24" ht="14">
      <c r="V3326" s="45"/>
      <c r="W3326" s="45"/>
      <c r="X3326" s="45"/>
    </row>
    <row r="3327" spans="22:24" ht="14">
      <c r="V3327" s="45"/>
      <c r="W3327" s="45"/>
      <c r="X3327" s="45"/>
    </row>
    <row r="3328" spans="22:24" ht="14">
      <c r="V3328" s="45"/>
      <c r="W3328" s="45"/>
      <c r="X3328" s="45"/>
    </row>
    <row r="3329" spans="22:24" ht="14">
      <c r="V3329" s="45"/>
      <c r="W3329" s="45"/>
      <c r="X3329" s="45"/>
    </row>
    <row r="3330" spans="22:24" ht="14">
      <c r="V3330" s="45"/>
      <c r="W3330" s="45"/>
      <c r="X3330" s="45"/>
    </row>
    <row r="3331" spans="22:24" ht="14">
      <c r="V3331" s="45"/>
      <c r="W3331" s="45"/>
      <c r="X3331" s="45"/>
    </row>
    <row r="3332" spans="22:24" ht="14">
      <c r="V3332" s="45"/>
      <c r="W3332" s="45"/>
      <c r="X3332" s="45"/>
    </row>
    <row r="3333" spans="22:24" ht="14">
      <c r="V3333" s="45"/>
      <c r="W3333" s="45"/>
      <c r="X3333" s="45"/>
    </row>
    <row r="3334" spans="22:24" ht="14">
      <c r="V3334" s="45"/>
      <c r="W3334" s="45"/>
      <c r="X3334" s="45"/>
    </row>
    <row r="3335" spans="22:24" ht="14">
      <c r="V3335" s="45"/>
      <c r="W3335" s="45"/>
      <c r="X3335" s="45"/>
    </row>
    <row r="3336" spans="22:24" ht="14">
      <c r="V3336" s="45"/>
      <c r="W3336" s="45"/>
      <c r="X3336" s="45"/>
    </row>
    <row r="3337" spans="22:24" ht="14">
      <c r="V3337" s="45"/>
      <c r="W3337" s="45"/>
      <c r="X3337" s="45"/>
    </row>
    <row r="3338" spans="22:24" ht="14">
      <c r="V3338" s="45"/>
      <c r="W3338" s="45"/>
      <c r="X3338" s="45"/>
    </row>
    <row r="3339" spans="22:24" ht="14">
      <c r="V3339" s="45"/>
      <c r="W3339" s="45"/>
      <c r="X3339" s="45"/>
    </row>
    <row r="3340" spans="22:24" ht="14">
      <c r="V3340" s="45"/>
      <c r="W3340" s="45"/>
      <c r="X3340" s="45"/>
    </row>
    <row r="3341" spans="22:24" ht="14">
      <c r="V3341" s="45"/>
      <c r="W3341" s="45"/>
      <c r="X3341" s="45"/>
    </row>
    <row r="3342" spans="22:24" ht="14">
      <c r="V3342" s="45"/>
      <c r="W3342" s="45"/>
      <c r="X3342" s="45"/>
    </row>
    <row r="3343" spans="22:24" ht="14">
      <c r="V3343" s="45"/>
      <c r="W3343" s="45"/>
      <c r="X3343" s="45"/>
    </row>
    <row r="3344" spans="22:24" ht="14">
      <c r="V3344" s="45"/>
      <c r="W3344" s="45"/>
      <c r="X3344" s="45"/>
    </row>
    <row r="3345" spans="22:24" ht="14">
      <c r="V3345" s="45"/>
      <c r="W3345" s="45"/>
      <c r="X3345" s="45"/>
    </row>
    <row r="3346" spans="22:24" ht="14">
      <c r="V3346" s="45"/>
      <c r="W3346" s="45"/>
      <c r="X3346" s="45"/>
    </row>
    <row r="3347" spans="22:24" ht="14">
      <c r="V3347" s="45"/>
      <c r="W3347" s="45"/>
      <c r="X3347" s="45"/>
    </row>
    <row r="3348" spans="22:24" ht="14">
      <c r="V3348" s="45"/>
      <c r="W3348" s="45"/>
      <c r="X3348" s="45"/>
    </row>
    <row r="3349" spans="22:24" ht="14">
      <c r="V3349" s="45"/>
      <c r="W3349" s="45"/>
      <c r="X3349" s="45"/>
    </row>
    <row r="3350" spans="22:24" ht="14">
      <c r="V3350" s="45"/>
      <c r="W3350" s="45"/>
      <c r="X3350" s="45"/>
    </row>
    <row r="3351" spans="22:24" ht="14">
      <c r="V3351" s="45"/>
      <c r="W3351" s="45"/>
      <c r="X3351" s="45"/>
    </row>
    <row r="3352" spans="22:24" ht="14">
      <c r="V3352" s="45"/>
      <c r="W3352" s="45"/>
      <c r="X3352" s="45"/>
    </row>
    <row r="3353" spans="22:24" ht="14">
      <c r="V3353" s="45"/>
      <c r="W3353" s="45"/>
      <c r="X3353" s="45"/>
    </row>
    <row r="3354" spans="22:24" ht="14">
      <c r="V3354" s="45"/>
      <c r="W3354" s="45"/>
      <c r="X3354" s="45"/>
    </row>
    <row r="3355" spans="22:24" ht="14">
      <c r="V3355" s="45"/>
      <c r="W3355" s="45"/>
      <c r="X3355" s="45"/>
    </row>
    <row r="3356" spans="22:24" ht="14">
      <c r="V3356" s="45"/>
      <c r="W3356" s="45"/>
      <c r="X3356" s="45"/>
    </row>
    <row r="3357" spans="22:24" ht="14">
      <c r="V3357" s="45"/>
      <c r="W3357" s="45"/>
      <c r="X3357" s="45"/>
    </row>
    <row r="3358" spans="22:24" ht="14">
      <c r="V3358" s="45"/>
      <c r="W3358" s="45"/>
      <c r="X3358" s="45"/>
    </row>
    <row r="3359" spans="22:24" ht="14">
      <c r="V3359" s="45"/>
      <c r="W3359" s="45"/>
      <c r="X3359" s="45"/>
    </row>
    <row r="3360" spans="22:24" ht="14">
      <c r="V3360" s="45"/>
      <c r="W3360" s="45"/>
      <c r="X3360" s="45"/>
    </row>
    <row r="3361" spans="22:24" ht="14">
      <c r="V3361" s="45"/>
      <c r="W3361" s="45"/>
      <c r="X3361" s="45"/>
    </row>
    <row r="3362" spans="22:24" ht="14">
      <c r="V3362" s="45"/>
      <c r="W3362" s="45"/>
      <c r="X3362" s="45"/>
    </row>
    <row r="3363" spans="22:24" ht="14">
      <c r="V3363" s="45"/>
      <c r="W3363" s="45"/>
      <c r="X3363" s="45"/>
    </row>
    <row r="3364" spans="22:24" ht="14">
      <c r="V3364" s="45"/>
      <c r="W3364" s="45"/>
      <c r="X3364" s="45"/>
    </row>
    <row r="3365" spans="22:24" ht="14">
      <c r="V3365" s="45"/>
      <c r="W3365" s="45"/>
      <c r="X3365" s="45"/>
    </row>
    <row r="3366" spans="22:24" ht="14">
      <c r="V3366" s="45"/>
      <c r="W3366" s="45"/>
      <c r="X3366" s="45"/>
    </row>
    <row r="3367" spans="22:24" ht="14">
      <c r="V3367" s="45"/>
      <c r="W3367" s="45"/>
      <c r="X3367" s="45"/>
    </row>
    <row r="3368" spans="22:24" ht="14">
      <c r="V3368" s="45"/>
      <c r="W3368" s="45"/>
      <c r="X3368" s="45"/>
    </row>
    <row r="3369" spans="22:24" ht="14">
      <c r="V3369" s="45"/>
      <c r="W3369" s="45"/>
      <c r="X3369" s="45"/>
    </row>
    <row r="3370" spans="22:24" ht="14">
      <c r="V3370" s="45"/>
      <c r="W3370" s="45"/>
      <c r="X3370" s="45"/>
    </row>
    <row r="3371" spans="22:24" ht="14">
      <c r="V3371" s="45"/>
      <c r="W3371" s="45"/>
      <c r="X3371" s="45"/>
    </row>
    <row r="3372" spans="22:24" ht="14">
      <c r="V3372" s="45"/>
      <c r="W3372" s="45"/>
      <c r="X3372" s="45"/>
    </row>
    <row r="3373" spans="22:24" ht="14">
      <c r="V3373" s="45"/>
      <c r="W3373" s="45"/>
      <c r="X3373" s="45"/>
    </row>
    <row r="3374" spans="22:24" ht="14">
      <c r="V3374" s="45"/>
      <c r="W3374" s="45"/>
      <c r="X3374" s="45"/>
    </row>
    <row r="3375" spans="22:24" ht="14">
      <c r="V3375" s="45"/>
      <c r="W3375" s="45"/>
      <c r="X3375" s="45"/>
    </row>
    <row r="3376" spans="22:24" ht="14">
      <c r="V3376" s="45"/>
      <c r="W3376" s="45"/>
      <c r="X3376" s="45"/>
    </row>
    <row r="3377" spans="22:24" ht="14">
      <c r="V3377" s="45"/>
      <c r="W3377" s="45"/>
      <c r="X3377" s="45"/>
    </row>
    <row r="3378" spans="22:24" ht="14">
      <c r="V3378" s="45"/>
      <c r="W3378" s="45"/>
      <c r="X3378" s="45"/>
    </row>
    <row r="3379" spans="22:24" ht="14">
      <c r="V3379" s="45"/>
      <c r="W3379" s="45"/>
      <c r="X3379" s="45"/>
    </row>
    <row r="3380" spans="22:24" ht="14">
      <c r="V3380" s="45"/>
      <c r="W3380" s="45"/>
      <c r="X3380" s="45"/>
    </row>
    <row r="3381" spans="22:24" ht="14">
      <c r="V3381" s="45"/>
      <c r="W3381" s="45"/>
      <c r="X3381" s="45"/>
    </row>
    <row r="3382" spans="22:24" ht="14">
      <c r="V3382" s="45"/>
      <c r="W3382" s="45"/>
      <c r="X3382" s="45"/>
    </row>
    <row r="3383" spans="22:24" ht="14">
      <c r="V3383" s="45"/>
      <c r="W3383" s="45"/>
      <c r="X3383" s="45"/>
    </row>
    <row r="3384" spans="22:24" ht="14">
      <c r="V3384" s="45"/>
      <c r="W3384" s="45"/>
      <c r="X3384" s="45"/>
    </row>
    <row r="3385" spans="22:24" ht="14">
      <c r="V3385" s="45"/>
      <c r="W3385" s="45"/>
      <c r="X3385" s="45"/>
    </row>
    <row r="3386" spans="22:24" ht="14">
      <c r="V3386" s="45"/>
      <c r="W3386" s="45"/>
      <c r="X3386" s="45"/>
    </row>
    <row r="3387" spans="22:24" ht="14">
      <c r="V3387" s="45"/>
      <c r="W3387" s="45"/>
      <c r="X3387" s="45"/>
    </row>
    <row r="3388" spans="22:24" ht="14">
      <c r="V3388" s="45"/>
      <c r="W3388" s="45"/>
      <c r="X3388" s="45"/>
    </row>
    <row r="3389" spans="22:24" ht="14">
      <c r="V3389" s="45"/>
      <c r="W3389" s="45"/>
      <c r="X3389" s="45"/>
    </row>
    <row r="3390" spans="22:24" ht="14">
      <c r="V3390" s="45"/>
      <c r="W3390" s="45"/>
      <c r="X3390" s="45"/>
    </row>
    <row r="3391" spans="22:24" ht="14">
      <c r="V3391" s="45"/>
      <c r="W3391" s="45"/>
      <c r="X3391" s="45"/>
    </row>
    <row r="3392" spans="22:24" ht="14">
      <c r="V3392" s="45"/>
      <c r="W3392" s="45"/>
      <c r="X3392" s="45"/>
    </row>
    <row r="3393" spans="22:24" ht="14">
      <c r="V3393" s="45"/>
      <c r="W3393" s="45"/>
      <c r="X3393" s="45"/>
    </row>
    <row r="3394" spans="22:24" ht="14">
      <c r="V3394" s="45"/>
      <c r="W3394" s="45"/>
      <c r="X3394" s="45"/>
    </row>
    <row r="3395" spans="22:24" ht="14">
      <c r="V3395" s="45"/>
      <c r="W3395" s="45"/>
      <c r="X3395" s="45"/>
    </row>
    <row r="3396" spans="22:24" ht="14">
      <c r="V3396" s="45"/>
      <c r="W3396" s="45"/>
      <c r="X3396" s="45"/>
    </row>
    <row r="3397" spans="22:24" ht="14">
      <c r="V3397" s="45"/>
      <c r="W3397" s="45"/>
      <c r="X3397" s="45"/>
    </row>
    <row r="3398" spans="22:24" ht="14">
      <c r="V3398" s="45"/>
      <c r="W3398" s="45"/>
      <c r="X3398" s="45"/>
    </row>
    <row r="3399" spans="22:24" ht="14">
      <c r="V3399" s="45"/>
      <c r="W3399" s="45"/>
      <c r="X3399" s="45"/>
    </row>
    <row r="3400" spans="22:24" ht="14">
      <c r="V3400" s="45"/>
      <c r="W3400" s="45"/>
      <c r="X3400" s="45"/>
    </row>
    <row r="3401" spans="22:24" ht="14">
      <c r="V3401" s="45"/>
      <c r="W3401" s="45"/>
      <c r="X3401" s="45"/>
    </row>
    <row r="3402" spans="22:24" ht="14">
      <c r="V3402" s="45"/>
      <c r="W3402" s="45"/>
      <c r="X3402" s="45"/>
    </row>
    <row r="3403" spans="22:24" ht="14">
      <c r="V3403" s="45"/>
      <c r="W3403" s="45"/>
      <c r="X3403" s="45"/>
    </row>
    <row r="3404" spans="22:24" ht="14">
      <c r="V3404" s="45"/>
      <c r="W3404" s="45"/>
      <c r="X3404" s="45"/>
    </row>
    <row r="3405" spans="22:24" ht="14">
      <c r="V3405" s="45"/>
      <c r="W3405" s="45"/>
      <c r="X3405" s="45"/>
    </row>
    <row r="3406" spans="22:24" ht="14">
      <c r="V3406" s="45"/>
      <c r="W3406" s="45"/>
      <c r="X3406" s="45"/>
    </row>
    <row r="3407" spans="22:24" ht="14">
      <c r="V3407" s="45"/>
      <c r="W3407" s="45"/>
      <c r="X3407" s="45"/>
    </row>
    <row r="3408" spans="22:24" ht="14">
      <c r="V3408" s="45"/>
      <c r="W3408" s="45"/>
      <c r="X3408" s="45"/>
    </row>
    <row r="3409" spans="22:24" ht="14">
      <c r="V3409" s="45"/>
      <c r="W3409" s="45"/>
      <c r="X3409" s="45"/>
    </row>
    <row r="3410" spans="22:24" ht="14">
      <c r="V3410" s="45"/>
      <c r="W3410" s="45"/>
      <c r="X3410" s="45"/>
    </row>
    <row r="3411" spans="22:24" ht="14">
      <c r="V3411" s="45"/>
      <c r="W3411" s="45"/>
      <c r="X3411" s="45"/>
    </row>
    <row r="3412" spans="22:24" ht="14">
      <c r="V3412" s="45"/>
      <c r="W3412" s="45"/>
      <c r="X3412" s="45"/>
    </row>
    <row r="3413" spans="22:24" ht="14">
      <c r="V3413" s="45"/>
      <c r="W3413" s="45"/>
      <c r="X3413" s="45"/>
    </row>
    <row r="3414" spans="22:24" ht="14">
      <c r="V3414" s="45"/>
      <c r="W3414" s="45"/>
      <c r="X3414" s="45"/>
    </row>
    <row r="3415" spans="22:24" ht="14">
      <c r="V3415" s="45"/>
      <c r="W3415" s="45"/>
      <c r="X3415" s="45"/>
    </row>
    <row r="3416" spans="22:24" ht="14">
      <c r="V3416" s="45"/>
      <c r="W3416" s="45"/>
      <c r="X3416" s="45"/>
    </row>
    <row r="3417" spans="22:24" ht="14">
      <c r="V3417" s="45"/>
      <c r="W3417" s="45"/>
      <c r="X3417" s="45"/>
    </row>
    <row r="3418" spans="22:24" ht="14">
      <c r="V3418" s="45"/>
      <c r="W3418" s="45"/>
      <c r="X3418" s="45"/>
    </row>
    <row r="3419" spans="22:24" ht="14">
      <c r="V3419" s="45"/>
      <c r="W3419" s="45"/>
      <c r="X3419" s="45"/>
    </row>
    <row r="3420" spans="22:24" ht="14">
      <c r="V3420" s="45"/>
      <c r="W3420" s="45"/>
      <c r="X3420" s="45"/>
    </row>
    <row r="3421" spans="22:24" ht="14">
      <c r="V3421" s="45"/>
      <c r="W3421" s="45"/>
      <c r="X3421" s="45"/>
    </row>
    <row r="3422" spans="22:24" ht="14">
      <c r="V3422" s="45"/>
      <c r="W3422" s="45"/>
      <c r="X3422" s="45"/>
    </row>
    <row r="3423" spans="22:24" ht="14">
      <c r="V3423" s="45"/>
      <c r="W3423" s="45"/>
      <c r="X3423" s="45"/>
    </row>
    <row r="3424" spans="22:24" ht="14">
      <c r="V3424" s="45"/>
      <c r="W3424" s="45"/>
      <c r="X3424" s="45"/>
    </row>
    <row r="3425" spans="22:24" ht="14">
      <c r="V3425" s="45"/>
      <c r="W3425" s="45"/>
      <c r="X3425" s="45"/>
    </row>
    <row r="3426" spans="22:24" ht="14">
      <c r="V3426" s="45"/>
      <c r="W3426" s="45"/>
      <c r="X3426" s="45"/>
    </row>
    <row r="3427" spans="22:24" ht="14">
      <c r="V3427" s="45"/>
      <c r="W3427" s="45"/>
      <c r="X3427" s="45"/>
    </row>
    <row r="3428" spans="22:24" ht="14">
      <c r="V3428" s="45"/>
      <c r="W3428" s="45"/>
      <c r="X3428" s="45"/>
    </row>
    <row r="3429" spans="22:24" ht="14">
      <c r="V3429" s="45"/>
      <c r="W3429" s="45"/>
      <c r="X3429" s="45"/>
    </row>
    <row r="3430" spans="22:24" ht="14">
      <c r="V3430" s="45"/>
      <c r="W3430" s="45"/>
      <c r="X3430" s="45"/>
    </row>
    <row r="3431" spans="22:24" ht="14">
      <c r="V3431" s="45"/>
      <c r="W3431" s="45"/>
      <c r="X3431" s="45"/>
    </row>
    <row r="3432" spans="22:24" ht="14">
      <c r="V3432" s="45"/>
      <c r="W3432" s="45"/>
      <c r="X3432" s="45"/>
    </row>
    <row r="3433" spans="22:24" ht="14">
      <c r="V3433" s="45"/>
      <c r="W3433" s="45"/>
      <c r="X3433" s="45"/>
    </row>
    <row r="3434" spans="22:24" ht="14">
      <c r="V3434" s="45"/>
      <c r="W3434" s="45"/>
      <c r="X3434" s="45"/>
    </row>
    <row r="3435" spans="22:24" ht="14">
      <c r="V3435" s="45"/>
      <c r="W3435" s="45"/>
      <c r="X3435" s="45"/>
    </row>
    <row r="3436" spans="22:24" ht="14">
      <c r="V3436" s="45"/>
      <c r="W3436" s="45"/>
      <c r="X3436" s="45"/>
    </row>
    <row r="3437" spans="22:24" ht="14">
      <c r="V3437" s="45"/>
      <c r="W3437" s="45"/>
      <c r="X3437" s="45"/>
    </row>
    <row r="3438" spans="22:24" ht="14">
      <c r="V3438" s="45"/>
      <c r="W3438" s="45"/>
      <c r="X3438" s="45"/>
    </row>
    <row r="3439" spans="22:24" ht="14">
      <c r="V3439" s="45"/>
      <c r="W3439" s="45"/>
      <c r="X3439" s="45"/>
    </row>
    <row r="3440" spans="22:24" ht="14">
      <c r="V3440" s="45"/>
      <c r="W3440" s="45"/>
      <c r="X3440" s="45"/>
    </row>
    <row r="3441" spans="22:24" ht="14">
      <c r="V3441" s="45"/>
      <c r="W3441" s="45"/>
      <c r="X3441" s="45"/>
    </row>
    <row r="3442" spans="22:24" ht="14">
      <c r="V3442" s="45"/>
      <c r="W3442" s="45"/>
      <c r="X3442" s="45"/>
    </row>
    <row r="3443" spans="22:24" ht="14">
      <c r="V3443" s="45"/>
      <c r="W3443" s="45"/>
      <c r="X3443" s="45"/>
    </row>
    <row r="3444" spans="22:24" ht="14">
      <c r="V3444" s="45"/>
      <c r="W3444" s="45"/>
      <c r="X3444" s="45"/>
    </row>
    <row r="3445" spans="22:24" ht="14">
      <c r="V3445" s="45"/>
      <c r="W3445" s="45"/>
      <c r="X3445" s="45"/>
    </row>
    <row r="3446" spans="22:24" ht="14">
      <c r="V3446" s="45"/>
      <c r="W3446" s="45"/>
      <c r="X3446" s="45"/>
    </row>
    <row r="3447" spans="22:24" ht="14">
      <c r="V3447" s="45"/>
      <c r="W3447" s="45"/>
      <c r="X3447" s="45"/>
    </row>
    <row r="3448" spans="22:24" ht="14">
      <c r="V3448" s="45"/>
      <c r="W3448" s="45"/>
      <c r="X3448" s="45"/>
    </row>
    <row r="3449" spans="22:24" ht="14">
      <c r="V3449" s="45"/>
      <c r="W3449" s="45"/>
      <c r="X3449" s="45"/>
    </row>
    <row r="3450" spans="22:24" ht="14">
      <c r="V3450" s="45"/>
      <c r="W3450" s="45"/>
      <c r="X3450" s="45"/>
    </row>
    <row r="3451" spans="22:24" ht="14">
      <c r="V3451" s="45"/>
      <c r="W3451" s="45"/>
      <c r="X3451" s="45"/>
    </row>
    <row r="3452" spans="22:24" ht="14">
      <c r="V3452" s="45"/>
      <c r="W3452" s="45"/>
      <c r="X3452" s="45"/>
    </row>
    <row r="3453" spans="22:24" ht="14">
      <c r="V3453" s="45"/>
      <c r="W3453" s="45"/>
      <c r="X3453" s="45"/>
    </row>
    <row r="3454" spans="22:24" ht="14">
      <c r="V3454" s="45"/>
      <c r="W3454" s="45"/>
      <c r="X3454" s="45"/>
    </row>
    <row r="3455" spans="22:24" ht="14">
      <c r="V3455" s="45"/>
      <c r="W3455" s="45"/>
      <c r="X3455" s="45"/>
    </row>
    <row r="3456" spans="22:24" ht="14">
      <c r="V3456" s="45"/>
      <c r="W3456" s="45"/>
      <c r="X3456" s="45"/>
    </row>
    <row r="3457" spans="22:24" ht="14">
      <c r="V3457" s="45"/>
      <c r="W3457" s="45"/>
      <c r="X3457" s="45"/>
    </row>
    <row r="3458" spans="22:24" ht="14">
      <c r="V3458" s="45"/>
      <c r="W3458" s="45"/>
      <c r="X3458" s="45"/>
    </row>
    <row r="3459" spans="22:24" ht="14">
      <c r="V3459" s="45"/>
      <c r="W3459" s="45"/>
      <c r="X3459" s="45"/>
    </row>
    <row r="3460" spans="22:24" ht="14">
      <c r="V3460" s="45"/>
      <c r="W3460" s="45"/>
      <c r="X3460" s="45"/>
    </row>
    <row r="3461" spans="22:24" ht="14">
      <c r="V3461" s="45"/>
      <c r="W3461" s="45"/>
      <c r="X3461" s="45"/>
    </row>
    <row r="3462" spans="22:24" ht="14">
      <c r="V3462" s="45"/>
      <c r="W3462" s="45"/>
      <c r="X3462" s="45"/>
    </row>
    <row r="3463" spans="22:24" ht="14">
      <c r="V3463" s="45"/>
      <c r="W3463" s="45"/>
      <c r="X3463" s="45"/>
    </row>
    <row r="3464" spans="22:24" ht="14">
      <c r="V3464" s="45"/>
      <c r="W3464" s="45"/>
      <c r="X3464" s="45"/>
    </row>
    <row r="3465" spans="22:24" ht="14">
      <c r="V3465" s="45"/>
      <c r="W3465" s="45"/>
      <c r="X3465" s="45"/>
    </row>
    <row r="3466" spans="22:24" ht="14">
      <c r="V3466" s="45"/>
      <c r="W3466" s="45"/>
      <c r="X3466" s="45"/>
    </row>
    <row r="3467" spans="22:24" ht="14">
      <c r="V3467" s="45"/>
      <c r="W3467" s="45"/>
      <c r="X3467" s="45"/>
    </row>
    <row r="3468" spans="22:24" ht="14">
      <c r="V3468" s="45"/>
      <c r="W3468" s="45"/>
      <c r="X3468" s="45"/>
    </row>
    <row r="3469" spans="22:24" ht="14">
      <c r="V3469" s="45"/>
      <c r="W3469" s="45"/>
      <c r="X3469" s="45"/>
    </row>
    <row r="3470" spans="22:24" ht="14">
      <c r="V3470" s="45"/>
      <c r="W3470" s="45"/>
      <c r="X3470" s="45"/>
    </row>
    <row r="3471" spans="22:24" ht="14">
      <c r="V3471" s="45"/>
      <c r="W3471" s="45"/>
      <c r="X3471" s="45"/>
    </row>
    <row r="3472" spans="22:24" ht="14">
      <c r="V3472" s="45"/>
      <c r="W3472" s="45"/>
      <c r="X3472" s="45"/>
    </row>
    <row r="3473" spans="22:24" ht="14">
      <c r="V3473" s="45"/>
      <c r="W3473" s="45"/>
      <c r="X3473" s="45"/>
    </row>
    <row r="3474" spans="22:24" ht="14">
      <c r="V3474" s="45"/>
      <c r="W3474" s="45"/>
      <c r="X3474" s="45"/>
    </row>
    <row r="3475" spans="22:24" ht="14">
      <c r="V3475" s="45"/>
      <c r="W3475" s="45"/>
      <c r="X3475" s="45"/>
    </row>
    <row r="3476" spans="22:24" ht="14">
      <c r="V3476" s="45"/>
      <c r="W3476" s="45"/>
      <c r="X3476" s="45"/>
    </row>
    <row r="3477" spans="22:24" ht="14">
      <c r="V3477" s="45"/>
      <c r="W3477" s="45"/>
      <c r="X3477" s="45"/>
    </row>
    <row r="3478" spans="22:24" ht="14">
      <c r="V3478" s="45"/>
      <c r="W3478" s="45"/>
      <c r="X3478" s="45"/>
    </row>
    <row r="3479" spans="22:24" ht="14">
      <c r="V3479" s="45"/>
      <c r="W3479" s="45"/>
      <c r="X3479" s="45"/>
    </row>
    <row r="3480" spans="22:24" ht="14">
      <c r="V3480" s="45"/>
      <c r="W3480" s="45"/>
      <c r="X3480" s="45"/>
    </row>
    <row r="3481" spans="22:24" ht="14">
      <c r="V3481" s="45"/>
      <c r="W3481" s="45"/>
      <c r="X3481" s="45"/>
    </row>
    <row r="3482" spans="22:24" ht="14">
      <c r="V3482" s="45"/>
      <c r="W3482" s="45"/>
      <c r="X3482" s="45"/>
    </row>
    <row r="3483" spans="22:24" ht="14">
      <c r="V3483" s="45"/>
      <c r="W3483" s="45"/>
      <c r="X3483" s="45"/>
    </row>
    <row r="3484" spans="22:24" ht="14">
      <c r="V3484" s="45"/>
      <c r="W3484" s="45"/>
      <c r="X3484" s="45"/>
    </row>
    <row r="3485" spans="22:24" ht="14">
      <c r="V3485" s="45"/>
      <c r="W3485" s="45"/>
      <c r="X3485" s="45"/>
    </row>
    <row r="3486" spans="22:24" ht="14">
      <c r="V3486" s="45"/>
      <c r="W3486" s="45"/>
      <c r="X3486" s="45"/>
    </row>
    <row r="3487" spans="22:24" ht="14">
      <c r="V3487" s="45"/>
      <c r="W3487" s="45"/>
      <c r="X3487" s="45"/>
    </row>
    <row r="3488" spans="22:24" ht="14">
      <c r="V3488" s="45"/>
      <c r="W3488" s="45"/>
      <c r="X3488" s="45"/>
    </row>
    <row r="3489" spans="22:24" ht="14">
      <c r="V3489" s="45"/>
      <c r="W3489" s="45"/>
      <c r="X3489" s="45"/>
    </row>
    <row r="3490" spans="22:24" ht="14">
      <c r="V3490" s="45"/>
      <c r="W3490" s="45"/>
      <c r="X3490" s="45"/>
    </row>
    <row r="3491" spans="22:24" ht="14">
      <c r="V3491" s="45"/>
      <c r="W3491" s="45"/>
      <c r="X3491" s="45"/>
    </row>
    <row r="3492" spans="22:24" ht="14">
      <c r="V3492" s="45"/>
      <c r="W3492" s="45"/>
      <c r="X3492" s="45"/>
    </row>
    <row r="3493" spans="22:24" ht="14">
      <c r="V3493" s="45"/>
      <c r="W3493" s="45"/>
      <c r="X3493" s="45"/>
    </row>
    <row r="3494" spans="22:24" ht="14">
      <c r="V3494" s="45"/>
      <c r="W3494" s="45"/>
      <c r="X3494" s="45"/>
    </row>
    <row r="3495" spans="22:24" ht="14">
      <c r="V3495" s="45"/>
      <c r="W3495" s="45"/>
      <c r="X3495" s="45"/>
    </row>
    <row r="3496" spans="22:24" ht="14">
      <c r="V3496" s="45"/>
      <c r="W3496" s="45"/>
      <c r="X3496" s="45"/>
    </row>
    <row r="3497" spans="22:24" ht="14">
      <c r="V3497" s="45"/>
      <c r="W3497" s="45"/>
      <c r="X3497" s="45"/>
    </row>
    <row r="3498" spans="22:24" ht="14">
      <c r="V3498" s="45"/>
      <c r="W3498" s="45"/>
      <c r="X3498" s="45"/>
    </row>
    <row r="3499" spans="22:24" ht="14">
      <c r="V3499" s="45"/>
      <c r="W3499" s="45"/>
      <c r="X3499" s="45"/>
    </row>
    <row r="3500" spans="22:24" ht="14">
      <c r="V3500" s="45"/>
      <c r="W3500" s="45"/>
      <c r="X3500" s="45"/>
    </row>
    <row r="3501" spans="22:24" ht="14">
      <c r="V3501" s="45"/>
      <c r="W3501" s="45"/>
      <c r="X3501" s="45"/>
    </row>
    <row r="3502" spans="22:24" ht="14">
      <c r="V3502" s="45"/>
      <c r="W3502" s="45"/>
      <c r="X3502" s="45"/>
    </row>
    <row r="3503" spans="22:24" ht="14">
      <c r="V3503" s="45"/>
      <c r="W3503" s="45"/>
      <c r="X3503" s="45"/>
    </row>
    <row r="3504" spans="22:24" ht="14">
      <c r="V3504" s="45"/>
      <c r="W3504" s="45"/>
      <c r="X3504" s="45"/>
    </row>
    <row r="3505" spans="22:24" ht="14">
      <c r="V3505" s="45"/>
      <c r="W3505" s="45"/>
      <c r="X3505" s="45"/>
    </row>
    <row r="3506" spans="22:24" ht="14">
      <c r="V3506" s="45"/>
      <c r="W3506" s="45"/>
      <c r="X3506" s="45"/>
    </row>
    <row r="3507" spans="22:24" ht="14">
      <c r="V3507" s="45"/>
      <c r="W3507" s="45"/>
      <c r="X3507" s="45"/>
    </row>
    <row r="3508" spans="22:24" ht="14">
      <c r="V3508" s="45"/>
      <c r="W3508" s="45"/>
      <c r="X3508" s="45"/>
    </row>
    <row r="3509" spans="22:24" ht="14">
      <c r="V3509" s="45"/>
      <c r="W3509" s="45"/>
      <c r="X3509" s="45"/>
    </row>
    <row r="3510" spans="22:24" ht="14">
      <c r="V3510" s="45"/>
      <c r="W3510" s="45"/>
      <c r="X3510" s="45"/>
    </row>
    <row r="3511" spans="22:24" ht="14">
      <c r="V3511" s="45"/>
      <c r="W3511" s="45"/>
      <c r="X3511" s="45"/>
    </row>
    <row r="3512" spans="22:24" ht="14">
      <c r="V3512" s="45"/>
      <c r="W3512" s="45"/>
      <c r="X3512" s="45"/>
    </row>
    <row r="3513" spans="22:24" ht="14">
      <c r="V3513" s="45"/>
      <c r="W3513" s="45"/>
      <c r="X3513" s="45"/>
    </row>
    <row r="3514" spans="22:24" ht="14">
      <c r="V3514" s="45"/>
      <c r="W3514" s="45"/>
      <c r="X3514" s="45"/>
    </row>
    <row r="3515" spans="22:24" ht="14">
      <c r="V3515" s="45"/>
      <c r="W3515" s="45"/>
      <c r="X3515" s="45"/>
    </row>
    <row r="3516" spans="22:24" ht="14">
      <c r="V3516" s="45"/>
      <c r="W3516" s="45"/>
      <c r="X3516" s="45"/>
    </row>
    <row r="3517" spans="22:24" ht="14">
      <c r="V3517" s="45"/>
      <c r="W3517" s="45"/>
      <c r="X3517" s="45"/>
    </row>
    <row r="3518" spans="22:24" ht="14">
      <c r="V3518" s="45"/>
      <c r="W3518" s="45"/>
      <c r="X3518" s="45"/>
    </row>
    <row r="3519" spans="22:24" ht="14">
      <c r="V3519" s="45"/>
      <c r="W3519" s="45"/>
      <c r="X3519" s="45"/>
    </row>
    <row r="3520" spans="22:24" ht="14">
      <c r="V3520" s="45"/>
      <c r="W3520" s="45"/>
      <c r="X3520" s="45"/>
    </row>
    <row r="3521" spans="22:24" ht="14">
      <c r="V3521" s="45"/>
      <c r="W3521" s="45"/>
      <c r="X3521" s="45"/>
    </row>
    <row r="3522" spans="22:24" ht="14">
      <c r="V3522" s="45"/>
      <c r="W3522" s="45"/>
      <c r="X3522" s="45"/>
    </row>
    <row r="3523" spans="22:24" ht="14">
      <c r="V3523" s="45"/>
      <c r="W3523" s="45"/>
      <c r="X3523" s="45"/>
    </row>
    <row r="3524" spans="22:24" ht="14">
      <c r="V3524" s="45"/>
      <c r="W3524" s="45"/>
      <c r="X3524" s="45"/>
    </row>
    <row r="3525" spans="22:24" ht="14">
      <c r="V3525" s="45"/>
      <c r="W3525" s="45"/>
      <c r="X3525" s="45"/>
    </row>
    <row r="3526" spans="22:24" ht="14">
      <c r="V3526" s="45"/>
      <c r="W3526" s="45"/>
      <c r="X3526" s="45"/>
    </row>
    <row r="3527" spans="22:24" ht="14">
      <c r="V3527" s="45"/>
      <c r="W3527" s="45"/>
      <c r="X3527" s="45"/>
    </row>
    <row r="3528" spans="22:24" ht="14">
      <c r="V3528" s="45"/>
      <c r="W3528" s="45"/>
      <c r="X3528" s="45"/>
    </row>
    <row r="3529" spans="22:24" ht="14">
      <c r="V3529" s="45"/>
      <c r="W3529" s="45"/>
      <c r="X3529" s="45"/>
    </row>
    <row r="3530" spans="22:24" ht="14">
      <c r="V3530" s="45"/>
      <c r="W3530" s="45"/>
      <c r="X3530" s="45"/>
    </row>
    <row r="3531" spans="22:24" ht="14">
      <c r="V3531" s="45"/>
      <c r="W3531" s="45"/>
      <c r="X3531" s="45"/>
    </row>
    <row r="3532" spans="22:24" ht="14">
      <c r="V3532" s="45"/>
      <c r="W3532" s="45"/>
      <c r="X3532" s="45"/>
    </row>
    <row r="3533" spans="22:24" ht="14">
      <c r="V3533" s="45"/>
      <c r="W3533" s="45"/>
      <c r="X3533" s="45"/>
    </row>
    <row r="3534" spans="22:24" ht="14">
      <c r="V3534" s="45"/>
      <c r="W3534" s="45"/>
      <c r="X3534" s="45"/>
    </row>
    <row r="3535" spans="22:24" ht="14">
      <c r="V3535" s="45"/>
      <c r="W3535" s="45"/>
      <c r="X3535" s="45"/>
    </row>
    <row r="3536" spans="22:24" ht="14">
      <c r="V3536" s="45"/>
      <c r="W3536" s="45"/>
      <c r="X3536" s="45"/>
    </row>
    <row r="3537" spans="22:24" ht="14">
      <c r="V3537" s="45"/>
      <c r="W3537" s="45"/>
      <c r="X3537" s="45"/>
    </row>
    <row r="3538" spans="22:24" ht="14">
      <c r="V3538" s="45"/>
      <c r="W3538" s="45"/>
      <c r="X3538" s="45"/>
    </row>
    <row r="3539" spans="22:24" ht="14">
      <c r="V3539" s="45"/>
      <c r="W3539" s="45"/>
      <c r="X3539" s="45"/>
    </row>
    <row r="3540" spans="22:24" ht="14">
      <c r="V3540" s="45"/>
      <c r="W3540" s="45"/>
      <c r="X3540" s="45"/>
    </row>
    <row r="3541" spans="22:24" ht="14">
      <c r="V3541" s="45"/>
      <c r="W3541" s="45"/>
      <c r="X3541" s="45"/>
    </row>
    <row r="3542" spans="22:24" ht="14">
      <c r="V3542" s="45"/>
      <c r="W3542" s="45"/>
      <c r="X3542" s="45"/>
    </row>
    <row r="3543" spans="22:24" ht="14">
      <c r="V3543" s="45"/>
      <c r="W3543" s="45"/>
      <c r="X3543" s="45"/>
    </row>
    <row r="3544" spans="22:24" ht="14">
      <c r="V3544" s="45"/>
      <c r="W3544" s="45"/>
      <c r="X3544" s="45"/>
    </row>
    <row r="3545" spans="22:24" ht="14">
      <c r="V3545" s="45"/>
      <c r="W3545" s="45"/>
      <c r="X3545" s="45"/>
    </row>
    <row r="3546" spans="22:24" ht="14">
      <c r="V3546" s="45"/>
      <c r="W3546" s="45"/>
      <c r="X3546" s="45"/>
    </row>
    <row r="3547" spans="22:24" ht="14">
      <c r="V3547" s="45"/>
      <c r="W3547" s="45"/>
      <c r="X3547" s="45"/>
    </row>
    <row r="3548" spans="22:24" ht="14">
      <c r="V3548" s="45"/>
      <c r="W3548" s="45"/>
      <c r="X3548" s="45"/>
    </row>
    <row r="3549" spans="22:24" ht="14">
      <c r="V3549" s="45"/>
      <c r="W3549" s="45"/>
      <c r="X3549" s="45"/>
    </row>
    <row r="3550" spans="22:24" ht="14">
      <c r="V3550" s="45"/>
      <c r="W3550" s="45"/>
      <c r="X3550" s="45"/>
    </row>
    <row r="3551" spans="22:24" ht="14">
      <c r="V3551" s="45"/>
      <c r="W3551" s="45"/>
      <c r="X3551" s="45"/>
    </row>
    <row r="3552" spans="22:24" ht="14">
      <c r="V3552" s="45"/>
      <c r="W3552" s="45"/>
      <c r="X3552" s="45"/>
    </row>
    <row r="3553" spans="22:24" ht="14">
      <c r="V3553" s="45"/>
      <c r="W3553" s="45"/>
      <c r="X3553" s="45"/>
    </row>
    <row r="3554" spans="22:24" ht="14">
      <c r="V3554" s="45"/>
      <c r="W3554" s="45"/>
      <c r="X3554" s="45"/>
    </row>
    <row r="3555" spans="22:24" ht="14">
      <c r="V3555" s="45"/>
      <c r="W3555" s="45"/>
      <c r="X3555" s="45"/>
    </row>
    <row r="3556" spans="22:24" ht="14">
      <c r="V3556" s="45"/>
      <c r="W3556" s="45"/>
      <c r="X3556" s="45"/>
    </row>
    <row r="3557" spans="22:24" ht="14">
      <c r="V3557" s="45"/>
      <c r="W3557" s="45"/>
      <c r="X3557" s="45"/>
    </row>
    <row r="3558" spans="22:24" ht="14">
      <c r="V3558" s="45"/>
      <c r="W3558" s="45"/>
      <c r="X3558" s="45"/>
    </row>
    <row r="3559" spans="22:24" ht="14">
      <c r="V3559" s="45"/>
      <c r="W3559" s="45"/>
      <c r="X3559" s="45"/>
    </row>
    <row r="3560" spans="22:24" ht="14">
      <c r="V3560" s="45"/>
      <c r="W3560" s="45"/>
      <c r="X3560" s="45"/>
    </row>
    <row r="3561" spans="22:24" ht="14">
      <c r="V3561" s="45"/>
      <c r="W3561" s="45"/>
      <c r="X3561" s="45"/>
    </row>
    <row r="3562" spans="22:24" ht="14">
      <c r="V3562" s="45"/>
      <c r="W3562" s="45"/>
      <c r="X3562" s="45"/>
    </row>
    <row r="3563" spans="22:24" ht="14">
      <c r="V3563" s="45"/>
      <c r="W3563" s="45"/>
      <c r="X3563" s="45"/>
    </row>
    <row r="3564" spans="22:24" ht="14">
      <c r="V3564" s="45"/>
      <c r="W3564" s="45"/>
      <c r="X3564" s="45"/>
    </row>
    <row r="3565" spans="22:24" ht="14">
      <c r="V3565" s="45"/>
      <c r="W3565" s="45"/>
      <c r="X3565" s="45"/>
    </row>
    <row r="3566" spans="22:24" ht="14">
      <c r="V3566" s="45"/>
      <c r="W3566" s="45"/>
      <c r="X3566" s="45"/>
    </row>
    <row r="3567" spans="22:24" ht="14">
      <c r="V3567" s="45"/>
      <c r="W3567" s="45"/>
      <c r="X3567" s="45"/>
    </row>
    <row r="3568" spans="22:24" ht="14">
      <c r="V3568" s="45"/>
      <c r="W3568" s="45"/>
      <c r="X3568" s="45"/>
    </row>
    <row r="3569" spans="22:24" ht="14">
      <c r="V3569" s="45"/>
      <c r="W3569" s="45"/>
      <c r="X3569" s="45"/>
    </row>
    <row r="3570" spans="22:24" ht="14">
      <c r="V3570" s="45"/>
      <c r="W3570" s="45"/>
      <c r="X3570" s="45"/>
    </row>
    <row r="3571" spans="22:24" ht="14">
      <c r="V3571" s="45"/>
      <c r="W3571" s="45"/>
      <c r="X3571" s="45"/>
    </row>
    <row r="3572" spans="22:24" ht="14">
      <c r="V3572" s="45"/>
      <c r="W3572" s="45"/>
      <c r="X3572" s="45"/>
    </row>
    <row r="3573" spans="22:24" ht="14">
      <c r="V3573" s="45"/>
      <c r="W3573" s="45"/>
      <c r="X3573" s="45"/>
    </row>
    <row r="3574" spans="22:24" ht="14">
      <c r="V3574" s="45"/>
      <c r="W3574" s="45"/>
      <c r="X3574" s="45"/>
    </row>
    <row r="3575" spans="22:24" ht="14">
      <c r="V3575" s="45"/>
      <c r="W3575" s="45"/>
      <c r="X3575" s="45"/>
    </row>
    <row r="3576" spans="22:24" ht="14">
      <c r="V3576" s="45"/>
      <c r="W3576" s="45"/>
      <c r="X3576" s="45"/>
    </row>
    <row r="3577" spans="22:24" ht="14">
      <c r="V3577" s="45"/>
      <c r="W3577" s="45"/>
      <c r="X3577" s="45"/>
    </row>
    <row r="3578" spans="22:24" ht="14">
      <c r="V3578" s="45"/>
      <c r="W3578" s="45"/>
      <c r="X3578" s="45"/>
    </row>
    <row r="3579" spans="22:24" ht="14">
      <c r="V3579" s="45"/>
      <c r="W3579" s="45"/>
      <c r="X3579" s="45"/>
    </row>
    <row r="3580" spans="22:24" ht="14">
      <c r="V3580" s="45"/>
      <c r="W3580" s="45"/>
      <c r="X3580" s="45"/>
    </row>
    <row r="3581" spans="22:24" ht="14">
      <c r="V3581" s="45"/>
      <c r="W3581" s="45"/>
      <c r="X3581" s="45"/>
    </row>
    <row r="3582" spans="22:24" ht="14">
      <c r="V3582" s="45"/>
      <c r="W3582" s="45"/>
      <c r="X3582" s="45"/>
    </row>
    <row r="3583" spans="22:24" ht="14">
      <c r="V3583" s="45"/>
      <c r="W3583" s="45"/>
      <c r="X3583" s="45"/>
    </row>
    <row r="3584" spans="22:24" ht="14">
      <c r="V3584" s="45"/>
      <c r="W3584" s="45"/>
      <c r="X3584" s="45"/>
    </row>
    <row r="3585" spans="22:24" ht="14">
      <c r="V3585" s="45"/>
      <c r="W3585" s="45"/>
      <c r="X3585" s="45"/>
    </row>
    <row r="3586" spans="22:24" ht="14">
      <c r="V3586" s="45"/>
      <c r="W3586" s="45"/>
      <c r="X3586" s="45"/>
    </row>
    <row r="3587" spans="22:24" ht="14">
      <c r="V3587" s="45"/>
      <c r="W3587" s="45"/>
      <c r="X3587" s="45"/>
    </row>
    <row r="3588" spans="22:24" ht="14">
      <c r="V3588" s="45"/>
      <c r="W3588" s="45"/>
      <c r="X3588" s="45"/>
    </row>
    <row r="3589" spans="22:24" ht="14">
      <c r="V3589" s="45"/>
      <c r="W3589" s="45"/>
      <c r="X3589" s="45"/>
    </row>
    <row r="3590" spans="22:24" ht="14">
      <c r="V3590" s="45"/>
      <c r="W3590" s="45"/>
      <c r="X3590" s="45"/>
    </row>
    <row r="3591" spans="22:24" ht="14">
      <c r="V3591" s="45"/>
      <c r="W3591" s="45"/>
      <c r="X3591" s="45"/>
    </row>
    <row r="3592" spans="22:24" ht="14">
      <c r="V3592" s="45"/>
      <c r="W3592" s="45"/>
      <c r="X3592" s="45"/>
    </row>
    <row r="3593" spans="22:24" ht="14">
      <c r="V3593" s="45"/>
      <c r="W3593" s="45"/>
      <c r="X3593" s="45"/>
    </row>
    <row r="3594" spans="22:24" ht="14">
      <c r="V3594" s="45"/>
      <c r="W3594" s="45"/>
      <c r="X3594" s="45"/>
    </row>
    <row r="3595" spans="22:24" ht="14">
      <c r="V3595" s="45"/>
      <c r="W3595" s="45"/>
      <c r="X3595" s="45"/>
    </row>
    <row r="3596" spans="22:24" ht="14">
      <c r="V3596" s="45"/>
      <c r="W3596" s="45"/>
      <c r="X3596" s="45"/>
    </row>
    <row r="3597" spans="22:24" ht="14">
      <c r="V3597" s="45"/>
      <c r="W3597" s="45"/>
      <c r="X3597" s="45"/>
    </row>
    <row r="3598" spans="22:24" ht="14">
      <c r="V3598" s="45"/>
      <c r="W3598" s="45"/>
      <c r="X3598" s="45"/>
    </row>
    <row r="3599" spans="22:24" ht="14">
      <c r="V3599" s="45"/>
      <c r="W3599" s="45"/>
      <c r="X3599" s="45"/>
    </row>
    <row r="3600" spans="22:24" ht="14">
      <c r="V3600" s="45"/>
      <c r="W3600" s="45"/>
      <c r="X3600" s="45"/>
    </row>
    <row r="3601" spans="22:24" ht="14">
      <c r="V3601" s="45"/>
      <c r="W3601" s="45"/>
      <c r="X3601" s="45"/>
    </row>
    <row r="3602" spans="22:24" ht="14">
      <c r="V3602" s="45"/>
      <c r="W3602" s="45"/>
      <c r="X3602" s="45"/>
    </row>
    <row r="3603" spans="22:24" ht="14">
      <c r="V3603" s="45"/>
      <c r="W3603" s="45"/>
      <c r="X3603" s="45"/>
    </row>
    <row r="3604" spans="22:24" ht="14">
      <c r="V3604" s="45"/>
      <c r="W3604" s="45"/>
      <c r="X3604" s="45"/>
    </row>
    <row r="3605" spans="22:24" ht="14">
      <c r="V3605" s="45"/>
      <c r="W3605" s="45"/>
      <c r="X3605" s="45"/>
    </row>
    <row r="3606" spans="22:24" ht="14">
      <c r="V3606" s="45"/>
      <c r="W3606" s="45"/>
      <c r="X3606" s="45"/>
    </row>
    <row r="3607" spans="22:24" ht="14">
      <c r="V3607" s="45"/>
      <c r="W3607" s="45"/>
      <c r="X3607" s="45"/>
    </row>
    <row r="3608" spans="22:24" ht="14">
      <c r="V3608" s="45"/>
      <c r="W3608" s="45"/>
      <c r="X3608" s="45"/>
    </row>
    <row r="3609" spans="22:24" ht="14">
      <c r="V3609" s="45"/>
      <c r="W3609" s="45"/>
      <c r="X3609" s="45"/>
    </row>
    <row r="3610" spans="22:24" ht="14">
      <c r="V3610" s="45"/>
      <c r="W3610" s="45"/>
      <c r="X3610" s="45"/>
    </row>
    <row r="3611" spans="22:24" ht="14">
      <c r="V3611" s="45"/>
      <c r="W3611" s="45"/>
      <c r="X3611" s="45"/>
    </row>
    <row r="3612" spans="22:24" ht="14">
      <c r="V3612" s="45"/>
      <c r="W3612" s="45"/>
      <c r="X3612" s="45"/>
    </row>
    <row r="3613" spans="22:24" ht="14">
      <c r="V3613" s="45"/>
      <c r="W3613" s="45"/>
      <c r="X3613" s="45"/>
    </row>
    <row r="3614" spans="22:24" ht="14">
      <c r="V3614" s="45"/>
      <c r="W3614" s="45"/>
      <c r="X3614" s="45"/>
    </row>
    <row r="3615" spans="22:24" ht="14">
      <c r="V3615" s="45"/>
      <c r="W3615" s="45"/>
      <c r="X3615" s="45"/>
    </row>
    <row r="3616" spans="22:24" ht="14">
      <c r="V3616" s="45"/>
      <c r="W3616" s="45"/>
      <c r="X3616" s="45"/>
    </row>
    <row r="3617" spans="22:24" ht="14">
      <c r="V3617" s="45"/>
      <c r="W3617" s="45"/>
      <c r="X3617" s="45"/>
    </row>
    <row r="3618" spans="22:24" ht="14">
      <c r="V3618" s="45"/>
      <c r="W3618" s="45"/>
      <c r="X3618" s="45"/>
    </row>
    <row r="3619" spans="22:24" ht="14">
      <c r="V3619" s="45"/>
      <c r="W3619" s="45"/>
      <c r="X3619" s="45"/>
    </row>
    <row r="3620" spans="22:24" ht="14">
      <c r="V3620" s="45"/>
      <c r="W3620" s="45"/>
      <c r="X3620" s="45"/>
    </row>
    <row r="3621" spans="22:24" ht="14">
      <c r="V3621" s="45"/>
      <c r="W3621" s="45"/>
      <c r="X3621" s="45"/>
    </row>
    <row r="3622" spans="22:24" ht="14">
      <c r="V3622" s="45"/>
      <c r="W3622" s="45"/>
      <c r="X3622" s="45"/>
    </row>
    <row r="3623" spans="22:24" ht="14">
      <c r="V3623" s="45"/>
      <c r="W3623" s="45"/>
      <c r="X3623" s="45"/>
    </row>
    <row r="3624" spans="22:24" ht="14">
      <c r="V3624" s="45"/>
      <c r="W3624" s="45"/>
      <c r="X3624" s="45"/>
    </row>
    <row r="3625" spans="22:24" ht="14">
      <c r="V3625" s="45"/>
      <c r="W3625" s="45"/>
      <c r="X3625" s="45"/>
    </row>
    <row r="3626" spans="22:24" ht="14">
      <c r="V3626" s="45"/>
      <c r="W3626" s="45"/>
      <c r="X3626" s="45"/>
    </row>
    <row r="3627" spans="22:24" ht="14">
      <c r="V3627" s="45"/>
      <c r="W3627" s="45"/>
      <c r="X3627" s="45"/>
    </row>
    <row r="3628" spans="22:24" ht="14">
      <c r="V3628" s="45"/>
      <c r="W3628" s="45"/>
      <c r="X3628" s="45"/>
    </row>
    <row r="3629" spans="22:24" ht="14">
      <c r="V3629" s="45"/>
      <c r="W3629" s="45"/>
      <c r="X3629" s="45"/>
    </row>
    <row r="3630" spans="22:24" ht="14">
      <c r="V3630" s="45"/>
      <c r="W3630" s="45"/>
      <c r="X3630" s="45"/>
    </row>
    <row r="3631" spans="22:24" ht="14">
      <c r="V3631" s="45"/>
      <c r="W3631" s="45"/>
      <c r="X3631" s="45"/>
    </row>
    <row r="3632" spans="22:24" ht="14">
      <c r="V3632" s="45"/>
      <c r="W3632" s="45"/>
      <c r="X3632" s="45"/>
    </row>
    <row r="3633" spans="22:24" ht="14">
      <c r="V3633" s="45"/>
      <c r="W3633" s="45"/>
      <c r="X3633" s="45"/>
    </row>
    <row r="3634" spans="22:24" ht="14">
      <c r="V3634" s="45"/>
      <c r="W3634" s="45"/>
      <c r="X3634" s="45"/>
    </row>
    <row r="3635" spans="22:24" ht="14">
      <c r="V3635" s="45"/>
      <c r="W3635" s="45"/>
      <c r="X3635" s="45"/>
    </row>
    <row r="3636" spans="22:24" ht="14">
      <c r="V3636" s="45"/>
      <c r="W3636" s="45"/>
      <c r="X3636" s="45"/>
    </row>
    <row r="3637" spans="22:24" ht="14">
      <c r="V3637" s="45"/>
      <c r="W3637" s="45"/>
      <c r="X3637" s="45"/>
    </row>
    <row r="3638" spans="22:24" ht="14">
      <c r="V3638" s="45"/>
      <c r="W3638" s="45"/>
      <c r="X3638" s="45"/>
    </row>
    <row r="3639" spans="22:24" ht="14">
      <c r="V3639" s="45"/>
      <c r="W3639" s="45"/>
      <c r="X3639" s="45"/>
    </row>
    <row r="3640" spans="22:24" ht="14">
      <c r="V3640" s="45"/>
      <c r="W3640" s="45"/>
      <c r="X3640" s="45"/>
    </row>
    <row r="3641" spans="22:24" ht="14">
      <c r="V3641" s="45"/>
      <c r="W3641" s="45"/>
      <c r="X3641" s="45"/>
    </row>
    <row r="3642" spans="22:24" ht="14">
      <c r="V3642" s="45"/>
      <c r="W3642" s="45"/>
      <c r="X3642" s="45"/>
    </row>
    <row r="3643" spans="22:24" ht="14">
      <c r="V3643" s="45"/>
      <c r="W3643" s="45"/>
      <c r="X3643" s="45"/>
    </row>
    <row r="3644" spans="22:24" ht="14">
      <c r="V3644" s="45"/>
      <c r="W3644" s="45"/>
      <c r="X3644" s="45"/>
    </row>
    <row r="3645" spans="22:24" ht="14">
      <c r="V3645" s="45"/>
      <c r="W3645" s="45"/>
      <c r="X3645" s="45"/>
    </row>
    <row r="3646" spans="22:24" ht="14">
      <c r="V3646" s="45"/>
      <c r="W3646" s="45"/>
      <c r="X3646" s="45"/>
    </row>
    <row r="3647" spans="22:24" ht="14">
      <c r="V3647" s="45"/>
      <c r="W3647" s="45"/>
      <c r="X3647" s="45"/>
    </row>
    <row r="3648" spans="22:24" ht="14">
      <c r="V3648" s="45"/>
      <c r="W3648" s="45"/>
      <c r="X3648" s="45"/>
    </row>
    <row r="3649" spans="22:24" ht="14">
      <c r="V3649" s="45"/>
      <c r="W3649" s="45"/>
      <c r="X3649" s="45"/>
    </row>
    <row r="3650" spans="22:24" ht="14">
      <c r="V3650" s="45"/>
      <c r="W3650" s="45"/>
      <c r="X3650" s="45"/>
    </row>
    <row r="3651" spans="22:24" ht="14">
      <c r="V3651" s="45"/>
      <c r="W3651" s="45"/>
      <c r="X3651" s="45"/>
    </row>
    <row r="3652" spans="22:24" ht="14">
      <c r="V3652" s="45"/>
      <c r="W3652" s="45"/>
      <c r="X3652" s="45"/>
    </row>
    <row r="3653" spans="22:24" ht="14">
      <c r="V3653" s="45"/>
      <c r="W3653" s="45"/>
      <c r="X3653" s="45"/>
    </row>
    <row r="3654" spans="22:24" ht="14">
      <c r="V3654" s="45"/>
      <c r="W3654" s="45"/>
      <c r="X3654" s="45"/>
    </row>
    <row r="3655" spans="22:24" ht="14">
      <c r="V3655" s="45"/>
      <c r="W3655" s="45"/>
      <c r="X3655" s="45"/>
    </row>
    <row r="3656" spans="22:24" ht="14">
      <c r="V3656" s="45"/>
      <c r="W3656" s="45"/>
      <c r="X3656" s="45"/>
    </row>
    <row r="3657" spans="22:24" ht="14">
      <c r="V3657" s="45"/>
      <c r="W3657" s="45"/>
      <c r="X3657" s="45"/>
    </row>
    <row r="3658" spans="22:24" ht="14">
      <c r="V3658" s="45"/>
      <c r="W3658" s="45"/>
      <c r="X3658" s="45"/>
    </row>
    <row r="3659" spans="22:24" ht="14">
      <c r="V3659" s="45"/>
      <c r="W3659" s="45"/>
      <c r="X3659" s="45"/>
    </row>
    <row r="3660" spans="22:24" ht="14">
      <c r="V3660" s="45"/>
      <c r="W3660" s="45"/>
      <c r="X3660" s="45"/>
    </row>
    <row r="3661" spans="22:24" ht="14">
      <c r="V3661" s="45"/>
      <c r="W3661" s="45"/>
      <c r="X3661" s="45"/>
    </row>
    <row r="3662" spans="22:24" ht="14">
      <c r="V3662" s="45"/>
      <c r="W3662" s="45"/>
      <c r="X3662" s="45"/>
    </row>
    <row r="3663" spans="22:24" ht="14">
      <c r="V3663" s="45"/>
      <c r="W3663" s="45"/>
      <c r="X3663" s="45"/>
    </row>
    <row r="3664" spans="22:24" ht="14">
      <c r="V3664" s="45"/>
      <c r="W3664" s="45"/>
      <c r="X3664" s="45"/>
    </row>
    <row r="3665" spans="22:24" ht="14">
      <c r="V3665" s="45"/>
      <c r="W3665" s="45"/>
      <c r="X3665" s="45"/>
    </row>
    <row r="3666" spans="22:24" ht="14">
      <c r="V3666" s="45"/>
      <c r="W3666" s="45"/>
      <c r="X3666" s="45"/>
    </row>
    <row r="3667" spans="22:24" ht="14">
      <c r="V3667" s="45"/>
      <c r="W3667" s="45"/>
      <c r="X3667" s="45"/>
    </row>
    <row r="3668" spans="22:24" ht="14">
      <c r="V3668" s="45"/>
      <c r="W3668" s="45"/>
      <c r="X3668" s="45"/>
    </row>
    <row r="3669" spans="22:24" ht="14">
      <c r="V3669" s="45"/>
      <c r="W3669" s="45"/>
      <c r="X3669" s="45"/>
    </row>
    <row r="3670" spans="22:24" ht="14">
      <c r="V3670" s="45"/>
      <c r="W3670" s="45"/>
      <c r="X3670" s="45"/>
    </row>
    <row r="3671" spans="22:24" ht="14">
      <c r="V3671" s="45"/>
      <c r="W3671" s="45"/>
      <c r="X3671" s="45"/>
    </row>
    <row r="3672" spans="22:24" ht="14">
      <c r="V3672" s="45"/>
      <c r="W3672" s="45"/>
      <c r="X3672" s="45"/>
    </row>
    <row r="3673" spans="22:24" ht="14">
      <c r="V3673" s="45"/>
      <c r="W3673" s="45"/>
      <c r="X3673" s="45"/>
    </row>
    <row r="3674" spans="22:24" ht="14">
      <c r="V3674" s="45"/>
      <c r="W3674" s="45"/>
      <c r="X3674" s="45"/>
    </row>
    <row r="3675" spans="22:24" ht="14">
      <c r="V3675" s="45"/>
      <c r="W3675" s="45"/>
      <c r="X3675" s="45"/>
    </row>
    <row r="3676" spans="22:24" ht="14">
      <c r="V3676" s="45"/>
      <c r="W3676" s="45"/>
      <c r="X3676" s="45"/>
    </row>
    <row r="3677" spans="22:24" ht="14">
      <c r="V3677" s="45"/>
      <c r="W3677" s="45"/>
      <c r="X3677" s="45"/>
    </row>
    <row r="3678" spans="22:24" ht="14">
      <c r="V3678" s="45"/>
      <c r="W3678" s="45"/>
      <c r="X3678" s="45"/>
    </row>
    <row r="3679" spans="22:24" ht="14">
      <c r="V3679" s="45"/>
      <c r="W3679" s="45"/>
      <c r="X3679" s="45"/>
    </row>
    <row r="3680" spans="22:24" ht="14">
      <c r="V3680" s="45"/>
      <c r="W3680" s="45"/>
      <c r="X3680" s="45"/>
    </row>
    <row r="3681" spans="22:24" ht="14">
      <c r="V3681" s="45"/>
      <c r="W3681" s="45"/>
      <c r="X3681" s="45"/>
    </row>
    <row r="3682" spans="22:24" ht="14">
      <c r="V3682" s="45"/>
      <c r="W3682" s="45"/>
      <c r="X3682" s="45"/>
    </row>
    <row r="3683" spans="22:24" ht="14">
      <c r="V3683" s="45"/>
      <c r="W3683" s="45"/>
      <c r="X3683" s="45"/>
    </row>
    <row r="3684" spans="22:24" ht="14">
      <c r="V3684" s="45"/>
      <c r="W3684" s="45"/>
      <c r="X3684" s="45"/>
    </row>
    <row r="3685" spans="22:24" ht="14">
      <c r="V3685" s="45"/>
      <c r="W3685" s="45"/>
      <c r="X3685" s="45"/>
    </row>
    <row r="3686" spans="22:24" ht="14">
      <c r="V3686" s="45"/>
      <c r="W3686" s="45"/>
      <c r="X3686" s="45"/>
    </row>
    <row r="3687" spans="22:24" ht="14">
      <c r="V3687" s="45"/>
      <c r="W3687" s="45"/>
      <c r="X3687" s="45"/>
    </row>
    <row r="3688" spans="22:24" ht="14">
      <c r="V3688" s="45"/>
      <c r="W3688" s="45"/>
      <c r="X3688" s="45"/>
    </row>
    <row r="3689" spans="22:24" ht="14">
      <c r="V3689" s="45"/>
      <c r="W3689" s="45"/>
      <c r="X3689" s="45"/>
    </row>
    <row r="3690" spans="22:24" ht="14">
      <c r="V3690" s="45"/>
      <c r="W3690" s="45"/>
      <c r="X3690" s="45"/>
    </row>
    <row r="3691" spans="22:24" ht="14">
      <c r="V3691" s="45"/>
      <c r="W3691" s="45"/>
      <c r="X3691" s="45"/>
    </row>
    <row r="3692" spans="22:24" ht="14">
      <c r="V3692" s="45"/>
      <c r="W3692" s="45"/>
      <c r="X3692" s="45"/>
    </row>
    <row r="3693" spans="22:24" ht="14">
      <c r="V3693" s="45"/>
      <c r="W3693" s="45"/>
      <c r="X3693" s="45"/>
    </row>
    <row r="3694" spans="22:24" ht="14">
      <c r="V3694" s="45"/>
      <c r="W3694" s="45"/>
      <c r="X3694" s="45"/>
    </row>
    <row r="3695" spans="22:24" ht="14">
      <c r="V3695" s="45"/>
      <c r="W3695" s="45"/>
      <c r="X3695" s="45"/>
    </row>
    <row r="3696" spans="22:24" ht="14">
      <c r="V3696" s="45"/>
      <c r="W3696" s="45"/>
      <c r="X3696" s="45"/>
    </row>
    <row r="3697" spans="22:24" ht="14">
      <c r="V3697" s="45"/>
      <c r="W3697" s="45"/>
      <c r="X3697" s="45"/>
    </row>
    <row r="3698" spans="22:24" ht="14">
      <c r="V3698" s="45"/>
      <c r="W3698" s="45"/>
      <c r="X3698" s="45"/>
    </row>
    <row r="3699" spans="22:24" ht="14">
      <c r="V3699" s="45"/>
      <c r="W3699" s="45"/>
      <c r="X3699" s="45"/>
    </row>
    <row r="3700" spans="22:24" ht="14">
      <c r="V3700" s="45"/>
      <c r="W3700" s="45"/>
      <c r="X3700" s="45"/>
    </row>
    <row r="3701" spans="22:24" ht="14">
      <c r="V3701" s="45"/>
      <c r="W3701" s="45"/>
      <c r="X3701" s="45"/>
    </row>
    <row r="3702" spans="22:24" ht="14">
      <c r="V3702" s="45"/>
      <c r="W3702" s="45"/>
      <c r="X3702" s="45"/>
    </row>
    <row r="3703" spans="22:24" ht="14">
      <c r="V3703" s="45"/>
      <c r="W3703" s="45"/>
      <c r="X3703" s="45"/>
    </row>
    <row r="3704" spans="22:24" ht="14">
      <c r="V3704" s="45"/>
      <c r="W3704" s="45"/>
      <c r="X3704" s="45"/>
    </row>
    <row r="3705" spans="22:24" ht="14">
      <c r="V3705" s="45"/>
      <c r="W3705" s="45"/>
      <c r="X3705" s="45"/>
    </row>
    <row r="3706" spans="22:24" ht="14">
      <c r="V3706" s="45"/>
      <c r="W3706" s="45"/>
      <c r="X3706" s="45"/>
    </row>
    <row r="3707" spans="22:24" ht="14">
      <c r="V3707" s="45"/>
      <c r="W3707" s="45"/>
      <c r="X3707" s="45"/>
    </row>
    <row r="3708" spans="22:24" ht="14">
      <c r="V3708" s="45"/>
      <c r="W3708" s="45"/>
      <c r="X3708" s="45"/>
    </row>
    <row r="3709" spans="22:24" ht="14">
      <c r="V3709" s="45"/>
      <c r="W3709" s="45"/>
      <c r="X3709" s="45"/>
    </row>
    <row r="3710" spans="22:24" ht="14">
      <c r="V3710" s="45"/>
      <c r="W3710" s="45"/>
      <c r="X3710" s="45"/>
    </row>
    <row r="3711" spans="22:24" ht="14">
      <c r="V3711" s="45"/>
      <c r="W3711" s="45"/>
      <c r="X3711" s="45"/>
    </row>
    <row r="3712" spans="22:24" ht="14">
      <c r="V3712" s="45"/>
      <c r="W3712" s="45"/>
      <c r="X3712" s="45"/>
    </row>
    <row r="3713" spans="22:24" ht="14">
      <c r="V3713" s="45"/>
      <c r="W3713" s="45"/>
      <c r="X3713" s="45"/>
    </row>
    <row r="3714" spans="22:24" ht="14">
      <c r="V3714" s="45"/>
      <c r="W3714" s="45"/>
      <c r="X3714" s="45"/>
    </row>
    <row r="3715" spans="22:24" ht="14">
      <c r="V3715" s="45"/>
      <c r="W3715" s="45"/>
      <c r="X3715" s="45"/>
    </row>
    <row r="3716" spans="22:24" ht="14">
      <c r="V3716" s="45"/>
      <c r="W3716" s="45"/>
      <c r="X3716" s="45"/>
    </row>
    <row r="3717" spans="22:24" ht="14">
      <c r="V3717" s="45"/>
      <c r="W3717" s="45"/>
      <c r="X3717" s="45"/>
    </row>
    <row r="3718" spans="22:24" ht="14">
      <c r="V3718" s="45"/>
      <c r="W3718" s="45"/>
      <c r="X3718" s="45"/>
    </row>
    <row r="3719" spans="22:24" ht="14">
      <c r="V3719" s="45"/>
      <c r="W3719" s="45"/>
      <c r="X3719" s="45"/>
    </row>
    <row r="3720" spans="22:24" ht="14">
      <c r="V3720" s="45"/>
      <c r="W3720" s="45"/>
      <c r="X3720" s="45"/>
    </row>
    <row r="3721" spans="22:24" ht="14">
      <c r="V3721" s="45"/>
      <c r="W3721" s="45"/>
      <c r="X3721" s="45"/>
    </row>
    <row r="3722" spans="22:24" ht="14">
      <c r="V3722" s="45"/>
      <c r="W3722" s="45"/>
      <c r="X3722" s="45"/>
    </row>
    <row r="3723" spans="22:24" ht="14">
      <c r="V3723" s="45"/>
      <c r="W3723" s="45"/>
      <c r="X3723" s="45"/>
    </row>
    <row r="3724" spans="22:24" ht="14">
      <c r="V3724" s="45"/>
      <c r="W3724" s="45"/>
      <c r="X3724" s="45"/>
    </row>
    <row r="3725" spans="22:24" ht="14">
      <c r="V3725" s="45"/>
      <c r="W3725" s="45"/>
      <c r="X3725" s="45"/>
    </row>
    <row r="3726" spans="22:24" ht="14">
      <c r="V3726" s="45"/>
      <c r="W3726" s="45"/>
      <c r="X3726" s="45"/>
    </row>
    <row r="3727" spans="22:24" ht="14">
      <c r="V3727" s="45"/>
      <c r="W3727" s="45"/>
      <c r="X3727" s="45"/>
    </row>
    <row r="3728" spans="22:24" ht="14">
      <c r="V3728" s="45"/>
      <c r="W3728" s="45"/>
      <c r="X3728" s="45"/>
    </row>
    <row r="3729" spans="22:24" ht="14">
      <c r="V3729" s="45"/>
      <c r="W3729" s="45"/>
      <c r="X3729" s="45"/>
    </row>
    <row r="3730" spans="22:24" ht="14">
      <c r="V3730" s="45"/>
      <c r="W3730" s="45"/>
      <c r="X3730" s="45"/>
    </row>
    <row r="3731" spans="22:24" ht="14">
      <c r="V3731" s="45"/>
      <c r="W3731" s="45"/>
      <c r="X3731" s="45"/>
    </row>
    <row r="3732" spans="22:24" ht="14">
      <c r="V3732" s="45"/>
      <c r="W3732" s="45"/>
      <c r="X3732" s="45"/>
    </row>
    <row r="3733" spans="22:24" ht="14">
      <c r="V3733" s="45"/>
      <c r="W3733" s="45"/>
      <c r="X3733" s="45"/>
    </row>
    <row r="3734" spans="22:24" ht="14">
      <c r="V3734" s="45"/>
      <c r="W3734" s="45"/>
      <c r="X3734" s="45"/>
    </row>
    <row r="3735" spans="22:24" ht="14">
      <c r="V3735" s="45"/>
      <c r="W3735" s="45"/>
      <c r="X3735" s="45"/>
    </row>
    <row r="3736" spans="22:24" ht="14">
      <c r="V3736" s="45"/>
      <c r="W3736" s="45"/>
      <c r="X3736" s="45"/>
    </row>
    <row r="3737" spans="22:24" ht="14">
      <c r="V3737" s="45"/>
      <c r="W3737" s="45"/>
      <c r="X3737" s="45"/>
    </row>
    <row r="3738" spans="22:24" ht="14">
      <c r="V3738" s="45"/>
      <c r="W3738" s="45"/>
      <c r="X3738" s="45"/>
    </row>
    <row r="3739" spans="22:24" ht="14">
      <c r="V3739" s="45"/>
      <c r="W3739" s="45"/>
      <c r="X3739" s="45"/>
    </row>
    <row r="3740" spans="22:24" ht="14">
      <c r="V3740" s="45"/>
      <c r="W3740" s="45"/>
      <c r="X3740" s="45"/>
    </row>
    <row r="3741" spans="22:24" ht="14">
      <c r="V3741" s="45"/>
      <c r="W3741" s="45"/>
      <c r="X3741" s="45"/>
    </row>
    <row r="3742" spans="22:24" ht="14">
      <c r="V3742" s="45"/>
      <c r="W3742" s="45"/>
      <c r="X3742" s="45"/>
    </row>
    <row r="3743" spans="22:24" ht="14">
      <c r="V3743" s="45"/>
      <c r="W3743" s="45"/>
      <c r="X3743" s="45"/>
    </row>
    <row r="3744" spans="22:24" ht="14">
      <c r="V3744" s="45"/>
      <c r="W3744" s="45"/>
      <c r="X3744" s="45"/>
    </row>
    <row r="3745" spans="22:24" ht="14">
      <c r="V3745" s="45"/>
      <c r="W3745" s="45"/>
      <c r="X3745" s="45"/>
    </row>
    <row r="3746" spans="22:24" ht="14">
      <c r="V3746" s="45"/>
      <c r="W3746" s="45"/>
      <c r="X3746" s="45"/>
    </row>
    <row r="3747" spans="22:24" ht="14">
      <c r="V3747" s="45"/>
      <c r="W3747" s="45"/>
      <c r="X3747" s="45"/>
    </row>
    <row r="3748" spans="22:24" ht="14">
      <c r="V3748" s="45"/>
      <c r="W3748" s="45"/>
      <c r="X3748" s="45"/>
    </row>
    <row r="3749" spans="22:24" ht="14">
      <c r="V3749" s="45"/>
      <c r="W3749" s="45"/>
      <c r="X3749" s="45"/>
    </row>
    <row r="3750" spans="22:24" ht="14">
      <c r="V3750" s="45"/>
      <c r="W3750" s="45"/>
      <c r="X3750" s="45"/>
    </row>
    <row r="3751" spans="22:24" ht="14">
      <c r="V3751" s="45"/>
      <c r="W3751" s="45"/>
      <c r="X3751" s="45"/>
    </row>
    <row r="3752" spans="22:24" ht="14">
      <c r="V3752" s="45"/>
      <c r="W3752" s="45"/>
      <c r="X3752" s="45"/>
    </row>
    <row r="3753" spans="22:24" ht="14">
      <c r="V3753" s="45"/>
      <c r="W3753" s="45"/>
      <c r="X3753" s="45"/>
    </row>
    <row r="3754" spans="22:24" ht="14">
      <c r="V3754" s="45"/>
      <c r="W3754" s="45"/>
      <c r="X3754" s="45"/>
    </row>
    <row r="3755" spans="22:24" ht="14">
      <c r="V3755" s="45"/>
      <c r="W3755" s="45"/>
      <c r="X3755" s="45"/>
    </row>
    <row r="3756" spans="22:24" ht="14">
      <c r="V3756" s="45"/>
      <c r="W3756" s="45"/>
      <c r="X3756" s="45"/>
    </row>
    <row r="3757" spans="22:24" ht="14">
      <c r="V3757" s="45"/>
      <c r="W3757" s="45"/>
      <c r="X3757" s="45"/>
    </row>
    <row r="3758" spans="22:24" ht="14">
      <c r="V3758" s="45"/>
      <c r="W3758" s="45"/>
      <c r="X3758" s="45"/>
    </row>
    <row r="3759" spans="22:24" ht="14">
      <c r="V3759" s="45"/>
      <c r="W3759" s="45"/>
      <c r="X3759" s="45"/>
    </row>
    <row r="3760" spans="22:24" ht="14">
      <c r="V3760" s="45"/>
      <c r="W3760" s="45"/>
      <c r="X3760" s="45"/>
    </row>
    <row r="3761" spans="22:24" ht="14">
      <c r="V3761" s="45"/>
      <c r="W3761" s="45"/>
      <c r="X3761" s="45"/>
    </row>
    <row r="3762" spans="22:24" ht="14">
      <c r="V3762" s="45"/>
      <c r="W3762" s="45"/>
      <c r="X3762" s="45"/>
    </row>
    <row r="3763" spans="22:24" ht="14">
      <c r="V3763" s="45"/>
      <c r="W3763" s="45"/>
      <c r="X3763" s="45"/>
    </row>
    <row r="3764" spans="22:24" ht="14">
      <c r="V3764" s="45"/>
      <c r="W3764" s="45"/>
      <c r="X3764" s="45"/>
    </row>
    <row r="3765" spans="22:24" ht="14">
      <c r="V3765" s="45"/>
      <c r="W3765" s="45"/>
      <c r="X3765" s="45"/>
    </row>
    <row r="3766" spans="22:24" ht="14">
      <c r="V3766" s="45"/>
      <c r="W3766" s="45"/>
      <c r="X3766" s="45"/>
    </row>
    <row r="3767" spans="22:24" ht="14">
      <c r="V3767" s="45"/>
      <c r="W3767" s="45"/>
      <c r="X3767" s="45"/>
    </row>
    <row r="3768" spans="22:24" ht="14">
      <c r="V3768" s="45"/>
      <c r="W3768" s="45"/>
      <c r="X3768" s="45"/>
    </row>
    <row r="3769" spans="22:24" ht="14">
      <c r="V3769" s="45"/>
      <c r="W3769" s="45"/>
      <c r="X3769" s="45"/>
    </row>
    <row r="3770" spans="22:24" ht="14">
      <c r="V3770" s="45"/>
      <c r="W3770" s="45"/>
      <c r="X3770" s="45"/>
    </row>
    <row r="3771" spans="22:24" ht="14">
      <c r="V3771" s="45"/>
      <c r="W3771" s="45"/>
      <c r="X3771" s="45"/>
    </row>
    <row r="3772" spans="22:24" ht="14">
      <c r="V3772" s="45"/>
      <c r="W3772" s="45"/>
      <c r="X3772" s="45"/>
    </row>
    <row r="3773" spans="22:24" ht="14">
      <c r="V3773" s="45"/>
      <c r="W3773" s="45"/>
      <c r="X3773" s="45"/>
    </row>
    <row r="3774" spans="22:24" ht="14">
      <c r="V3774" s="45"/>
      <c r="W3774" s="45"/>
      <c r="X3774" s="45"/>
    </row>
    <row r="3775" spans="22:24" ht="14">
      <c r="V3775" s="45"/>
      <c r="W3775" s="45"/>
      <c r="X3775" s="45"/>
    </row>
    <row r="3776" spans="22:24" ht="14">
      <c r="V3776" s="45"/>
      <c r="W3776" s="45"/>
      <c r="X3776" s="45"/>
    </row>
    <row r="3777" spans="22:24" ht="14">
      <c r="V3777" s="45"/>
      <c r="W3777" s="45"/>
      <c r="X3777" s="45"/>
    </row>
    <row r="3778" spans="22:24" ht="14">
      <c r="V3778" s="45"/>
      <c r="W3778" s="45"/>
      <c r="X3778" s="45"/>
    </row>
    <row r="3779" spans="22:24" ht="14">
      <c r="V3779" s="45"/>
      <c r="W3779" s="45"/>
      <c r="X3779" s="45"/>
    </row>
    <row r="3780" spans="22:24" ht="14">
      <c r="V3780" s="45"/>
      <c r="W3780" s="45"/>
      <c r="X3780" s="45"/>
    </row>
    <row r="3781" spans="22:24" ht="14">
      <c r="V3781" s="45"/>
      <c r="W3781" s="45"/>
      <c r="X3781" s="45"/>
    </row>
    <row r="3782" spans="22:24" ht="14">
      <c r="V3782" s="45"/>
      <c r="W3782" s="45"/>
      <c r="X3782" s="45"/>
    </row>
    <row r="3783" spans="22:24" ht="14">
      <c r="V3783" s="45"/>
      <c r="W3783" s="45"/>
      <c r="X3783" s="45"/>
    </row>
    <row r="3784" spans="22:24" ht="14">
      <c r="V3784" s="45"/>
      <c r="W3784" s="45"/>
      <c r="X3784" s="45"/>
    </row>
    <row r="3785" spans="22:24" ht="14">
      <c r="V3785" s="45"/>
      <c r="W3785" s="45"/>
      <c r="X3785" s="45"/>
    </row>
    <row r="3786" spans="22:24" ht="14">
      <c r="V3786" s="45"/>
      <c r="W3786" s="45"/>
      <c r="X3786" s="45"/>
    </row>
    <row r="3787" spans="22:24" ht="14">
      <c r="V3787" s="45"/>
      <c r="W3787" s="45"/>
      <c r="X3787" s="45"/>
    </row>
    <row r="3788" spans="22:24" ht="14">
      <c r="V3788" s="45"/>
      <c r="W3788" s="45"/>
      <c r="X3788" s="45"/>
    </row>
    <row r="3789" spans="22:24" ht="14">
      <c r="V3789" s="45"/>
      <c r="W3789" s="45"/>
      <c r="X3789" s="45"/>
    </row>
    <row r="3790" spans="22:24" ht="14">
      <c r="V3790" s="45"/>
      <c r="W3790" s="45"/>
      <c r="X3790" s="45"/>
    </row>
    <row r="3791" spans="22:24" ht="14">
      <c r="V3791" s="45"/>
      <c r="W3791" s="45"/>
      <c r="X3791" s="45"/>
    </row>
    <row r="3792" spans="22:24" ht="14">
      <c r="V3792" s="45"/>
      <c r="W3792" s="45"/>
      <c r="X3792" s="45"/>
    </row>
    <row r="3793" spans="22:24" ht="14">
      <c r="V3793" s="45"/>
      <c r="W3793" s="45"/>
      <c r="X3793" s="45"/>
    </row>
    <row r="3794" spans="22:24" ht="14">
      <c r="V3794" s="45"/>
      <c r="W3794" s="45"/>
      <c r="X3794" s="45"/>
    </row>
    <row r="3795" spans="22:24" ht="14">
      <c r="V3795" s="45"/>
      <c r="W3795" s="45"/>
      <c r="X3795" s="45"/>
    </row>
    <row r="3796" spans="22:24" ht="14">
      <c r="V3796" s="45"/>
      <c r="W3796" s="45"/>
      <c r="X3796" s="45"/>
    </row>
    <row r="3797" spans="22:24" ht="14">
      <c r="V3797" s="45"/>
      <c r="W3797" s="45"/>
      <c r="X3797" s="45"/>
    </row>
    <row r="3798" spans="22:24" ht="14">
      <c r="V3798" s="45"/>
      <c r="W3798" s="45"/>
      <c r="X3798" s="45"/>
    </row>
    <row r="3799" spans="22:24" ht="14">
      <c r="V3799" s="45"/>
      <c r="W3799" s="45"/>
      <c r="X3799" s="45"/>
    </row>
    <row r="3800" spans="22:24" ht="14">
      <c r="V3800" s="45"/>
      <c r="W3800" s="45"/>
      <c r="X3800" s="45"/>
    </row>
    <row r="3801" spans="22:24" ht="14">
      <c r="V3801" s="45"/>
      <c r="W3801" s="45"/>
      <c r="X3801" s="45"/>
    </row>
    <row r="3802" spans="22:24" ht="14">
      <c r="V3802" s="45"/>
      <c r="W3802" s="45"/>
      <c r="X3802" s="45"/>
    </row>
    <row r="3803" spans="22:24" ht="14">
      <c r="V3803" s="45"/>
      <c r="W3803" s="45"/>
      <c r="X3803" s="45"/>
    </row>
    <row r="3804" spans="22:24" ht="14">
      <c r="V3804" s="45"/>
      <c r="W3804" s="45"/>
      <c r="X3804" s="45"/>
    </row>
    <row r="3805" spans="22:24" ht="14">
      <c r="V3805" s="45"/>
      <c r="W3805" s="45"/>
      <c r="X3805" s="45"/>
    </row>
    <row r="3806" spans="22:24" ht="14">
      <c r="V3806" s="45"/>
      <c r="W3806" s="45"/>
      <c r="X3806" s="45"/>
    </row>
    <row r="3807" spans="22:24" ht="14">
      <c r="V3807" s="45"/>
      <c r="W3807" s="45"/>
      <c r="X3807" s="45"/>
    </row>
    <row r="3808" spans="22:24" ht="14">
      <c r="V3808" s="45"/>
      <c r="W3808" s="45"/>
      <c r="X3808" s="45"/>
    </row>
    <row r="3809" spans="22:24" ht="14">
      <c r="V3809" s="45"/>
      <c r="W3809" s="45"/>
      <c r="X3809" s="45"/>
    </row>
    <row r="3810" spans="22:24" ht="14">
      <c r="V3810" s="45"/>
      <c r="W3810" s="45"/>
      <c r="X3810" s="45"/>
    </row>
    <row r="3811" spans="22:24" ht="14">
      <c r="V3811" s="45"/>
      <c r="W3811" s="45"/>
      <c r="X3811" s="45"/>
    </row>
    <row r="3812" spans="22:24" ht="14">
      <c r="V3812" s="45"/>
      <c r="W3812" s="45"/>
      <c r="X3812" s="45"/>
    </row>
    <row r="3813" spans="22:24" ht="14">
      <c r="V3813" s="45"/>
      <c r="W3813" s="45"/>
      <c r="X3813" s="45"/>
    </row>
    <row r="3814" spans="22:24" ht="14">
      <c r="V3814" s="45"/>
      <c r="W3814" s="45"/>
      <c r="X3814" s="45"/>
    </row>
    <row r="3815" spans="22:24" ht="14">
      <c r="V3815" s="45"/>
      <c r="W3815" s="45"/>
      <c r="X3815" s="45"/>
    </row>
    <row r="3816" spans="22:24" ht="14">
      <c r="V3816" s="45"/>
      <c r="W3816" s="45"/>
      <c r="X3816" s="45"/>
    </row>
    <row r="3817" spans="22:24" ht="14">
      <c r="V3817" s="45"/>
      <c r="W3817" s="45"/>
      <c r="X3817" s="45"/>
    </row>
    <row r="3818" spans="22:24" ht="14">
      <c r="V3818" s="45"/>
      <c r="W3818" s="45"/>
      <c r="X3818" s="45"/>
    </row>
    <row r="3819" spans="22:24" ht="14">
      <c r="V3819" s="45"/>
      <c r="W3819" s="45"/>
      <c r="X3819" s="45"/>
    </row>
    <row r="3820" spans="22:24" ht="14">
      <c r="V3820" s="45"/>
      <c r="W3820" s="45"/>
      <c r="X3820" s="45"/>
    </row>
    <row r="3821" spans="22:24" ht="14">
      <c r="V3821" s="45"/>
      <c r="W3821" s="45"/>
      <c r="X3821" s="45"/>
    </row>
    <row r="3822" spans="22:24" ht="14">
      <c r="V3822" s="45"/>
      <c r="W3822" s="45"/>
      <c r="X3822" s="45"/>
    </row>
    <row r="3823" spans="22:24" ht="14">
      <c r="V3823" s="45"/>
      <c r="W3823" s="45"/>
      <c r="X3823" s="45"/>
    </row>
    <row r="3824" spans="22:24" ht="14">
      <c r="V3824" s="45"/>
      <c r="W3824" s="45"/>
      <c r="X3824" s="45"/>
    </row>
    <row r="3825" spans="22:24" ht="14">
      <c r="V3825" s="45"/>
      <c r="W3825" s="45"/>
      <c r="X3825" s="45"/>
    </row>
    <row r="3826" spans="22:24" ht="14">
      <c r="V3826" s="45"/>
      <c r="W3826" s="45"/>
      <c r="X3826" s="45"/>
    </row>
    <row r="3827" spans="22:24" ht="14">
      <c r="V3827" s="45"/>
      <c r="W3827" s="45"/>
      <c r="X3827" s="45"/>
    </row>
    <row r="3828" spans="22:24" ht="14">
      <c r="V3828" s="45"/>
      <c r="W3828" s="45"/>
      <c r="X3828" s="45"/>
    </row>
    <row r="3829" spans="22:24" ht="14">
      <c r="V3829" s="45"/>
      <c r="W3829" s="45"/>
      <c r="X3829" s="45"/>
    </row>
    <row r="3830" spans="22:24" ht="14">
      <c r="V3830" s="45"/>
      <c r="W3830" s="45"/>
      <c r="X3830" s="45"/>
    </row>
    <row r="3831" spans="22:24" ht="14">
      <c r="V3831" s="45"/>
      <c r="W3831" s="45"/>
      <c r="X3831" s="45"/>
    </row>
    <row r="3832" spans="22:24" ht="14">
      <c r="V3832" s="45"/>
      <c r="W3832" s="45"/>
      <c r="X3832" s="45"/>
    </row>
    <row r="3833" spans="22:24" ht="14">
      <c r="V3833" s="45"/>
      <c r="W3833" s="45"/>
      <c r="X3833" s="45"/>
    </row>
    <row r="3834" spans="22:24" ht="14">
      <c r="V3834" s="45"/>
      <c r="W3834" s="45"/>
      <c r="X3834" s="45"/>
    </row>
    <row r="3835" spans="22:24" ht="14">
      <c r="V3835" s="45"/>
      <c r="W3835" s="45"/>
      <c r="X3835" s="45"/>
    </row>
    <row r="3836" spans="22:24" ht="14">
      <c r="V3836" s="45"/>
      <c r="W3836" s="45"/>
      <c r="X3836" s="45"/>
    </row>
    <row r="3837" spans="22:24" ht="14">
      <c r="V3837" s="45"/>
      <c r="W3837" s="45"/>
      <c r="X3837" s="45"/>
    </row>
    <row r="3838" spans="22:24" ht="14">
      <c r="V3838" s="45"/>
      <c r="W3838" s="45"/>
      <c r="X3838" s="45"/>
    </row>
    <row r="3839" spans="22:24" ht="14">
      <c r="V3839" s="45"/>
      <c r="W3839" s="45"/>
      <c r="X3839" s="45"/>
    </row>
    <row r="3840" spans="22:24" ht="14">
      <c r="V3840" s="45"/>
      <c r="W3840" s="45"/>
      <c r="X3840" s="45"/>
    </row>
    <row r="3841" spans="22:24" ht="14">
      <c r="V3841" s="45"/>
      <c r="W3841" s="45"/>
      <c r="X3841" s="45"/>
    </row>
    <row r="3842" spans="22:24" ht="14">
      <c r="V3842" s="45"/>
      <c r="W3842" s="45"/>
      <c r="X3842" s="45"/>
    </row>
    <row r="3843" spans="22:24" ht="14">
      <c r="V3843" s="45"/>
      <c r="W3843" s="45"/>
      <c r="X3843" s="45"/>
    </row>
    <row r="3844" spans="22:24" ht="14">
      <c r="V3844" s="45"/>
      <c r="W3844" s="45"/>
      <c r="X3844" s="45"/>
    </row>
    <row r="3845" spans="22:24" ht="14">
      <c r="V3845" s="45"/>
      <c r="W3845" s="45"/>
      <c r="X3845" s="45"/>
    </row>
    <row r="3846" spans="22:24" ht="14">
      <c r="V3846" s="45"/>
      <c r="W3846" s="45"/>
      <c r="X3846" s="45"/>
    </row>
    <row r="3847" spans="22:24" ht="14">
      <c r="V3847" s="45"/>
      <c r="W3847" s="45"/>
      <c r="X3847" s="45"/>
    </row>
    <row r="3848" spans="22:24" ht="14">
      <c r="V3848" s="45"/>
      <c r="W3848" s="45"/>
      <c r="X3848" s="45"/>
    </row>
    <row r="3849" spans="22:24" ht="14">
      <c r="V3849" s="45"/>
      <c r="W3849" s="45"/>
      <c r="X3849" s="45"/>
    </row>
    <row r="3850" spans="22:24" ht="14">
      <c r="V3850" s="45"/>
      <c r="W3850" s="45"/>
      <c r="X3850" s="45"/>
    </row>
    <row r="3851" spans="22:24" ht="14">
      <c r="V3851" s="45"/>
      <c r="W3851" s="45"/>
      <c r="X3851" s="45"/>
    </row>
    <row r="3852" spans="22:24" ht="14">
      <c r="V3852" s="45"/>
      <c r="W3852" s="45"/>
      <c r="X3852" s="45"/>
    </row>
    <row r="3853" spans="22:24" ht="14">
      <c r="V3853" s="45"/>
      <c r="W3853" s="45"/>
      <c r="X3853" s="45"/>
    </row>
    <row r="3854" spans="22:24" ht="14">
      <c r="V3854" s="45"/>
      <c r="W3854" s="45"/>
      <c r="X3854" s="45"/>
    </row>
    <row r="3855" spans="22:24" ht="14">
      <c r="V3855" s="45"/>
      <c r="W3855" s="45"/>
      <c r="X3855" s="45"/>
    </row>
    <row r="3856" spans="22:24" ht="14">
      <c r="V3856" s="45"/>
      <c r="W3856" s="45"/>
      <c r="X3856" s="45"/>
    </row>
    <row r="3857" spans="22:24" ht="14">
      <c r="V3857" s="45"/>
      <c r="W3857" s="45"/>
      <c r="X3857" s="45"/>
    </row>
    <row r="3858" spans="22:24" ht="14">
      <c r="V3858" s="45"/>
      <c r="W3858" s="45"/>
      <c r="X3858" s="45"/>
    </row>
    <row r="3859" spans="22:24" ht="14">
      <c r="V3859" s="45"/>
      <c r="W3859" s="45"/>
      <c r="X3859" s="45"/>
    </row>
    <row r="3860" spans="22:24" ht="14">
      <c r="V3860" s="45"/>
      <c r="W3860" s="45"/>
      <c r="X3860" s="45"/>
    </row>
    <row r="3861" spans="22:24" ht="14">
      <c r="V3861" s="45"/>
      <c r="W3861" s="45"/>
      <c r="X3861" s="45"/>
    </row>
    <row r="3862" spans="22:24" ht="14">
      <c r="V3862" s="45"/>
      <c r="W3862" s="45"/>
      <c r="X3862" s="45"/>
    </row>
    <row r="3863" spans="22:24" ht="14">
      <c r="V3863" s="45"/>
      <c r="W3863" s="45"/>
      <c r="X3863" s="45"/>
    </row>
    <row r="3864" spans="22:24" ht="14">
      <c r="V3864" s="45"/>
      <c r="W3864" s="45"/>
      <c r="X3864" s="45"/>
    </row>
    <row r="3865" spans="22:24" ht="14">
      <c r="V3865" s="45"/>
      <c r="W3865" s="45"/>
      <c r="X3865" s="45"/>
    </row>
    <row r="3866" spans="22:24" ht="14">
      <c r="V3866" s="45"/>
      <c r="W3866" s="45"/>
      <c r="X3866" s="45"/>
    </row>
    <row r="3867" spans="22:24" ht="14">
      <c r="V3867" s="45"/>
      <c r="W3867" s="45"/>
      <c r="X3867" s="45"/>
    </row>
    <row r="3868" spans="22:24" ht="14">
      <c r="V3868" s="45"/>
      <c r="W3868" s="45"/>
      <c r="X3868" s="45"/>
    </row>
    <row r="3869" spans="22:24" ht="14">
      <c r="V3869" s="45"/>
      <c r="W3869" s="45"/>
      <c r="X3869" s="45"/>
    </row>
    <row r="3870" spans="22:24" ht="14">
      <c r="V3870" s="45"/>
      <c r="W3870" s="45"/>
      <c r="X3870" s="45"/>
    </row>
    <row r="3871" spans="22:24" ht="14">
      <c r="V3871" s="45"/>
      <c r="W3871" s="45"/>
      <c r="X3871" s="45"/>
    </row>
    <row r="3872" spans="22:24" ht="14">
      <c r="V3872" s="45"/>
      <c r="W3872" s="45"/>
      <c r="X3872" s="45"/>
    </row>
    <row r="3873" spans="22:24" ht="14">
      <c r="V3873" s="45"/>
      <c r="W3873" s="45"/>
      <c r="X3873" s="45"/>
    </row>
    <row r="3874" spans="22:24" ht="14">
      <c r="V3874" s="45"/>
      <c r="W3874" s="45"/>
      <c r="X3874" s="45"/>
    </row>
    <row r="3875" spans="22:24" ht="14">
      <c r="V3875" s="45"/>
      <c r="W3875" s="45"/>
      <c r="X3875" s="45"/>
    </row>
    <row r="3876" spans="22:24" ht="14">
      <c r="V3876" s="45"/>
      <c r="W3876" s="45"/>
      <c r="X3876" s="45"/>
    </row>
    <row r="3877" spans="22:24" ht="14">
      <c r="V3877" s="45"/>
      <c r="W3877" s="45"/>
      <c r="X3877" s="45"/>
    </row>
    <row r="3878" spans="22:24" ht="14">
      <c r="V3878" s="45"/>
      <c r="W3878" s="45"/>
      <c r="X3878" s="45"/>
    </row>
    <row r="3879" spans="22:24" ht="14">
      <c r="V3879" s="45"/>
      <c r="W3879" s="45"/>
      <c r="X3879" s="45"/>
    </row>
    <row r="3880" spans="22:24" ht="14">
      <c r="V3880" s="45"/>
      <c r="W3880" s="45"/>
      <c r="X3880" s="45"/>
    </row>
    <row r="3881" spans="22:24" ht="14">
      <c r="V3881" s="45"/>
      <c r="W3881" s="45"/>
      <c r="X3881" s="45"/>
    </row>
    <row r="3882" spans="22:24" ht="14">
      <c r="V3882" s="45"/>
      <c r="W3882" s="45"/>
      <c r="X3882" s="45"/>
    </row>
    <row r="3883" spans="22:24" ht="14">
      <c r="V3883" s="45"/>
      <c r="W3883" s="45"/>
      <c r="X3883" s="45"/>
    </row>
    <row r="3884" spans="22:24" ht="14">
      <c r="V3884" s="45"/>
      <c r="W3884" s="45"/>
      <c r="X3884" s="45"/>
    </row>
    <row r="3885" spans="22:24" ht="14">
      <c r="V3885" s="45"/>
      <c r="W3885" s="45"/>
      <c r="X3885" s="45"/>
    </row>
    <row r="3886" spans="22:24" ht="14">
      <c r="V3886" s="45"/>
      <c r="W3886" s="45"/>
      <c r="X3886" s="45"/>
    </row>
    <row r="3887" spans="22:24" ht="14">
      <c r="V3887" s="45"/>
      <c r="W3887" s="45"/>
      <c r="X3887" s="45"/>
    </row>
    <row r="3888" spans="22:24" ht="14">
      <c r="V3888" s="45"/>
      <c r="W3888" s="45"/>
      <c r="X3888" s="45"/>
    </row>
    <row r="3889" spans="22:24" ht="14">
      <c r="V3889" s="45"/>
      <c r="W3889" s="45"/>
      <c r="X3889" s="45"/>
    </row>
    <row r="3890" spans="22:24" ht="14">
      <c r="V3890" s="45"/>
      <c r="W3890" s="45"/>
      <c r="X3890" s="45"/>
    </row>
    <row r="3891" spans="22:24" ht="14">
      <c r="V3891" s="45"/>
      <c r="W3891" s="45"/>
      <c r="X3891" s="45"/>
    </row>
    <row r="3892" spans="22:24" ht="14">
      <c r="V3892" s="45"/>
      <c r="W3892" s="45"/>
      <c r="X3892" s="45"/>
    </row>
    <row r="3893" spans="22:24" ht="14">
      <c r="V3893" s="45"/>
      <c r="W3893" s="45"/>
      <c r="X3893" s="45"/>
    </row>
    <row r="3894" spans="22:24" ht="14">
      <c r="V3894" s="45"/>
      <c r="W3894" s="45"/>
      <c r="X3894" s="45"/>
    </row>
    <row r="3895" spans="22:24" ht="14">
      <c r="V3895" s="45"/>
      <c r="W3895" s="45"/>
      <c r="X3895" s="45"/>
    </row>
    <row r="3896" spans="22:24" ht="14">
      <c r="V3896" s="45"/>
      <c r="W3896" s="45"/>
      <c r="X3896" s="45"/>
    </row>
    <row r="3897" spans="22:24" ht="14">
      <c r="V3897" s="45"/>
      <c r="W3897" s="45"/>
      <c r="X3897" s="45"/>
    </row>
    <row r="3898" spans="22:24" ht="14">
      <c r="V3898" s="45"/>
      <c r="W3898" s="45"/>
      <c r="X3898" s="45"/>
    </row>
    <row r="3899" spans="22:24" ht="14">
      <c r="V3899" s="45"/>
      <c r="W3899" s="45"/>
      <c r="X3899" s="45"/>
    </row>
    <row r="3900" spans="22:24" ht="14">
      <c r="V3900" s="45"/>
      <c r="W3900" s="45"/>
      <c r="X3900" s="45"/>
    </row>
    <row r="3901" spans="22:24" ht="14">
      <c r="V3901" s="45"/>
      <c r="W3901" s="45"/>
      <c r="X3901" s="45"/>
    </row>
    <row r="3902" spans="22:24" ht="14">
      <c r="V3902" s="45"/>
      <c r="W3902" s="45"/>
      <c r="X3902" s="45"/>
    </row>
    <row r="3903" spans="22:24" ht="14">
      <c r="V3903" s="45"/>
      <c r="W3903" s="45"/>
      <c r="X3903" s="45"/>
    </row>
    <row r="3904" spans="22:24" ht="14">
      <c r="V3904" s="45"/>
      <c r="W3904" s="45"/>
      <c r="X3904" s="45"/>
    </row>
    <row r="3905" spans="22:24" ht="14">
      <c r="V3905" s="45"/>
      <c r="W3905" s="45"/>
      <c r="X3905" s="45"/>
    </row>
    <row r="3906" spans="22:24" ht="14">
      <c r="V3906" s="45"/>
      <c r="W3906" s="45"/>
      <c r="X3906" s="45"/>
    </row>
    <row r="3907" spans="22:24" ht="14">
      <c r="V3907" s="45"/>
      <c r="W3907" s="45"/>
      <c r="X3907" s="45"/>
    </row>
    <row r="3908" spans="22:24" ht="14">
      <c r="V3908" s="45"/>
      <c r="W3908" s="45"/>
      <c r="X3908" s="45"/>
    </row>
    <row r="3909" spans="22:24" ht="14">
      <c r="V3909" s="45"/>
      <c r="W3909" s="45"/>
      <c r="X3909" s="45"/>
    </row>
    <row r="3910" spans="22:24" ht="14">
      <c r="V3910" s="45"/>
      <c r="W3910" s="45"/>
      <c r="X3910" s="45"/>
    </row>
    <row r="3911" spans="22:24" ht="14">
      <c r="V3911" s="45"/>
      <c r="W3911" s="45"/>
      <c r="X3911" s="45"/>
    </row>
    <row r="3912" spans="22:24" ht="14">
      <c r="V3912" s="45"/>
      <c r="W3912" s="45"/>
      <c r="X3912" s="45"/>
    </row>
    <row r="3913" spans="22:24" ht="14">
      <c r="V3913" s="45"/>
      <c r="W3913" s="45"/>
      <c r="X3913" s="45"/>
    </row>
    <row r="3914" spans="22:24" ht="14">
      <c r="V3914" s="45"/>
      <c r="W3914" s="45"/>
      <c r="X3914" s="45"/>
    </row>
    <row r="3915" spans="22:24" ht="14">
      <c r="V3915" s="45"/>
      <c r="W3915" s="45"/>
      <c r="X3915" s="45"/>
    </row>
    <row r="3916" spans="22:24" ht="14">
      <c r="V3916" s="45"/>
      <c r="W3916" s="45"/>
      <c r="X3916" s="45"/>
    </row>
    <row r="3917" spans="22:24" ht="14">
      <c r="V3917" s="45"/>
      <c r="W3917" s="45"/>
      <c r="X3917" s="45"/>
    </row>
    <row r="3918" spans="22:24" ht="14">
      <c r="V3918" s="45"/>
      <c r="W3918" s="45"/>
      <c r="X3918" s="45"/>
    </row>
    <row r="3919" spans="22:24" ht="14">
      <c r="V3919" s="45"/>
      <c r="W3919" s="45"/>
      <c r="X3919" s="45"/>
    </row>
    <row r="3920" spans="22:24" ht="14">
      <c r="V3920" s="45"/>
      <c r="W3920" s="45"/>
      <c r="X3920" s="45"/>
    </row>
    <row r="3921" spans="22:24" ht="14">
      <c r="V3921" s="45"/>
      <c r="W3921" s="45"/>
      <c r="X3921" s="45"/>
    </row>
    <row r="3922" spans="22:24" ht="14">
      <c r="V3922" s="45"/>
      <c r="W3922" s="45"/>
      <c r="X3922" s="45"/>
    </row>
    <row r="3923" spans="22:24" ht="14">
      <c r="V3923" s="45"/>
      <c r="W3923" s="45"/>
      <c r="X3923" s="45"/>
    </row>
    <row r="3924" spans="22:24" ht="14">
      <c r="V3924" s="45"/>
      <c r="W3924" s="45"/>
      <c r="X3924" s="45"/>
    </row>
    <row r="3925" spans="22:24" ht="14">
      <c r="V3925" s="45"/>
      <c r="W3925" s="45"/>
      <c r="X3925" s="45"/>
    </row>
    <row r="3926" spans="22:24" ht="14">
      <c r="V3926" s="45"/>
      <c r="W3926" s="45"/>
      <c r="X3926" s="45"/>
    </row>
    <row r="3927" spans="22:24" ht="14">
      <c r="V3927" s="45"/>
      <c r="W3927" s="45"/>
      <c r="X3927" s="45"/>
    </row>
    <row r="3928" spans="22:24" ht="14">
      <c r="V3928" s="45"/>
      <c r="W3928" s="45"/>
      <c r="X3928" s="45"/>
    </row>
    <row r="3929" spans="22:24" ht="14">
      <c r="V3929" s="45"/>
      <c r="W3929" s="45"/>
      <c r="X3929" s="45"/>
    </row>
    <row r="3930" spans="22:24" ht="14">
      <c r="V3930" s="45"/>
      <c r="W3930" s="45"/>
      <c r="X3930" s="45"/>
    </row>
    <row r="3931" spans="22:24" ht="14">
      <c r="V3931" s="45"/>
      <c r="W3931" s="45"/>
      <c r="X3931" s="45"/>
    </row>
    <row r="3932" spans="22:24" ht="14">
      <c r="V3932" s="45"/>
      <c r="W3932" s="45"/>
      <c r="X3932" s="45"/>
    </row>
    <row r="3933" spans="22:24" ht="14">
      <c r="V3933" s="45"/>
      <c r="W3933" s="45"/>
      <c r="X3933" s="45"/>
    </row>
    <row r="3934" spans="22:24" ht="14">
      <c r="V3934" s="45"/>
      <c r="W3934" s="45"/>
      <c r="X3934" s="45"/>
    </row>
    <row r="3935" spans="22:24" ht="14">
      <c r="V3935" s="45"/>
      <c r="W3935" s="45"/>
      <c r="X3935" s="45"/>
    </row>
    <row r="3936" spans="22:24" ht="14">
      <c r="V3936" s="45"/>
      <c r="W3936" s="45"/>
      <c r="X3936" s="45"/>
    </row>
    <row r="3937" spans="22:24" ht="14">
      <c r="V3937" s="45"/>
      <c r="W3937" s="45"/>
      <c r="X3937" s="45"/>
    </row>
    <row r="3938" spans="22:24" ht="14">
      <c r="V3938" s="45"/>
      <c r="W3938" s="45"/>
      <c r="X3938" s="45"/>
    </row>
    <row r="3939" spans="22:24" ht="14">
      <c r="V3939" s="45"/>
      <c r="W3939" s="45"/>
      <c r="X3939" s="45"/>
    </row>
    <row r="3940" spans="22:24" ht="14">
      <c r="V3940" s="45"/>
      <c r="W3940" s="45"/>
      <c r="X3940" s="45"/>
    </row>
    <row r="3941" spans="22:24" ht="14">
      <c r="V3941" s="45"/>
      <c r="W3941" s="45"/>
      <c r="X3941" s="45"/>
    </row>
    <row r="3942" spans="22:24" ht="14">
      <c r="V3942" s="45"/>
      <c r="W3942" s="45"/>
      <c r="X3942" s="45"/>
    </row>
    <row r="3943" spans="22:24" ht="14">
      <c r="V3943" s="45"/>
      <c r="W3943" s="45"/>
      <c r="X3943" s="45"/>
    </row>
    <row r="3944" spans="22:24" ht="14">
      <c r="V3944" s="45"/>
      <c r="W3944" s="45"/>
      <c r="X3944" s="45"/>
    </row>
    <row r="3945" spans="22:24" ht="14">
      <c r="V3945" s="45"/>
      <c r="W3945" s="45"/>
      <c r="X3945" s="45"/>
    </row>
    <row r="3946" spans="22:24" ht="14">
      <c r="V3946" s="45"/>
      <c r="W3946" s="45"/>
      <c r="X3946" s="45"/>
    </row>
    <row r="3947" spans="22:24" ht="14">
      <c r="V3947" s="45"/>
      <c r="W3947" s="45"/>
      <c r="X3947" s="45"/>
    </row>
    <row r="3948" spans="22:24" ht="14">
      <c r="V3948" s="45"/>
      <c r="W3948" s="45"/>
      <c r="X3948" s="45"/>
    </row>
    <row r="3949" spans="22:24" ht="14">
      <c r="V3949" s="45"/>
      <c r="W3949" s="45"/>
      <c r="X3949" s="45"/>
    </row>
    <row r="3950" spans="22:24" ht="14">
      <c r="V3950" s="45"/>
      <c r="W3950" s="45"/>
      <c r="X3950" s="45"/>
    </row>
    <row r="3951" spans="22:24" ht="14">
      <c r="V3951" s="45"/>
      <c r="W3951" s="45"/>
      <c r="X3951" s="45"/>
    </row>
    <row r="3952" spans="22:24" ht="14">
      <c r="V3952" s="45"/>
      <c r="W3952" s="45"/>
      <c r="X3952" s="45"/>
    </row>
    <row r="3953" spans="22:24" ht="14">
      <c r="V3953" s="45"/>
      <c r="W3953" s="45"/>
      <c r="X3953" s="45"/>
    </row>
    <row r="3954" spans="22:24" ht="14">
      <c r="V3954" s="45"/>
      <c r="W3954" s="45"/>
      <c r="X3954" s="45"/>
    </row>
    <row r="3955" spans="22:24" ht="14">
      <c r="V3955" s="45"/>
      <c r="W3955" s="45"/>
      <c r="X3955" s="45"/>
    </row>
    <row r="3956" spans="22:24" ht="14">
      <c r="V3956" s="45"/>
      <c r="W3956" s="45"/>
      <c r="X3956" s="45"/>
    </row>
    <row r="3957" spans="22:24" ht="14">
      <c r="V3957" s="45"/>
      <c r="W3957" s="45"/>
      <c r="X3957" s="45"/>
    </row>
    <row r="3958" spans="22:24" ht="14">
      <c r="V3958" s="45"/>
      <c r="W3958" s="45"/>
      <c r="X3958" s="45"/>
    </row>
    <row r="3959" spans="22:24" ht="14">
      <c r="V3959" s="45"/>
      <c r="W3959" s="45"/>
      <c r="X3959" s="45"/>
    </row>
    <row r="3960" spans="22:24" ht="14">
      <c r="V3960" s="45"/>
      <c r="W3960" s="45"/>
      <c r="X3960" s="45"/>
    </row>
    <row r="3961" spans="22:24" ht="14">
      <c r="V3961" s="45"/>
      <c r="W3961" s="45"/>
      <c r="X3961" s="45"/>
    </row>
    <row r="3962" spans="22:24" ht="14">
      <c r="V3962" s="45"/>
      <c r="W3962" s="45"/>
      <c r="X3962" s="45"/>
    </row>
    <row r="3963" spans="22:24" ht="14">
      <c r="V3963" s="45"/>
      <c r="W3963" s="45"/>
      <c r="X3963" s="45"/>
    </row>
    <row r="3964" spans="22:24" ht="14">
      <c r="V3964" s="45"/>
      <c r="W3964" s="45"/>
      <c r="X3964" s="45"/>
    </row>
    <row r="3965" spans="22:24" ht="14">
      <c r="V3965" s="45"/>
      <c r="W3965" s="45"/>
      <c r="X3965" s="45"/>
    </row>
    <row r="3966" spans="22:24" ht="14">
      <c r="V3966" s="45"/>
      <c r="W3966" s="45"/>
      <c r="X3966" s="45"/>
    </row>
    <row r="3967" spans="22:24" ht="14">
      <c r="V3967" s="45"/>
      <c r="W3967" s="45"/>
      <c r="X3967" s="45"/>
    </row>
    <row r="3968" spans="22:24" ht="14">
      <c r="V3968" s="45"/>
      <c r="W3968" s="45"/>
      <c r="X3968" s="45"/>
    </row>
    <row r="3969" spans="22:24" ht="14">
      <c r="V3969" s="45"/>
      <c r="W3969" s="45"/>
      <c r="X3969" s="45"/>
    </row>
    <row r="3970" spans="22:24" ht="14">
      <c r="V3970" s="45"/>
      <c r="W3970" s="45"/>
      <c r="X3970" s="45"/>
    </row>
    <row r="3971" spans="22:24" ht="14">
      <c r="V3971" s="45"/>
      <c r="W3971" s="45"/>
      <c r="X3971" s="45"/>
    </row>
    <row r="3972" spans="22:24" ht="14">
      <c r="V3972" s="45"/>
      <c r="W3972" s="45"/>
      <c r="X3972" s="45"/>
    </row>
    <row r="3973" spans="22:24" ht="14">
      <c r="V3973" s="45"/>
      <c r="W3973" s="45"/>
      <c r="X3973" s="45"/>
    </row>
    <row r="3974" spans="22:24" ht="14">
      <c r="V3974" s="45"/>
      <c r="W3974" s="45"/>
      <c r="X3974" s="45"/>
    </row>
    <row r="3975" spans="22:24" ht="14">
      <c r="V3975" s="45"/>
      <c r="W3975" s="45"/>
      <c r="X3975" s="45"/>
    </row>
    <row r="3976" spans="22:24" ht="14">
      <c r="V3976" s="45"/>
      <c r="W3976" s="45"/>
      <c r="X3976" s="45"/>
    </row>
    <row r="3977" spans="22:24" ht="14">
      <c r="V3977" s="45"/>
      <c r="W3977" s="45"/>
      <c r="X3977" s="45"/>
    </row>
    <row r="3978" spans="22:24" ht="14">
      <c r="V3978" s="45"/>
      <c r="W3978" s="45"/>
      <c r="X3978" s="45"/>
    </row>
    <row r="3979" spans="22:24" ht="14">
      <c r="V3979" s="45"/>
      <c r="W3979" s="45"/>
      <c r="X3979" s="45"/>
    </row>
    <row r="3980" spans="22:24" ht="14">
      <c r="V3980" s="45"/>
      <c r="W3980" s="45"/>
      <c r="X3980" s="45"/>
    </row>
    <row r="3981" spans="22:24" ht="14">
      <c r="V3981" s="45"/>
      <c r="W3981" s="45"/>
      <c r="X3981" s="45"/>
    </row>
    <row r="3982" spans="22:24" ht="14">
      <c r="V3982" s="45"/>
      <c r="W3982" s="45"/>
      <c r="X3982" s="45"/>
    </row>
    <row r="3983" spans="22:24" ht="14">
      <c r="V3983" s="45"/>
      <c r="W3983" s="45"/>
      <c r="X3983" s="45"/>
    </row>
    <row r="3984" spans="22:24" ht="14">
      <c r="V3984" s="45"/>
      <c r="W3984" s="45"/>
      <c r="X3984" s="45"/>
    </row>
    <row r="3985" spans="22:24" ht="14">
      <c r="V3985" s="45"/>
      <c r="W3985" s="45"/>
      <c r="X3985" s="45"/>
    </row>
    <row r="3986" spans="22:24" ht="14">
      <c r="V3986" s="45"/>
      <c r="W3986" s="45"/>
      <c r="X3986" s="45"/>
    </row>
    <row r="3987" spans="22:24" ht="14">
      <c r="V3987" s="45"/>
      <c r="W3987" s="45"/>
      <c r="X3987" s="45"/>
    </row>
    <row r="3988" spans="22:24" ht="14">
      <c r="V3988" s="45"/>
      <c r="W3988" s="45"/>
      <c r="X3988" s="45"/>
    </row>
    <row r="3989" spans="22:24" ht="14">
      <c r="V3989" s="45"/>
      <c r="W3989" s="45"/>
      <c r="X3989" s="45"/>
    </row>
    <row r="3990" spans="22:24" ht="14">
      <c r="V3990" s="45"/>
      <c r="W3990" s="45"/>
      <c r="X3990" s="45"/>
    </row>
    <row r="3991" spans="22:24" ht="14">
      <c r="V3991" s="45"/>
      <c r="W3991" s="45"/>
      <c r="X3991" s="45"/>
    </row>
    <row r="3992" spans="22:24" ht="14">
      <c r="V3992" s="45"/>
      <c r="W3992" s="45"/>
      <c r="X3992" s="45"/>
    </row>
    <row r="3993" spans="22:24" ht="14">
      <c r="V3993" s="45"/>
      <c r="W3993" s="45"/>
      <c r="X3993" s="45"/>
    </row>
    <row r="3994" spans="22:24" ht="14">
      <c r="V3994" s="45"/>
      <c r="W3994" s="45"/>
      <c r="X3994" s="45"/>
    </row>
    <row r="3995" spans="22:24" ht="14">
      <c r="V3995" s="45"/>
      <c r="W3995" s="45"/>
      <c r="X3995" s="45"/>
    </row>
    <row r="3996" spans="22:24" ht="14">
      <c r="V3996" s="45"/>
      <c r="W3996" s="45"/>
      <c r="X3996" s="45"/>
    </row>
    <row r="3997" spans="22:24" ht="14">
      <c r="V3997" s="45"/>
      <c r="W3997" s="45"/>
      <c r="X3997" s="45"/>
    </row>
    <row r="3998" spans="22:24" ht="14">
      <c r="V3998" s="45"/>
      <c r="W3998" s="45"/>
      <c r="X3998" s="45"/>
    </row>
    <row r="3999" spans="22:24" ht="14">
      <c r="V3999" s="45"/>
      <c r="W3999" s="45"/>
      <c r="X3999" s="45"/>
    </row>
    <row r="4000" spans="22:24" ht="14">
      <c r="V4000" s="45"/>
      <c r="W4000" s="45"/>
      <c r="X4000" s="45"/>
    </row>
    <row r="4001" spans="22:24" ht="14">
      <c r="V4001" s="45"/>
      <c r="W4001" s="45"/>
      <c r="X4001" s="45"/>
    </row>
    <row r="4002" spans="22:24" ht="14">
      <c r="V4002" s="45"/>
      <c r="W4002" s="45"/>
      <c r="X4002" s="45"/>
    </row>
    <row r="4003" spans="22:24" ht="14">
      <c r="V4003" s="45"/>
      <c r="W4003" s="45"/>
      <c r="X4003" s="45"/>
    </row>
    <row r="4004" spans="22:24" ht="14">
      <c r="V4004" s="45"/>
      <c r="W4004" s="45"/>
      <c r="X4004" s="45"/>
    </row>
    <row r="4005" spans="22:24" ht="14">
      <c r="V4005" s="45"/>
      <c r="W4005" s="45"/>
      <c r="X4005" s="45"/>
    </row>
    <row r="4006" spans="22:24" ht="14">
      <c r="V4006" s="45"/>
      <c r="W4006" s="45"/>
      <c r="X4006" s="45"/>
    </row>
    <row r="4007" spans="22:24" ht="14">
      <c r="V4007" s="45"/>
      <c r="W4007" s="45"/>
      <c r="X4007" s="45"/>
    </row>
    <row r="4008" spans="22:24" ht="14">
      <c r="V4008" s="45"/>
      <c r="W4008" s="45"/>
      <c r="X4008" s="45"/>
    </row>
    <row r="4009" spans="22:24" ht="14">
      <c r="V4009" s="45"/>
      <c r="W4009" s="45"/>
      <c r="X4009" s="45"/>
    </row>
    <row r="4010" spans="22:24" ht="14">
      <c r="V4010" s="45"/>
      <c r="W4010" s="45"/>
      <c r="X4010" s="45"/>
    </row>
    <row r="4011" spans="22:24" ht="14">
      <c r="V4011" s="45"/>
      <c r="W4011" s="45"/>
      <c r="X4011" s="45"/>
    </row>
    <row r="4012" spans="22:24" ht="14">
      <c r="V4012" s="45"/>
      <c r="W4012" s="45"/>
      <c r="X4012" s="45"/>
    </row>
    <row r="4013" spans="22:24" ht="14">
      <c r="V4013" s="45"/>
      <c r="W4013" s="45"/>
      <c r="X4013" s="45"/>
    </row>
    <row r="4014" spans="22:24" ht="14">
      <c r="V4014" s="45"/>
      <c r="W4014" s="45"/>
      <c r="X4014" s="45"/>
    </row>
    <row r="4015" spans="22:24" ht="14">
      <c r="V4015" s="45"/>
      <c r="W4015" s="45"/>
      <c r="X4015" s="45"/>
    </row>
    <row r="4016" spans="22:24" ht="14">
      <c r="V4016" s="45"/>
      <c r="W4016" s="45"/>
      <c r="X4016" s="45"/>
    </row>
    <row r="4017" spans="22:24" ht="14">
      <c r="V4017" s="45"/>
      <c r="W4017" s="45"/>
      <c r="X4017" s="45"/>
    </row>
    <row r="4018" spans="22:24" ht="14">
      <c r="V4018" s="45"/>
      <c r="W4018" s="45"/>
      <c r="X4018" s="45"/>
    </row>
    <row r="4019" spans="22:24" ht="14">
      <c r="V4019" s="45"/>
      <c r="W4019" s="45"/>
      <c r="X4019" s="45"/>
    </row>
    <row r="4020" spans="22:24" ht="14">
      <c r="V4020" s="45"/>
      <c r="W4020" s="45"/>
      <c r="X4020" s="45"/>
    </row>
    <row r="4021" spans="22:24" ht="14">
      <c r="V4021" s="45"/>
      <c r="W4021" s="45"/>
      <c r="X4021" s="45"/>
    </row>
    <row r="4022" spans="22:24" ht="14">
      <c r="V4022" s="45"/>
      <c r="W4022" s="45"/>
      <c r="X4022" s="45"/>
    </row>
    <row r="4023" spans="22:24" ht="14">
      <c r="V4023" s="45"/>
      <c r="W4023" s="45"/>
      <c r="X4023" s="45"/>
    </row>
    <row r="4024" spans="22:24" ht="14">
      <c r="V4024" s="45"/>
      <c r="W4024" s="45"/>
      <c r="X4024" s="45"/>
    </row>
    <row r="4025" spans="22:24" ht="14">
      <c r="V4025" s="45"/>
      <c r="W4025" s="45"/>
      <c r="X4025" s="45"/>
    </row>
    <row r="4026" spans="22:24" ht="14">
      <c r="V4026" s="45"/>
      <c r="W4026" s="45"/>
      <c r="X4026" s="45"/>
    </row>
    <row r="4027" spans="22:24" ht="14">
      <c r="V4027" s="45"/>
      <c r="W4027" s="45"/>
      <c r="X4027" s="45"/>
    </row>
    <row r="4028" spans="22:24" ht="14">
      <c r="V4028" s="45"/>
      <c r="W4028" s="45"/>
      <c r="X4028" s="45"/>
    </row>
    <row r="4029" spans="22:24" ht="14">
      <c r="V4029" s="45"/>
      <c r="W4029" s="45"/>
      <c r="X4029" s="45"/>
    </row>
    <row r="4030" spans="22:24" ht="14">
      <c r="V4030" s="45"/>
      <c r="W4030" s="45"/>
      <c r="X4030" s="45"/>
    </row>
    <row r="4031" spans="22:24" ht="14">
      <c r="V4031" s="45"/>
      <c r="W4031" s="45"/>
      <c r="X4031" s="45"/>
    </row>
    <row r="4032" spans="22:24" ht="14">
      <c r="V4032" s="45"/>
      <c r="W4032" s="45"/>
      <c r="X4032" s="45"/>
    </row>
    <row r="4033" spans="22:24" ht="14">
      <c r="V4033" s="45"/>
      <c r="W4033" s="45"/>
      <c r="X4033" s="45"/>
    </row>
    <row r="4034" spans="22:24" ht="14">
      <c r="V4034" s="45"/>
      <c r="W4034" s="45"/>
      <c r="X4034" s="45"/>
    </row>
    <row r="4035" spans="22:24" ht="14">
      <c r="V4035" s="45"/>
      <c r="W4035" s="45"/>
      <c r="X4035" s="45"/>
    </row>
    <row r="4036" spans="22:24" ht="14">
      <c r="V4036" s="45"/>
      <c r="W4036" s="45"/>
      <c r="X4036" s="45"/>
    </row>
    <row r="4037" spans="22:24" ht="14">
      <c r="V4037" s="45"/>
      <c r="W4037" s="45"/>
      <c r="X4037" s="45"/>
    </row>
    <row r="4038" spans="22:24" ht="14">
      <c r="V4038" s="45"/>
      <c r="W4038" s="45"/>
      <c r="X4038" s="45"/>
    </row>
    <row r="4039" spans="22:24" ht="14">
      <c r="V4039" s="45"/>
      <c r="W4039" s="45"/>
      <c r="X4039" s="45"/>
    </row>
    <row r="4040" spans="22:24" ht="14">
      <c r="V4040" s="45"/>
      <c r="W4040" s="45"/>
      <c r="X4040" s="45"/>
    </row>
    <row r="4041" spans="22:24" ht="14">
      <c r="V4041" s="45"/>
      <c r="W4041" s="45"/>
      <c r="X4041" s="45"/>
    </row>
    <row r="4042" spans="22:24" ht="14">
      <c r="V4042" s="45"/>
      <c r="W4042" s="45"/>
      <c r="X4042" s="45"/>
    </row>
    <row r="4043" spans="22:24" ht="14">
      <c r="V4043" s="45"/>
      <c r="W4043" s="45"/>
      <c r="X4043" s="45"/>
    </row>
    <row r="4044" spans="22:24" ht="14">
      <c r="V4044" s="45"/>
      <c r="W4044" s="45"/>
      <c r="X4044" s="45"/>
    </row>
    <row r="4045" spans="22:24" ht="14">
      <c r="V4045" s="45"/>
      <c r="W4045" s="45"/>
      <c r="X4045" s="45"/>
    </row>
    <row r="4046" spans="22:24" ht="14">
      <c r="V4046" s="45"/>
      <c r="W4046" s="45"/>
      <c r="X4046" s="45"/>
    </row>
    <row r="4047" spans="22:24" ht="14">
      <c r="V4047" s="45"/>
      <c r="W4047" s="45"/>
      <c r="X4047" s="45"/>
    </row>
    <row r="4048" spans="22:24" ht="14">
      <c r="V4048" s="45"/>
      <c r="W4048" s="45"/>
      <c r="X4048" s="45"/>
    </row>
    <row r="4049" spans="22:24" ht="14">
      <c r="V4049" s="45"/>
      <c r="W4049" s="45"/>
      <c r="X4049" s="45"/>
    </row>
    <row r="4050" spans="22:24" ht="14">
      <c r="V4050" s="45"/>
      <c r="W4050" s="45"/>
      <c r="X4050" s="45"/>
    </row>
    <row r="4051" spans="22:24" ht="14">
      <c r="V4051" s="45"/>
      <c r="W4051" s="45"/>
      <c r="X4051" s="45"/>
    </row>
    <row r="4052" spans="22:24" ht="14">
      <c r="V4052" s="45"/>
      <c r="W4052" s="45"/>
      <c r="X4052" s="45"/>
    </row>
    <row r="4053" spans="22:24" ht="14">
      <c r="V4053" s="45"/>
      <c r="W4053" s="45"/>
      <c r="X4053" s="45"/>
    </row>
    <row r="4054" spans="22:24" ht="14">
      <c r="V4054" s="45"/>
      <c r="W4054" s="45"/>
      <c r="X4054" s="45"/>
    </row>
    <row r="4055" spans="22:24" ht="14">
      <c r="V4055" s="45"/>
      <c r="W4055" s="45"/>
      <c r="X4055" s="45"/>
    </row>
    <row r="4056" spans="22:24" ht="14">
      <c r="V4056" s="45"/>
      <c r="W4056" s="45"/>
      <c r="X4056" s="45"/>
    </row>
    <row r="4057" spans="22:24" ht="14">
      <c r="V4057" s="45"/>
      <c r="W4057" s="45"/>
      <c r="X4057" s="45"/>
    </row>
    <row r="4058" spans="22:24" ht="14">
      <c r="V4058" s="45"/>
      <c r="W4058" s="45"/>
      <c r="X4058" s="45"/>
    </row>
    <row r="4059" spans="22:24" ht="14">
      <c r="V4059" s="45"/>
      <c r="W4059" s="45"/>
      <c r="X4059" s="45"/>
    </row>
    <row r="4060" spans="22:24" ht="14">
      <c r="V4060" s="45"/>
      <c r="W4060" s="45"/>
      <c r="X4060" s="45"/>
    </row>
    <row r="4061" spans="22:24" ht="14">
      <c r="V4061" s="45"/>
      <c r="W4061" s="45"/>
      <c r="X4061" s="45"/>
    </row>
    <row r="4062" spans="22:24" ht="14">
      <c r="V4062" s="45"/>
      <c r="W4062" s="45"/>
      <c r="X4062" s="45"/>
    </row>
    <row r="4063" spans="22:24" ht="14">
      <c r="V4063" s="45"/>
      <c r="W4063" s="45"/>
      <c r="X4063" s="45"/>
    </row>
    <row r="4064" spans="22:24" ht="14">
      <c r="V4064" s="45"/>
      <c r="W4064" s="45"/>
      <c r="X4064" s="45"/>
    </row>
    <row r="4065" spans="22:24" ht="14">
      <c r="V4065" s="45"/>
      <c r="W4065" s="45"/>
      <c r="X4065" s="45"/>
    </row>
    <row r="4066" spans="22:24" ht="14">
      <c r="V4066" s="45"/>
      <c r="W4066" s="45"/>
      <c r="X4066" s="45"/>
    </row>
    <row r="4067" spans="22:24" ht="14">
      <c r="V4067" s="45"/>
      <c r="W4067" s="45"/>
      <c r="X4067" s="45"/>
    </row>
    <row r="4068" spans="22:24" ht="14">
      <c r="V4068" s="45"/>
      <c r="W4068" s="45"/>
      <c r="X4068" s="45"/>
    </row>
    <row r="4069" spans="22:24" ht="14">
      <c r="V4069" s="45"/>
      <c r="W4069" s="45"/>
      <c r="X4069" s="45"/>
    </row>
    <row r="4070" spans="22:24" ht="14">
      <c r="V4070" s="45"/>
      <c r="W4070" s="45"/>
      <c r="X4070" s="45"/>
    </row>
    <row r="4071" spans="22:24" ht="14">
      <c r="V4071" s="45"/>
      <c r="W4071" s="45"/>
      <c r="X4071" s="45"/>
    </row>
    <row r="4072" spans="22:24" ht="14">
      <c r="V4072" s="45"/>
      <c r="W4072" s="45"/>
      <c r="X4072" s="45"/>
    </row>
    <row r="4073" spans="22:24" ht="14">
      <c r="V4073" s="45"/>
      <c r="W4073" s="45"/>
      <c r="X4073" s="45"/>
    </row>
    <row r="4074" spans="22:24" ht="14">
      <c r="V4074" s="45"/>
      <c r="W4074" s="45"/>
      <c r="X4074" s="45"/>
    </row>
    <row r="4075" spans="22:24" ht="14">
      <c r="V4075" s="45"/>
      <c r="W4075" s="45"/>
      <c r="X4075" s="45"/>
    </row>
    <row r="4076" spans="22:24" ht="14">
      <c r="V4076" s="45"/>
      <c r="W4076" s="45"/>
      <c r="X4076" s="45"/>
    </row>
    <row r="4077" spans="22:24" ht="14">
      <c r="V4077" s="45"/>
      <c r="W4077" s="45"/>
      <c r="X4077" s="45"/>
    </row>
    <row r="4078" spans="22:24" ht="14">
      <c r="V4078" s="45"/>
      <c r="W4078" s="45"/>
      <c r="X4078" s="45"/>
    </row>
    <row r="4079" spans="22:24" ht="14">
      <c r="V4079" s="45"/>
      <c r="W4079" s="45"/>
      <c r="X4079" s="45"/>
    </row>
    <row r="4080" spans="22:24" ht="14">
      <c r="V4080" s="45"/>
      <c r="W4080" s="45"/>
      <c r="X4080" s="45"/>
    </row>
    <row r="4081" spans="22:24" ht="14">
      <c r="V4081" s="45"/>
      <c r="W4081" s="45"/>
      <c r="X4081" s="45"/>
    </row>
    <row r="4082" spans="22:24" ht="14">
      <c r="V4082" s="45"/>
      <c r="W4082" s="45"/>
      <c r="X4082" s="45"/>
    </row>
    <row r="4083" spans="22:24" ht="14">
      <c r="V4083" s="45"/>
      <c r="W4083" s="45"/>
      <c r="X4083" s="45"/>
    </row>
    <row r="4084" spans="22:24" ht="14">
      <c r="V4084" s="45"/>
      <c r="W4084" s="45"/>
      <c r="X4084" s="45"/>
    </row>
    <row r="4085" spans="22:24" ht="14">
      <c r="V4085" s="45"/>
      <c r="W4085" s="45"/>
      <c r="X4085" s="45"/>
    </row>
    <row r="4086" spans="22:24" ht="14">
      <c r="V4086" s="45"/>
      <c r="W4086" s="45"/>
      <c r="X4086" s="45"/>
    </row>
    <row r="4087" spans="22:24" ht="14">
      <c r="V4087" s="45"/>
      <c r="W4087" s="45"/>
      <c r="X4087" s="45"/>
    </row>
    <row r="4088" spans="22:24" ht="14">
      <c r="V4088" s="45"/>
      <c r="W4088" s="45"/>
      <c r="X4088" s="45"/>
    </row>
    <row r="4089" spans="22:24" ht="14">
      <c r="V4089" s="45"/>
      <c r="W4089" s="45"/>
      <c r="X4089" s="45"/>
    </row>
    <row r="4090" spans="22:24" ht="14">
      <c r="V4090" s="45"/>
      <c r="W4090" s="45"/>
      <c r="X4090" s="45"/>
    </row>
    <row r="4091" spans="22:24" ht="14">
      <c r="V4091" s="45"/>
      <c r="W4091" s="45"/>
      <c r="X4091" s="45"/>
    </row>
    <row r="4092" spans="22:24" ht="14">
      <c r="V4092" s="45"/>
      <c r="W4092" s="45"/>
      <c r="X4092" s="45"/>
    </row>
    <row r="4093" spans="22:24" ht="14">
      <c r="V4093" s="45"/>
      <c r="W4093" s="45"/>
      <c r="X4093" s="45"/>
    </row>
    <row r="4094" spans="22:24" ht="14">
      <c r="V4094" s="45"/>
      <c r="W4094" s="45"/>
      <c r="X4094" s="45"/>
    </row>
    <row r="4095" spans="22:24" ht="14">
      <c r="V4095" s="45"/>
      <c r="W4095" s="45"/>
      <c r="X4095" s="45"/>
    </row>
    <row r="4096" spans="22:24" ht="14">
      <c r="V4096" s="45"/>
      <c r="W4096" s="45"/>
      <c r="X4096" s="45"/>
    </row>
    <row r="4097" spans="22:24" ht="14">
      <c r="V4097" s="45"/>
      <c r="W4097" s="45"/>
      <c r="X4097" s="45"/>
    </row>
    <row r="4098" spans="22:24" ht="14">
      <c r="V4098" s="45"/>
      <c r="W4098" s="45"/>
      <c r="X4098" s="45"/>
    </row>
    <row r="4099" spans="22:24" ht="14">
      <c r="V4099" s="45"/>
      <c r="W4099" s="45"/>
      <c r="X4099" s="45"/>
    </row>
    <row r="4100" spans="22:24" ht="14">
      <c r="V4100" s="45"/>
      <c r="W4100" s="45"/>
      <c r="X4100" s="45"/>
    </row>
    <row r="4101" spans="22:24" ht="14">
      <c r="V4101" s="45"/>
      <c r="W4101" s="45"/>
      <c r="X4101" s="45"/>
    </row>
    <row r="4102" spans="22:24" ht="14">
      <c r="V4102" s="45"/>
      <c r="W4102" s="45"/>
      <c r="X4102" s="45"/>
    </row>
    <row r="4103" spans="22:24" ht="14">
      <c r="V4103" s="45"/>
      <c r="W4103" s="45"/>
      <c r="X4103" s="45"/>
    </row>
    <row r="4104" spans="22:24" ht="14">
      <c r="V4104" s="45"/>
      <c r="W4104" s="45"/>
      <c r="X4104" s="45"/>
    </row>
    <row r="4105" spans="22:24" ht="14">
      <c r="V4105" s="45"/>
      <c r="W4105" s="45"/>
      <c r="X4105" s="45"/>
    </row>
    <row r="4106" spans="22:24" ht="14">
      <c r="V4106" s="45"/>
      <c r="W4106" s="45"/>
      <c r="X4106" s="45"/>
    </row>
    <row r="4107" spans="22:24" ht="14">
      <c r="V4107" s="45"/>
      <c r="W4107" s="45"/>
      <c r="X4107" s="45"/>
    </row>
    <row r="4108" spans="22:24" ht="14">
      <c r="V4108" s="45"/>
      <c r="W4108" s="45"/>
      <c r="X4108" s="45"/>
    </row>
    <row r="4109" spans="22:24" ht="14">
      <c r="V4109" s="45"/>
      <c r="W4109" s="45"/>
      <c r="X4109" s="45"/>
    </row>
    <row r="4110" spans="22:24" ht="14">
      <c r="V4110" s="45"/>
      <c r="W4110" s="45"/>
      <c r="X4110" s="45"/>
    </row>
    <row r="4111" spans="22:24" ht="14">
      <c r="V4111" s="45"/>
      <c r="W4111" s="45"/>
      <c r="X4111" s="45"/>
    </row>
    <row r="4112" spans="22:24" ht="14">
      <c r="V4112" s="45"/>
      <c r="W4112" s="45"/>
      <c r="X4112" s="45"/>
    </row>
    <row r="4113" spans="22:24" ht="14">
      <c r="V4113" s="45"/>
      <c r="W4113" s="45"/>
      <c r="X4113" s="45"/>
    </row>
    <row r="4114" spans="22:24" ht="14">
      <c r="V4114" s="45"/>
      <c r="W4114" s="45"/>
      <c r="X4114" s="45"/>
    </row>
    <row r="4115" spans="22:24" ht="14">
      <c r="V4115" s="45"/>
      <c r="W4115" s="45"/>
      <c r="X4115" s="45"/>
    </row>
    <row r="4116" spans="22:24" ht="14">
      <c r="V4116" s="45"/>
      <c r="W4116" s="45"/>
      <c r="X4116" s="45"/>
    </row>
    <row r="4117" spans="22:24" ht="14">
      <c r="V4117" s="45"/>
      <c r="W4117" s="45"/>
      <c r="X4117" s="45"/>
    </row>
    <row r="4118" spans="22:24" ht="14">
      <c r="V4118" s="45"/>
      <c r="W4118" s="45"/>
      <c r="X4118" s="45"/>
    </row>
    <row r="4119" spans="22:24" ht="14">
      <c r="V4119" s="45"/>
      <c r="W4119" s="45"/>
      <c r="X4119" s="45"/>
    </row>
    <row r="4120" spans="22:24" ht="14">
      <c r="V4120" s="45"/>
      <c r="W4120" s="45"/>
      <c r="X4120" s="45"/>
    </row>
    <row r="4121" spans="22:24" ht="14">
      <c r="V4121" s="45"/>
      <c r="W4121" s="45"/>
      <c r="X4121" s="45"/>
    </row>
    <row r="4122" spans="22:24" ht="14">
      <c r="V4122" s="45"/>
      <c r="W4122" s="45"/>
      <c r="X4122" s="45"/>
    </row>
    <row r="4123" spans="22:24" ht="14">
      <c r="V4123" s="45"/>
      <c r="W4123" s="45"/>
      <c r="X4123" s="45"/>
    </row>
    <row r="4124" spans="22:24" ht="14">
      <c r="V4124" s="45"/>
      <c r="W4124" s="45"/>
      <c r="X4124" s="45"/>
    </row>
    <row r="4125" spans="22:24" ht="14">
      <c r="V4125" s="45"/>
      <c r="W4125" s="45"/>
      <c r="X4125" s="45"/>
    </row>
    <row r="4126" spans="22:24" ht="14">
      <c r="V4126" s="45"/>
      <c r="W4126" s="45"/>
      <c r="X4126" s="45"/>
    </row>
    <row r="4127" spans="22:24" ht="14">
      <c r="V4127" s="45"/>
      <c r="W4127" s="45"/>
      <c r="X4127" s="45"/>
    </row>
    <row r="4128" spans="22:24" ht="14">
      <c r="V4128" s="45"/>
      <c r="W4128" s="45"/>
      <c r="X4128" s="45"/>
    </row>
    <row r="4129" spans="22:24" ht="14">
      <c r="V4129" s="45"/>
      <c r="W4129" s="45"/>
      <c r="X4129" s="45"/>
    </row>
    <row r="4130" spans="22:24" ht="14">
      <c r="V4130" s="45"/>
      <c r="W4130" s="45"/>
      <c r="X4130" s="45"/>
    </row>
    <row r="4131" spans="22:24" ht="14">
      <c r="V4131" s="45"/>
      <c r="W4131" s="45"/>
      <c r="X4131" s="45"/>
    </row>
    <row r="4132" spans="22:24" ht="14">
      <c r="V4132" s="45"/>
      <c r="W4132" s="45"/>
      <c r="X4132" s="45"/>
    </row>
    <row r="4133" spans="22:24" ht="14">
      <c r="V4133" s="45"/>
      <c r="W4133" s="45"/>
      <c r="X4133" s="45"/>
    </row>
    <row r="4134" spans="22:24" ht="14">
      <c r="V4134" s="45"/>
      <c r="W4134" s="45"/>
      <c r="X4134" s="45"/>
    </row>
    <row r="4135" spans="22:24" ht="14">
      <c r="V4135" s="45"/>
      <c r="W4135" s="45"/>
      <c r="X4135" s="45"/>
    </row>
    <row r="4136" spans="22:24" ht="14">
      <c r="V4136" s="45"/>
      <c r="W4136" s="45"/>
      <c r="X4136" s="45"/>
    </row>
    <row r="4137" spans="22:24" ht="14">
      <c r="V4137" s="45"/>
      <c r="W4137" s="45"/>
      <c r="X4137" s="45"/>
    </row>
    <row r="4138" spans="22:24" ht="14">
      <c r="V4138" s="45"/>
      <c r="W4138" s="45"/>
      <c r="X4138" s="45"/>
    </row>
    <row r="4139" spans="22:24" ht="14">
      <c r="V4139" s="45"/>
      <c r="W4139" s="45"/>
      <c r="X4139" s="45"/>
    </row>
    <row r="4140" spans="22:24" ht="14">
      <c r="V4140" s="45"/>
      <c r="W4140" s="45"/>
      <c r="X4140" s="45"/>
    </row>
    <row r="4141" spans="22:24" ht="14">
      <c r="V4141" s="45"/>
      <c r="W4141" s="45"/>
      <c r="X4141" s="45"/>
    </row>
    <row r="4142" spans="22:24" ht="14">
      <c r="V4142" s="45"/>
      <c r="W4142" s="45"/>
      <c r="X4142" s="45"/>
    </row>
    <row r="4143" spans="22:24" ht="14">
      <c r="V4143" s="45"/>
      <c r="W4143" s="45"/>
      <c r="X4143" s="45"/>
    </row>
    <row r="4144" spans="22:24" ht="14">
      <c r="V4144" s="45"/>
      <c r="W4144" s="45"/>
      <c r="X4144" s="45"/>
    </row>
    <row r="4145" spans="22:24" ht="14">
      <c r="V4145" s="45"/>
      <c r="W4145" s="45"/>
      <c r="X4145" s="45"/>
    </row>
    <row r="4146" spans="22:24" ht="14">
      <c r="V4146" s="45"/>
      <c r="W4146" s="45"/>
      <c r="X4146" s="45"/>
    </row>
    <row r="4147" spans="22:24" ht="14">
      <c r="V4147" s="45"/>
      <c r="W4147" s="45"/>
      <c r="X4147" s="45"/>
    </row>
    <row r="4148" spans="22:24" ht="14">
      <c r="V4148" s="45"/>
      <c r="W4148" s="45"/>
      <c r="X4148" s="45"/>
    </row>
    <row r="4149" spans="22:24" ht="14">
      <c r="V4149" s="45"/>
      <c r="W4149" s="45"/>
      <c r="X4149" s="45"/>
    </row>
    <row r="4150" spans="22:24" ht="14">
      <c r="V4150" s="45"/>
      <c r="W4150" s="45"/>
      <c r="X4150" s="45"/>
    </row>
    <row r="4151" spans="22:24" ht="14">
      <c r="V4151" s="45"/>
      <c r="W4151" s="45"/>
      <c r="X4151" s="45"/>
    </row>
    <row r="4152" spans="22:24" ht="14">
      <c r="V4152" s="45"/>
      <c r="W4152" s="45"/>
      <c r="X4152" s="45"/>
    </row>
    <row r="4153" spans="22:24" ht="14">
      <c r="V4153" s="45"/>
      <c r="W4153" s="45"/>
      <c r="X4153" s="45"/>
    </row>
    <row r="4154" spans="22:24" ht="14">
      <c r="V4154" s="45"/>
      <c r="W4154" s="45"/>
      <c r="X4154" s="45"/>
    </row>
    <row r="4155" spans="22:24" ht="14">
      <c r="V4155" s="45"/>
      <c r="W4155" s="45"/>
      <c r="X4155" s="45"/>
    </row>
    <row r="4156" spans="22:24" ht="14">
      <c r="V4156" s="45"/>
      <c r="W4156" s="45"/>
      <c r="X4156" s="45"/>
    </row>
    <row r="4157" spans="22:24" ht="14">
      <c r="V4157" s="45"/>
      <c r="W4157" s="45"/>
      <c r="X4157" s="45"/>
    </row>
    <row r="4158" spans="22:24" ht="14">
      <c r="V4158" s="45"/>
      <c r="W4158" s="45"/>
      <c r="X4158" s="45"/>
    </row>
    <row r="4159" spans="22:24" ht="14">
      <c r="V4159" s="45"/>
      <c r="W4159" s="45"/>
      <c r="X4159" s="45"/>
    </row>
    <row r="4160" spans="22:24" ht="14">
      <c r="V4160" s="45"/>
      <c r="W4160" s="45"/>
      <c r="X4160" s="45"/>
    </row>
    <row r="4161" spans="22:24" ht="14">
      <c r="V4161" s="45"/>
      <c r="W4161" s="45"/>
      <c r="X4161" s="45"/>
    </row>
    <row r="4162" spans="22:24" ht="14">
      <c r="V4162" s="45"/>
      <c r="W4162" s="45"/>
      <c r="X4162" s="45"/>
    </row>
    <row r="4163" spans="22:24" ht="14">
      <c r="V4163" s="45"/>
      <c r="W4163" s="45"/>
      <c r="X4163" s="45"/>
    </row>
    <row r="4164" spans="22:24" ht="14">
      <c r="V4164" s="45"/>
      <c r="W4164" s="45"/>
      <c r="X4164" s="45"/>
    </row>
    <row r="4165" spans="22:24" ht="14">
      <c r="V4165" s="45"/>
      <c r="W4165" s="45"/>
      <c r="X4165" s="45"/>
    </row>
    <row r="4166" spans="22:24" ht="14">
      <c r="V4166" s="45"/>
      <c r="W4166" s="45"/>
      <c r="X4166" s="45"/>
    </row>
    <row r="4167" spans="22:24" ht="14">
      <c r="V4167" s="45"/>
      <c r="W4167" s="45"/>
      <c r="X4167" s="45"/>
    </row>
    <row r="4168" spans="22:24" ht="14">
      <c r="V4168" s="45"/>
      <c r="W4168" s="45"/>
      <c r="X4168" s="45"/>
    </row>
    <row r="4169" spans="22:24" ht="14">
      <c r="V4169" s="45"/>
      <c r="W4169" s="45"/>
      <c r="X4169" s="45"/>
    </row>
    <row r="4170" spans="22:24" ht="14">
      <c r="V4170" s="45"/>
      <c r="W4170" s="45"/>
      <c r="X4170" s="45"/>
    </row>
    <row r="4171" spans="22:24" ht="14">
      <c r="V4171" s="45"/>
      <c r="W4171" s="45"/>
      <c r="X4171" s="45"/>
    </row>
    <row r="4172" spans="22:24" ht="14">
      <c r="V4172" s="45"/>
      <c r="W4172" s="45"/>
      <c r="X4172" s="45"/>
    </row>
    <row r="4173" spans="22:24" ht="14">
      <c r="V4173" s="45"/>
      <c r="W4173" s="45"/>
      <c r="X4173" s="45"/>
    </row>
    <row r="4174" spans="22:24" ht="14">
      <c r="V4174" s="45"/>
      <c r="W4174" s="45"/>
      <c r="X4174" s="45"/>
    </row>
    <row r="4175" spans="22:24" ht="14">
      <c r="V4175" s="45"/>
      <c r="W4175" s="45"/>
      <c r="X4175" s="45"/>
    </row>
    <row r="4176" spans="22:24" ht="14">
      <c r="V4176" s="45"/>
      <c r="W4176" s="45"/>
      <c r="X4176" s="45"/>
    </row>
    <row r="4177" spans="22:24" ht="14">
      <c r="V4177" s="45"/>
      <c r="W4177" s="45"/>
      <c r="X4177" s="45"/>
    </row>
    <row r="4178" spans="22:24" ht="14">
      <c r="V4178" s="45"/>
      <c r="W4178" s="45"/>
      <c r="X4178" s="45"/>
    </row>
    <row r="4179" spans="22:24" ht="14">
      <c r="V4179" s="45"/>
      <c r="W4179" s="45"/>
      <c r="X4179" s="45"/>
    </row>
    <row r="4180" spans="22:24" ht="14">
      <c r="V4180" s="45"/>
      <c r="W4180" s="45"/>
      <c r="X4180" s="45"/>
    </row>
    <row r="4181" spans="22:24" ht="14">
      <c r="V4181" s="45"/>
      <c r="W4181" s="45"/>
      <c r="X4181" s="45"/>
    </row>
    <row r="4182" spans="22:24" ht="14">
      <c r="V4182" s="45"/>
      <c r="W4182" s="45"/>
      <c r="X4182" s="45"/>
    </row>
    <row r="4183" spans="22:24" ht="14">
      <c r="V4183" s="45"/>
      <c r="W4183" s="45"/>
      <c r="X4183" s="45"/>
    </row>
    <row r="4184" spans="22:24" ht="14">
      <c r="V4184" s="45"/>
      <c r="W4184" s="45"/>
      <c r="X4184" s="45"/>
    </row>
    <row r="4185" spans="22:24" ht="14">
      <c r="V4185" s="45"/>
      <c r="W4185" s="45"/>
      <c r="X4185" s="45"/>
    </row>
    <row r="4186" spans="22:24" ht="14">
      <c r="V4186" s="45"/>
      <c r="W4186" s="45"/>
      <c r="X4186" s="45"/>
    </row>
    <row r="4187" spans="22:24" ht="14">
      <c r="V4187" s="45"/>
      <c r="W4187" s="45"/>
      <c r="X4187" s="45"/>
    </row>
    <row r="4188" spans="22:24" ht="14">
      <c r="V4188" s="45"/>
      <c r="W4188" s="45"/>
      <c r="X4188" s="45"/>
    </row>
    <row r="4189" spans="22:24" ht="14">
      <c r="V4189" s="45"/>
      <c r="W4189" s="45"/>
      <c r="X4189" s="45"/>
    </row>
    <row r="4190" spans="22:24" ht="14">
      <c r="V4190" s="45"/>
      <c r="W4190" s="45"/>
      <c r="X4190" s="45"/>
    </row>
    <row r="4191" spans="22:24" ht="14">
      <c r="V4191" s="45"/>
      <c r="W4191" s="45"/>
      <c r="X4191" s="45"/>
    </row>
    <row r="4192" spans="22:24" ht="14">
      <c r="V4192" s="45"/>
      <c r="W4192" s="45"/>
      <c r="X4192" s="45"/>
    </row>
    <row r="4193" spans="22:24" ht="14">
      <c r="V4193" s="45"/>
      <c r="W4193" s="45"/>
      <c r="X4193" s="45"/>
    </row>
    <row r="4194" spans="22:24" ht="14">
      <c r="V4194" s="45"/>
      <c r="W4194" s="45"/>
      <c r="X4194" s="45"/>
    </row>
    <row r="4195" spans="22:24" ht="14">
      <c r="V4195" s="45"/>
      <c r="W4195" s="45"/>
      <c r="X4195" s="45"/>
    </row>
    <row r="4196" spans="22:24" ht="14">
      <c r="V4196" s="45"/>
      <c r="W4196" s="45"/>
      <c r="X4196" s="45"/>
    </row>
    <row r="4197" spans="22:24" ht="14">
      <c r="V4197" s="45"/>
      <c r="W4197" s="45"/>
      <c r="X4197" s="45"/>
    </row>
    <row r="4198" spans="22:24" ht="14">
      <c r="V4198" s="45"/>
      <c r="W4198" s="45"/>
      <c r="X4198" s="45"/>
    </row>
    <row r="4199" spans="22:24" ht="14">
      <c r="V4199" s="45"/>
      <c r="W4199" s="45"/>
      <c r="X4199" s="45"/>
    </row>
    <row r="4200" spans="22:24" ht="14">
      <c r="V4200" s="45"/>
      <c r="W4200" s="45"/>
      <c r="X4200" s="45"/>
    </row>
    <row r="4201" spans="22:24" ht="14">
      <c r="V4201" s="45"/>
      <c r="W4201" s="45"/>
      <c r="X4201" s="45"/>
    </row>
    <row r="4202" spans="22:24" ht="14">
      <c r="V4202" s="45"/>
      <c r="W4202" s="45"/>
      <c r="X4202" s="45"/>
    </row>
    <row r="4203" spans="22:24" ht="14">
      <c r="V4203" s="45"/>
      <c r="W4203" s="45"/>
      <c r="X4203" s="45"/>
    </row>
    <row r="4204" spans="22:24" ht="14">
      <c r="V4204" s="45"/>
      <c r="W4204" s="45"/>
      <c r="X4204" s="45"/>
    </row>
    <row r="4205" spans="22:24" ht="14">
      <c r="V4205" s="45"/>
      <c r="W4205" s="45"/>
      <c r="X4205" s="45"/>
    </row>
    <row r="4206" spans="22:24" ht="14">
      <c r="V4206" s="45"/>
      <c r="W4206" s="45"/>
      <c r="X4206" s="45"/>
    </row>
    <row r="4207" spans="22:24" ht="14">
      <c r="V4207" s="45"/>
      <c r="W4207" s="45"/>
      <c r="X4207" s="45"/>
    </row>
    <row r="4208" spans="22:24" ht="14">
      <c r="V4208" s="45"/>
      <c r="W4208" s="45"/>
      <c r="X4208" s="45"/>
    </row>
    <row r="4209" spans="22:24" ht="14">
      <c r="V4209" s="45"/>
      <c r="W4209" s="45"/>
      <c r="X4209" s="45"/>
    </row>
    <row r="4210" spans="22:24" ht="14">
      <c r="V4210" s="45"/>
      <c r="W4210" s="45"/>
      <c r="X4210" s="45"/>
    </row>
    <row r="4211" spans="22:24" ht="14">
      <c r="V4211" s="45"/>
      <c r="W4211" s="45"/>
      <c r="X4211" s="45"/>
    </row>
    <row r="4212" spans="22:24" ht="14">
      <c r="V4212" s="45"/>
      <c r="W4212" s="45"/>
      <c r="X4212" s="45"/>
    </row>
    <row r="4213" spans="22:24" ht="14">
      <c r="V4213" s="45"/>
      <c r="W4213" s="45"/>
      <c r="X4213" s="45"/>
    </row>
    <row r="4214" spans="22:24" ht="14">
      <c r="V4214" s="45"/>
      <c r="W4214" s="45"/>
      <c r="X4214" s="45"/>
    </row>
    <row r="4215" spans="22:24" ht="14">
      <c r="V4215" s="45"/>
      <c r="W4215" s="45"/>
      <c r="X4215" s="45"/>
    </row>
    <row r="4216" spans="22:24" ht="14">
      <c r="V4216" s="45"/>
      <c r="W4216" s="45"/>
      <c r="X4216" s="45"/>
    </row>
    <row r="4217" spans="22:24" ht="14">
      <c r="V4217" s="45"/>
      <c r="W4217" s="45"/>
      <c r="X4217" s="45"/>
    </row>
    <row r="4218" spans="22:24" ht="14">
      <c r="V4218" s="45"/>
      <c r="W4218" s="45"/>
      <c r="X4218" s="45"/>
    </row>
    <row r="4219" spans="22:24" ht="14">
      <c r="V4219" s="45"/>
      <c r="W4219" s="45"/>
      <c r="X4219" s="45"/>
    </row>
    <row r="4220" spans="22:24" ht="14">
      <c r="V4220" s="45"/>
      <c r="W4220" s="45"/>
      <c r="X4220" s="45"/>
    </row>
    <row r="4221" spans="22:24" ht="14">
      <c r="V4221" s="45"/>
      <c r="W4221" s="45"/>
      <c r="X4221" s="45"/>
    </row>
    <row r="4222" spans="22:24" ht="14">
      <c r="V4222" s="45"/>
      <c r="W4222" s="45"/>
      <c r="X4222" s="45"/>
    </row>
    <row r="4223" spans="22:24" ht="14">
      <c r="V4223" s="45"/>
      <c r="W4223" s="45"/>
      <c r="X4223" s="45"/>
    </row>
    <row r="4224" spans="22:24" ht="14">
      <c r="V4224" s="45"/>
      <c r="W4224" s="45"/>
      <c r="X4224" s="45"/>
    </row>
    <row r="4225" spans="22:24" ht="14">
      <c r="V4225" s="45"/>
      <c r="W4225" s="45"/>
      <c r="X4225" s="45"/>
    </row>
    <row r="4226" spans="22:24" ht="14">
      <c r="V4226" s="45"/>
      <c r="W4226" s="45"/>
      <c r="X4226" s="45"/>
    </row>
    <row r="4227" spans="22:24" ht="14">
      <c r="V4227" s="45"/>
      <c r="W4227" s="45"/>
      <c r="X4227" s="45"/>
    </row>
    <row r="4228" spans="22:24" ht="14">
      <c r="V4228" s="45"/>
      <c r="W4228" s="45"/>
      <c r="X4228" s="45"/>
    </row>
    <row r="4229" spans="22:24" ht="14">
      <c r="V4229" s="45"/>
      <c r="W4229" s="45"/>
      <c r="X4229" s="45"/>
    </row>
    <row r="4230" spans="22:24" ht="14">
      <c r="V4230" s="45"/>
      <c r="W4230" s="45"/>
      <c r="X4230" s="45"/>
    </row>
    <row r="4231" spans="22:24" ht="14">
      <c r="V4231" s="45"/>
      <c r="W4231" s="45"/>
      <c r="X4231" s="45"/>
    </row>
    <row r="4232" spans="22:24" ht="14">
      <c r="V4232" s="45"/>
      <c r="W4232" s="45"/>
      <c r="X4232" s="45"/>
    </row>
    <row r="4233" spans="22:24" ht="14">
      <c r="V4233" s="45"/>
      <c r="W4233" s="45"/>
      <c r="X4233" s="45"/>
    </row>
    <row r="4234" spans="22:24" ht="14">
      <c r="V4234" s="45"/>
      <c r="W4234" s="45"/>
      <c r="X4234" s="45"/>
    </row>
    <row r="4235" spans="22:24" ht="14">
      <c r="V4235" s="45"/>
      <c r="W4235" s="45"/>
      <c r="X4235" s="45"/>
    </row>
    <row r="4236" spans="22:24" ht="14">
      <c r="V4236" s="45"/>
      <c r="W4236" s="45"/>
      <c r="X4236" s="45"/>
    </row>
    <row r="4237" spans="22:24" ht="14">
      <c r="V4237" s="45"/>
      <c r="W4237" s="45"/>
      <c r="X4237" s="45"/>
    </row>
    <row r="4238" spans="22:24" ht="14">
      <c r="V4238" s="45"/>
      <c r="W4238" s="45"/>
      <c r="X4238" s="45"/>
    </row>
    <row r="4239" spans="22:24" ht="14">
      <c r="V4239" s="45"/>
      <c r="W4239" s="45"/>
      <c r="X4239" s="45"/>
    </row>
    <row r="4240" spans="22:24" ht="14">
      <c r="V4240" s="45"/>
      <c r="W4240" s="45"/>
      <c r="X4240" s="45"/>
    </row>
    <row r="4241" spans="22:24" ht="14">
      <c r="V4241" s="45"/>
      <c r="W4241" s="45"/>
      <c r="X4241" s="45"/>
    </row>
    <row r="4242" spans="22:24" ht="14">
      <c r="V4242" s="45"/>
      <c r="W4242" s="45"/>
      <c r="X4242" s="45"/>
    </row>
    <row r="4243" spans="22:24" ht="14">
      <c r="V4243" s="45"/>
      <c r="W4243" s="45"/>
      <c r="X4243" s="45"/>
    </row>
    <row r="4244" spans="22:24" ht="14">
      <c r="V4244" s="45"/>
      <c r="W4244" s="45"/>
      <c r="X4244" s="45"/>
    </row>
    <row r="4245" spans="22:24" ht="14">
      <c r="V4245" s="45"/>
      <c r="W4245" s="45"/>
      <c r="X4245" s="45"/>
    </row>
    <row r="4246" spans="22:24" ht="14">
      <c r="V4246" s="45"/>
      <c r="W4246" s="45"/>
      <c r="X4246" s="45"/>
    </row>
    <row r="4247" spans="22:24" ht="14">
      <c r="V4247" s="45"/>
      <c r="W4247" s="45"/>
      <c r="X4247" s="45"/>
    </row>
    <row r="4248" spans="22:24" ht="14">
      <c r="V4248" s="45"/>
      <c r="W4248" s="45"/>
      <c r="X4248" s="45"/>
    </row>
    <row r="4249" spans="22:24" ht="14">
      <c r="V4249" s="45"/>
      <c r="W4249" s="45"/>
      <c r="X4249" s="45"/>
    </row>
    <row r="4250" spans="22:24" ht="14">
      <c r="V4250" s="45"/>
      <c r="W4250" s="45"/>
      <c r="X4250" s="45"/>
    </row>
    <row r="4251" spans="22:24" ht="14">
      <c r="V4251" s="45"/>
      <c r="W4251" s="45"/>
      <c r="X4251" s="45"/>
    </row>
    <row r="4252" spans="22:24" ht="14">
      <c r="V4252" s="45"/>
      <c r="W4252" s="45"/>
      <c r="X4252" s="45"/>
    </row>
    <row r="4253" spans="22:24" ht="14">
      <c r="V4253" s="45"/>
      <c r="W4253" s="45"/>
      <c r="X4253" s="45"/>
    </row>
    <row r="4254" spans="22:24" ht="14">
      <c r="V4254" s="45"/>
      <c r="W4254" s="45"/>
      <c r="X4254" s="45"/>
    </row>
    <row r="4255" spans="22:24" ht="14">
      <c r="V4255" s="45"/>
      <c r="W4255" s="45"/>
      <c r="X4255" s="45"/>
    </row>
    <row r="4256" spans="22:24" ht="14">
      <c r="V4256" s="45"/>
      <c r="W4256" s="45"/>
      <c r="X4256" s="45"/>
    </row>
    <row r="4257" spans="22:24" ht="14">
      <c r="V4257" s="45"/>
      <c r="W4257" s="45"/>
      <c r="X4257" s="45"/>
    </row>
    <row r="4258" spans="22:24" ht="14">
      <c r="V4258" s="45"/>
      <c r="W4258" s="45"/>
      <c r="X4258" s="45"/>
    </row>
    <row r="4259" spans="22:24" ht="14">
      <c r="V4259" s="45"/>
      <c r="W4259" s="45"/>
      <c r="X4259" s="45"/>
    </row>
    <row r="4260" spans="22:24" ht="14">
      <c r="V4260" s="45"/>
      <c r="W4260" s="45"/>
      <c r="X4260" s="45"/>
    </row>
    <row r="4261" spans="22:24" ht="14">
      <c r="V4261" s="45"/>
      <c r="W4261" s="45"/>
      <c r="X4261" s="45"/>
    </row>
    <row r="4262" spans="22:24" ht="14">
      <c r="V4262" s="45"/>
      <c r="W4262" s="45"/>
      <c r="X4262" s="45"/>
    </row>
    <row r="4263" spans="22:24" ht="14">
      <c r="V4263" s="45"/>
      <c r="W4263" s="45"/>
      <c r="X4263" s="45"/>
    </row>
    <row r="4264" spans="22:24" ht="14">
      <c r="V4264" s="45"/>
      <c r="W4264" s="45"/>
      <c r="X4264" s="45"/>
    </row>
    <row r="4265" spans="22:24" ht="14">
      <c r="V4265" s="45"/>
      <c r="W4265" s="45"/>
      <c r="X4265" s="45"/>
    </row>
    <row r="4266" spans="22:24" ht="14">
      <c r="V4266" s="45"/>
      <c r="W4266" s="45"/>
      <c r="X4266" s="45"/>
    </row>
    <row r="4267" spans="22:24" ht="14">
      <c r="V4267" s="45"/>
      <c r="W4267" s="45"/>
      <c r="X4267" s="45"/>
    </row>
    <row r="4268" spans="22:24" ht="14">
      <c r="V4268" s="45"/>
      <c r="W4268" s="45"/>
      <c r="X4268" s="45"/>
    </row>
    <row r="4269" spans="22:24" ht="14">
      <c r="V4269" s="45"/>
      <c r="W4269" s="45"/>
      <c r="X4269" s="45"/>
    </row>
    <row r="4270" spans="22:24" ht="14">
      <c r="V4270" s="45"/>
      <c r="W4270" s="45"/>
      <c r="X4270" s="45"/>
    </row>
    <row r="4271" spans="22:24" ht="14">
      <c r="V4271" s="45"/>
      <c r="W4271" s="45"/>
      <c r="X4271" s="45"/>
    </row>
    <row r="4272" spans="22:24" ht="14">
      <c r="V4272" s="45"/>
      <c r="W4272" s="45"/>
      <c r="X4272" s="45"/>
    </row>
    <row r="4273" spans="22:24" ht="14">
      <c r="V4273" s="45"/>
      <c r="W4273" s="45"/>
      <c r="X4273" s="45"/>
    </row>
    <row r="4274" spans="22:24" ht="14">
      <c r="V4274" s="45"/>
      <c r="W4274" s="45"/>
      <c r="X4274" s="45"/>
    </row>
    <row r="4275" spans="22:24" ht="14">
      <c r="V4275" s="45"/>
      <c r="W4275" s="45"/>
      <c r="X4275" s="45"/>
    </row>
    <row r="4276" spans="22:24" ht="14">
      <c r="V4276" s="45"/>
      <c r="W4276" s="45"/>
      <c r="X4276" s="45"/>
    </row>
    <row r="4277" spans="22:24" ht="14">
      <c r="V4277" s="45"/>
      <c r="W4277" s="45"/>
      <c r="X4277" s="45"/>
    </row>
    <row r="4278" spans="22:24" ht="14">
      <c r="V4278" s="45"/>
      <c r="W4278" s="45"/>
      <c r="X4278" s="45"/>
    </row>
    <row r="4279" spans="22:24" ht="14">
      <c r="V4279" s="45"/>
      <c r="W4279" s="45"/>
      <c r="X4279" s="45"/>
    </row>
    <row r="4280" spans="22:24" ht="14">
      <c r="V4280" s="45"/>
      <c r="W4280" s="45"/>
      <c r="X4280" s="45"/>
    </row>
    <row r="4281" spans="22:24" ht="14">
      <c r="V4281" s="45"/>
      <c r="W4281" s="45"/>
      <c r="X4281" s="45"/>
    </row>
    <row r="4282" spans="22:24" ht="14">
      <c r="V4282" s="45"/>
      <c r="W4282" s="45"/>
      <c r="X4282" s="45"/>
    </row>
    <row r="4283" spans="22:24" ht="14">
      <c r="V4283" s="45"/>
      <c r="W4283" s="45"/>
      <c r="X4283" s="45"/>
    </row>
    <row r="4284" spans="22:24" ht="14">
      <c r="V4284" s="45"/>
      <c r="W4284" s="45"/>
      <c r="X4284" s="45"/>
    </row>
    <row r="4285" spans="22:24" ht="14">
      <c r="V4285" s="45"/>
      <c r="W4285" s="45"/>
      <c r="X4285" s="45"/>
    </row>
    <row r="4286" spans="22:24" ht="14">
      <c r="V4286" s="45"/>
      <c r="W4286" s="45"/>
      <c r="X4286" s="45"/>
    </row>
    <row r="4287" spans="22:24" ht="14">
      <c r="V4287" s="45"/>
      <c r="W4287" s="45"/>
      <c r="X4287" s="45"/>
    </row>
    <row r="4288" spans="22:24" ht="14">
      <c r="V4288" s="45"/>
      <c r="W4288" s="45"/>
      <c r="X4288" s="45"/>
    </row>
    <row r="4289" spans="22:24" ht="14">
      <c r="V4289" s="45"/>
      <c r="W4289" s="45"/>
      <c r="X4289" s="45"/>
    </row>
    <row r="4290" spans="22:24" ht="14">
      <c r="V4290" s="45"/>
      <c r="W4290" s="45"/>
      <c r="X4290" s="45"/>
    </row>
    <row r="4291" spans="22:24" ht="14">
      <c r="V4291" s="45"/>
      <c r="W4291" s="45"/>
      <c r="X4291" s="45"/>
    </row>
    <row r="4292" spans="22:24" ht="14">
      <c r="V4292" s="45"/>
      <c r="W4292" s="45"/>
      <c r="X4292" s="45"/>
    </row>
    <row r="4293" spans="22:24" ht="14">
      <c r="V4293" s="45"/>
      <c r="W4293" s="45"/>
      <c r="X4293" s="45"/>
    </row>
    <row r="4294" spans="22:24" ht="14">
      <c r="V4294" s="45"/>
      <c r="W4294" s="45"/>
      <c r="X4294" s="45"/>
    </row>
    <row r="4295" spans="22:24" ht="14">
      <c r="V4295" s="45"/>
      <c r="W4295" s="45"/>
      <c r="X4295" s="45"/>
    </row>
    <row r="4296" spans="22:24" ht="14">
      <c r="V4296" s="45"/>
      <c r="W4296" s="45"/>
      <c r="X4296" s="45"/>
    </row>
    <row r="4297" spans="22:24" ht="14">
      <c r="V4297" s="45"/>
      <c r="W4297" s="45"/>
      <c r="X4297" s="45"/>
    </row>
    <row r="4298" spans="22:24" ht="14">
      <c r="V4298" s="45"/>
      <c r="W4298" s="45"/>
      <c r="X4298" s="45"/>
    </row>
    <row r="4299" spans="22:24" ht="14">
      <c r="V4299" s="45"/>
      <c r="W4299" s="45"/>
      <c r="X4299" s="45"/>
    </row>
    <row r="4300" spans="22:24" ht="14">
      <c r="V4300" s="45"/>
      <c r="W4300" s="45"/>
      <c r="X4300" s="45"/>
    </row>
    <row r="4301" spans="22:24" ht="14">
      <c r="V4301" s="45"/>
      <c r="W4301" s="45"/>
      <c r="X4301" s="45"/>
    </row>
    <row r="4302" spans="22:24" ht="14">
      <c r="V4302" s="45"/>
      <c r="W4302" s="45"/>
      <c r="X4302" s="45"/>
    </row>
    <row r="4303" spans="22:24" ht="14">
      <c r="V4303" s="45"/>
      <c r="W4303" s="45"/>
      <c r="X4303" s="45"/>
    </row>
    <row r="4304" spans="22:24" ht="14">
      <c r="V4304" s="45"/>
      <c r="W4304" s="45"/>
      <c r="X4304" s="45"/>
    </row>
    <row r="4305" spans="22:24" ht="14">
      <c r="V4305" s="45"/>
      <c r="W4305" s="45"/>
      <c r="X4305" s="45"/>
    </row>
    <row r="4306" spans="22:24" ht="14">
      <c r="V4306" s="45"/>
      <c r="W4306" s="45"/>
      <c r="X4306" s="45"/>
    </row>
    <row r="4307" spans="22:24" ht="14">
      <c r="V4307" s="45"/>
      <c r="W4307" s="45"/>
      <c r="X4307" s="45"/>
    </row>
    <row r="4308" spans="22:24" ht="14">
      <c r="V4308" s="45"/>
      <c r="W4308" s="45"/>
      <c r="X4308" s="45"/>
    </row>
    <row r="4309" spans="22:24" ht="14">
      <c r="V4309" s="45"/>
      <c r="W4309" s="45"/>
      <c r="X4309" s="45"/>
    </row>
    <row r="4310" spans="22:24" ht="14">
      <c r="V4310" s="45"/>
      <c r="W4310" s="45"/>
      <c r="X4310" s="45"/>
    </row>
    <row r="4311" spans="22:24" ht="14">
      <c r="V4311" s="45"/>
      <c r="W4311" s="45"/>
      <c r="X4311" s="45"/>
    </row>
    <row r="4312" spans="22:24" ht="14">
      <c r="V4312" s="45"/>
      <c r="W4312" s="45"/>
      <c r="X4312" s="45"/>
    </row>
    <row r="4313" spans="22:24" ht="14">
      <c r="V4313" s="45"/>
      <c r="W4313" s="45"/>
      <c r="X4313" s="45"/>
    </row>
    <row r="4314" spans="22:24" ht="14">
      <c r="V4314" s="45"/>
      <c r="W4314" s="45"/>
      <c r="X4314" s="45"/>
    </row>
    <row r="4315" spans="22:24" ht="14">
      <c r="V4315" s="45"/>
      <c r="W4315" s="45"/>
      <c r="X4315" s="45"/>
    </row>
    <row r="4316" spans="22:24" ht="14">
      <c r="V4316" s="45"/>
      <c r="W4316" s="45"/>
      <c r="X4316" s="45"/>
    </row>
    <row r="4317" spans="22:24" ht="14">
      <c r="V4317" s="45"/>
      <c r="W4317" s="45"/>
      <c r="X4317" s="45"/>
    </row>
    <row r="4318" spans="22:24" ht="14">
      <c r="V4318" s="45"/>
      <c r="W4318" s="45"/>
      <c r="X4318" s="45"/>
    </row>
    <row r="4319" spans="22:24" ht="14">
      <c r="V4319" s="45"/>
      <c r="W4319" s="45"/>
      <c r="X4319" s="45"/>
    </row>
    <row r="4320" spans="22:24" ht="14">
      <c r="V4320" s="45"/>
      <c r="W4320" s="45"/>
      <c r="X4320" s="45"/>
    </row>
    <row r="4321" spans="22:24" ht="14">
      <c r="V4321" s="45"/>
      <c r="W4321" s="45"/>
      <c r="X4321" s="45"/>
    </row>
    <row r="4322" spans="22:24" ht="14">
      <c r="V4322" s="45"/>
      <c r="W4322" s="45"/>
      <c r="X4322" s="45"/>
    </row>
    <row r="4323" spans="22:24" ht="14">
      <c r="V4323" s="45"/>
      <c r="W4323" s="45"/>
      <c r="X4323" s="45"/>
    </row>
    <row r="4324" spans="22:24" ht="14">
      <c r="V4324" s="45"/>
      <c r="W4324" s="45"/>
      <c r="X4324" s="45"/>
    </row>
    <row r="4325" spans="22:24" ht="14">
      <c r="V4325" s="45"/>
      <c r="W4325" s="45"/>
      <c r="X4325" s="45"/>
    </row>
    <row r="4326" spans="22:24" ht="14">
      <c r="V4326" s="45"/>
      <c r="W4326" s="45"/>
      <c r="X4326" s="45"/>
    </row>
    <row r="4327" spans="22:24" ht="14">
      <c r="V4327" s="45"/>
      <c r="W4327" s="45"/>
      <c r="X4327" s="45"/>
    </row>
    <row r="4328" spans="22:24" ht="14">
      <c r="V4328" s="45"/>
      <c r="W4328" s="45"/>
      <c r="X4328" s="45"/>
    </row>
    <row r="4329" spans="22:24" ht="14">
      <c r="V4329" s="45"/>
      <c r="W4329" s="45"/>
      <c r="X4329" s="45"/>
    </row>
    <row r="4330" spans="22:24" ht="14">
      <c r="V4330" s="45"/>
      <c r="W4330" s="45"/>
      <c r="X4330" s="45"/>
    </row>
    <row r="4331" spans="22:24" ht="14">
      <c r="V4331" s="45"/>
      <c r="W4331" s="45"/>
      <c r="X4331" s="45"/>
    </row>
    <row r="4332" spans="22:24" ht="14">
      <c r="V4332" s="45"/>
      <c r="W4332" s="45"/>
      <c r="X4332" s="45"/>
    </row>
    <row r="4333" spans="22:24" ht="14">
      <c r="V4333" s="45"/>
      <c r="W4333" s="45"/>
      <c r="X4333" s="45"/>
    </row>
    <row r="4334" spans="22:24" ht="14">
      <c r="V4334" s="45"/>
      <c r="W4334" s="45"/>
      <c r="X4334" s="45"/>
    </row>
    <row r="4335" spans="22:24" ht="14">
      <c r="V4335" s="45"/>
      <c r="W4335" s="45"/>
      <c r="X4335" s="45"/>
    </row>
    <row r="4336" spans="22:24" ht="14">
      <c r="V4336" s="45"/>
      <c r="W4336" s="45"/>
      <c r="X4336" s="45"/>
    </row>
    <row r="4337" spans="22:24" ht="14">
      <c r="V4337" s="45"/>
      <c r="W4337" s="45"/>
      <c r="X4337" s="45"/>
    </row>
    <row r="4338" spans="22:24" ht="14">
      <c r="V4338" s="45"/>
      <c r="W4338" s="45"/>
      <c r="X4338" s="45"/>
    </row>
    <row r="4339" spans="22:24" ht="14">
      <c r="V4339" s="45"/>
      <c r="W4339" s="45"/>
      <c r="X4339" s="45"/>
    </row>
    <row r="4340" spans="22:24" ht="14">
      <c r="V4340" s="45"/>
      <c r="W4340" s="45"/>
      <c r="X4340" s="45"/>
    </row>
    <row r="4341" spans="22:24" ht="14">
      <c r="V4341" s="45"/>
      <c r="W4341" s="45"/>
      <c r="X4341" s="45"/>
    </row>
    <row r="4342" spans="22:24" ht="14">
      <c r="V4342" s="45"/>
      <c r="W4342" s="45"/>
      <c r="X4342" s="45"/>
    </row>
    <row r="4343" spans="22:24" ht="14">
      <c r="V4343" s="45"/>
      <c r="W4343" s="45"/>
      <c r="X4343" s="45"/>
    </row>
    <row r="4344" spans="22:24" ht="14">
      <c r="V4344" s="45"/>
      <c r="W4344" s="45"/>
      <c r="X4344" s="45"/>
    </row>
    <row r="4345" spans="22:24" ht="14">
      <c r="V4345" s="45"/>
      <c r="W4345" s="45"/>
      <c r="X4345" s="45"/>
    </row>
    <row r="4346" spans="22:24" ht="14">
      <c r="V4346" s="45"/>
      <c r="W4346" s="45"/>
      <c r="X4346" s="45"/>
    </row>
    <row r="4347" spans="22:24" ht="14">
      <c r="V4347" s="45"/>
      <c r="W4347" s="45"/>
      <c r="X4347" s="45"/>
    </row>
    <row r="4348" spans="22:24" ht="14">
      <c r="V4348" s="45"/>
      <c r="W4348" s="45"/>
      <c r="X4348" s="45"/>
    </row>
    <row r="4349" spans="22:24" ht="14">
      <c r="V4349" s="45"/>
      <c r="W4349" s="45"/>
      <c r="X4349" s="45"/>
    </row>
    <row r="4350" spans="22:24" ht="14">
      <c r="V4350" s="45"/>
      <c r="W4350" s="45"/>
      <c r="X4350" s="45"/>
    </row>
    <row r="4351" spans="22:24" ht="14">
      <c r="V4351" s="45"/>
      <c r="W4351" s="45"/>
      <c r="X4351" s="45"/>
    </row>
    <row r="4352" spans="22:24" ht="14">
      <c r="V4352" s="45"/>
      <c r="W4352" s="45"/>
      <c r="X4352" s="45"/>
    </row>
    <row r="4353" spans="22:24" ht="14">
      <c r="V4353" s="45"/>
      <c r="W4353" s="45"/>
      <c r="X4353" s="45"/>
    </row>
    <row r="4354" spans="22:24" ht="14">
      <c r="V4354" s="45"/>
      <c r="W4354" s="45"/>
      <c r="X4354" s="45"/>
    </row>
    <row r="4355" spans="22:24" ht="14">
      <c r="V4355" s="45"/>
      <c r="W4355" s="45"/>
      <c r="X4355" s="45"/>
    </row>
    <row r="4356" spans="22:24" ht="14">
      <c r="V4356" s="45"/>
      <c r="W4356" s="45"/>
      <c r="X4356" s="45"/>
    </row>
    <row r="4357" spans="22:24" ht="14">
      <c r="V4357" s="45"/>
      <c r="W4357" s="45"/>
      <c r="X4357" s="45"/>
    </row>
    <row r="4358" spans="22:24" ht="14">
      <c r="V4358" s="45"/>
      <c r="W4358" s="45"/>
      <c r="X4358" s="45"/>
    </row>
    <row r="4359" spans="22:24" ht="14">
      <c r="V4359" s="45"/>
      <c r="W4359" s="45"/>
      <c r="X4359" s="45"/>
    </row>
    <row r="4360" spans="22:24" ht="14">
      <c r="V4360" s="45"/>
      <c r="W4360" s="45"/>
      <c r="X4360" s="45"/>
    </row>
    <row r="4361" spans="22:24" ht="14">
      <c r="V4361" s="45"/>
      <c r="W4361" s="45"/>
      <c r="X4361" s="45"/>
    </row>
    <row r="4362" spans="22:24" ht="14">
      <c r="V4362" s="45"/>
      <c r="W4362" s="45"/>
      <c r="X4362" s="45"/>
    </row>
    <row r="4363" spans="22:24" ht="14">
      <c r="V4363" s="45"/>
      <c r="W4363" s="45"/>
      <c r="X4363" s="45"/>
    </row>
    <row r="4364" spans="22:24" ht="14">
      <c r="V4364" s="45"/>
      <c r="W4364" s="45"/>
      <c r="X4364" s="45"/>
    </row>
    <row r="4365" spans="22:24" ht="14">
      <c r="V4365" s="45"/>
      <c r="W4365" s="45"/>
      <c r="X4365" s="45"/>
    </row>
    <row r="4366" spans="22:24" ht="14">
      <c r="V4366" s="45"/>
      <c r="W4366" s="45"/>
      <c r="X4366" s="45"/>
    </row>
    <row r="4367" spans="22:24" ht="14">
      <c r="V4367" s="45"/>
      <c r="W4367" s="45"/>
      <c r="X4367" s="45"/>
    </row>
    <row r="4368" spans="22:24" ht="14">
      <c r="V4368" s="45"/>
      <c r="W4368" s="45"/>
      <c r="X4368" s="45"/>
    </row>
    <row r="4369" spans="22:24" ht="14">
      <c r="V4369" s="45"/>
      <c r="W4369" s="45"/>
      <c r="X4369" s="45"/>
    </row>
    <row r="4370" spans="22:24" ht="14">
      <c r="V4370" s="45"/>
      <c r="W4370" s="45"/>
      <c r="X4370" s="45"/>
    </row>
    <row r="4371" spans="22:24" ht="14">
      <c r="V4371" s="45"/>
      <c r="W4371" s="45"/>
      <c r="X4371" s="45"/>
    </row>
    <row r="4372" spans="22:24" ht="14">
      <c r="V4372" s="45"/>
      <c r="W4372" s="45"/>
      <c r="X4372" s="45"/>
    </row>
    <row r="4373" spans="22:24" ht="14">
      <c r="V4373" s="45"/>
      <c r="W4373" s="45"/>
      <c r="X4373" s="45"/>
    </row>
    <row r="4374" spans="22:24" ht="14">
      <c r="V4374" s="45"/>
      <c r="W4374" s="45"/>
      <c r="X4374" s="45"/>
    </row>
    <row r="4375" spans="22:24" ht="14">
      <c r="V4375" s="45"/>
      <c r="W4375" s="45"/>
      <c r="X4375" s="45"/>
    </row>
    <row r="4376" spans="22:24" ht="14">
      <c r="V4376" s="45"/>
      <c r="W4376" s="45"/>
      <c r="X4376" s="45"/>
    </row>
    <row r="4377" spans="22:24" ht="14">
      <c r="V4377" s="45"/>
      <c r="W4377" s="45"/>
      <c r="X4377" s="45"/>
    </row>
    <row r="4378" spans="22:24" ht="14">
      <c r="V4378" s="45"/>
      <c r="W4378" s="45"/>
      <c r="X4378" s="45"/>
    </row>
    <row r="4379" spans="22:24" ht="14">
      <c r="V4379" s="45"/>
      <c r="W4379" s="45"/>
      <c r="X4379" s="45"/>
    </row>
    <row r="4380" spans="22:24" ht="14">
      <c r="V4380" s="45"/>
      <c r="W4380" s="45"/>
      <c r="X4380" s="45"/>
    </row>
    <row r="4381" spans="22:24" ht="14">
      <c r="V4381" s="45"/>
      <c r="W4381" s="45"/>
      <c r="X4381" s="45"/>
    </row>
    <row r="4382" spans="22:24" ht="14">
      <c r="V4382" s="45"/>
      <c r="W4382" s="45"/>
      <c r="X4382" s="45"/>
    </row>
    <row r="4383" spans="22:24" ht="14">
      <c r="V4383" s="45"/>
      <c r="W4383" s="45"/>
      <c r="X4383" s="45"/>
    </row>
    <row r="4384" spans="22:24" ht="14">
      <c r="V4384" s="45"/>
      <c r="W4384" s="45"/>
      <c r="X4384" s="45"/>
    </row>
    <row r="4385" spans="22:24" ht="14">
      <c r="V4385" s="45"/>
      <c r="W4385" s="45"/>
      <c r="X4385" s="45"/>
    </row>
    <row r="4386" spans="22:24" ht="14">
      <c r="V4386" s="45"/>
      <c r="W4386" s="45"/>
      <c r="X4386" s="45"/>
    </row>
    <row r="4387" spans="22:24" ht="14">
      <c r="V4387" s="45"/>
      <c r="W4387" s="45"/>
      <c r="X4387" s="45"/>
    </row>
    <row r="4388" spans="22:24" ht="14">
      <c r="V4388" s="45"/>
      <c r="W4388" s="45"/>
      <c r="X4388" s="45"/>
    </row>
    <row r="4389" spans="22:24" ht="14">
      <c r="V4389" s="45"/>
      <c r="W4389" s="45"/>
      <c r="X4389" s="45"/>
    </row>
    <row r="4390" spans="22:24" ht="14">
      <c r="V4390" s="45"/>
      <c r="W4390" s="45"/>
      <c r="X4390" s="45"/>
    </row>
    <row r="4391" spans="22:24" ht="14">
      <c r="V4391" s="45"/>
      <c r="W4391" s="45"/>
      <c r="X4391" s="45"/>
    </row>
    <row r="4392" spans="22:24" ht="14">
      <c r="V4392" s="45"/>
      <c r="W4392" s="45"/>
      <c r="X4392" s="45"/>
    </row>
    <row r="4393" spans="22:24" ht="14">
      <c r="V4393" s="45"/>
      <c r="W4393" s="45"/>
      <c r="X4393" s="45"/>
    </row>
    <row r="4394" spans="22:24" ht="14">
      <c r="V4394" s="45"/>
      <c r="W4394" s="45"/>
      <c r="X4394" s="45"/>
    </row>
    <row r="4395" spans="22:24" ht="14">
      <c r="V4395" s="45"/>
      <c r="W4395" s="45"/>
      <c r="X4395" s="45"/>
    </row>
    <row r="4396" spans="22:24" ht="14">
      <c r="V4396" s="45"/>
      <c r="W4396" s="45"/>
      <c r="X4396" s="45"/>
    </row>
    <row r="4397" spans="22:24" ht="14">
      <c r="V4397" s="45"/>
      <c r="W4397" s="45"/>
      <c r="X4397" s="45"/>
    </row>
    <row r="4398" spans="22:24" ht="14">
      <c r="V4398" s="45"/>
      <c r="W4398" s="45"/>
      <c r="X4398" s="45"/>
    </row>
    <row r="4399" spans="22:24" ht="14">
      <c r="V4399" s="45"/>
      <c r="W4399" s="45"/>
      <c r="X4399" s="45"/>
    </row>
    <row r="4400" spans="22:24" ht="14">
      <c r="V4400" s="45"/>
      <c r="W4400" s="45"/>
      <c r="X4400" s="45"/>
    </row>
    <row r="4401" spans="22:24" ht="14">
      <c r="V4401" s="45"/>
      <c r="W4401" s="45"/>
      <c r="X4401" s="45"/>
    </row>
    <row r="4402" spans="22:24" ht="14">
      <c r="V4402" s="45"/>
      <c r="W4402" s="45"/>
      <c r="X4402" s="45"/>
    </row>
    <row r="4403" spans="22:24" ht="14">
      <c r="V4403" s="45"/>
      <c r="W4403" s="45"/>
      <c r="X4403" s="45"/>
    </row>
    <row r="4404" spans="22:24" ht="14">
      <c r="V4404" s="45"/>
      <c r="W4404" s="45"/>
      <c r="X4404" s="45"/>
    </row>
    <row r="4405" spans="22:24" ht="14">
      <c r="V4405" s="45"/>
      <c r="W4405" s="45"/>
      <c r="X4405" s="45"/>
    </row>
    <row r="4406" spans="22:24" ht="14">
      <c r="V4406" s="45"/>
      <c r="W4406" s="45"/>
      <c r="X4406" s="45"/>
    </row>
    <row r="4407" spans="22:24" ht="14">
      <c r="V4407" s="45"/>
      <c r="W4407" s="45"/>
      <c r="X4407" s="45"/>
    </row>
    <row r="4408" spans="22:24" ht="14">
      <c r="V4408" s="45"/>
      <c r="W4408" s="45"/>
      <c r="X4408" s="45"/>
    </row>
    <row r="4409" spans="22:24" ht="14">
      <c r="V4409" s="45"/>
      <c r="W4409" s="45"/>
      <c r="X4409" s="45"/>
    </row>
    <row r="4410" spans="22:24" ht="14">
      <c r="V4410" s="45"/>
      <c r="W4410" s="45"/>
      <c r="X4410" s="45"/>
    </row>
    <row r="4411" spans="22:24" ht="14">
      <c r="V4411" s="45"/>
      <c r="W4411" s="45"/>
      <c r="X4411" s="45"/>
    </row>
    <row r="4412" spans="22:24" ht="14">
      <c r="V4412" s="45"/>
      <c r="W4412" s="45"/>
      <c r="X4412" s="45"/>
    </row>
    <row r="4413" spans="22:24" ht="14">
      <c r="V4413" s="45"/>
      <c r="W4413" s="45"/>
      <c r="X4413" s="45"/>
    </row>
    <row r="4414" spans="22:24" ht="14">
      <c r="V4414" s="45"/>
      <c r="W4414" s="45"/>
      <c r="X4414" s="45"/>
    </row>
    <row r="4415" spans="22:24" ht="14">
      <c r="V4415" s="45"/>
      <c r="W4415" s="45"/>
      <c r="X4415" s="45"/>
    </row>
    <row r="4416" spans="22:24" ht="14">
      <c r="V4416" s="45"/>
      <c r="W4416" s="45"/>
      <c r="X4416" s="45"/>
    </row>
    <row r="4417" spans="22:24" ht="14">
      <c r="V4417" s="45"/>
      <c r="W4417" s="45"/>
      <c r="X4417" s="45"/>
    </row>
    <row r="4418" spans="22:24" ht="14">
      <c r="V4418" s="45"/>
      <c r="W4418" s="45"/>
      <c r="X4418" s="45"/>
    </row>
    <row r="4419" spans="22:24" ht="14">
      <c r="V4419" s="45"/>
      <c r="W4419" s="45"/>
      <c r="X4419" s="45"/>
    </row>
    <row r="4420" spans="22:24" ht="14">
      <c r="V4420" s="45"/>
      <c r="W4420" s="45"/>
      <c r="X4420" s="45"/>
    </row>
    <row r="4421" spans="22:24" ht="14">
      <c r="V4421" s="45"/>
      <c r="W4421" s="45"/>
      <c r="X4421" s="45"/>
    </row>
    <row r="4422" spans="22:24" ht="14">
      <c r="V4422" s="45"/>
      <c r="W4422" s="45"/>
      <c r="X4422" s="45"/>
    </row>
    <row r="4423" spans="22:24" ht="14">
      <c r="V4423" s="45"/>
      <c r="W4423" s="45"/>
      <c r="X4423" s="45"/>
    </row>
    <row r="4424" spans="22:24" ht="14">
      <c r="V4424" s="45"/>
      <c r="W4424" s="45"/>
      <c r="X4424" s="45"/>
    </row>
    <row r="4425" spans="22:24" ht="14">
      <c r="V4425" s="45"/>
      <c r="W4425" s="45"/>
      <c r="X4425" s="45"/>
    </row>
    <row r="4426" spans="22:24" ht="14">
      <c r="V4426" s="45"/>
      <c r="W4426" s="45"/>
      <c r="X4426" s="45"/>
    </row>
    <row r="4427" spans="22:24" ht="14">
      <c r="V4427" s="45"/>
      <c r="W4427" s="45"/>
      <c r="X4427" s="45"/>
    </row>
    <row r="4428" spans="22:24" ht="14">
      <c r="V4428" s="45"/>
      <c r="W4428" s="45"/>
      <c r="X4428" s="45"/>
    </row>
    <row r="4429" spans="22:24" ht="14">
      <c r="V4429" s="45"/>
      <c r="W4429" s="45"/>
      <c r="X4429" s="45"/>
    </row>
    <row r="4430" spans="22:24" ht="14">
      <c r="V4430" s="45"/>
      <c r="W4430" s="45"/>
      <c r="X4430" s="45"/>
    </row>
    <row r="4431" spans="22:24" ht="14">
      <c r="V4431" s="45"/>
      <c r="W4431" s="45"/>
      <c r="X4431" s="45"/>
    </row>
    <row r="4432" spans="22:24" ht="14">
      <c r="V4432" s="45"/>
      <c r="W4432" s="45"/>
      <c r="X4432" s="45"/>
    </row>
    <row r="4433" spans="22:24" ht="14">
      <c r="V4433" s="45"/>
      <c r="W4433" s="45"/>
      <c r="X4433" s="45"/>
    </row>
    <row r="4434" spans="22:24" ht="14">
      <c r="V4434" s="45"/>
      <c r="W4434" s="45"/>
      <c r="X4434" s="45"/>
    </row>
    <row r="4435" spans="22:24" ht="14">
      <c r="V4435" s="45"/>
      <c r="W4435" s="45"/>
      <c r="X4435" s="45"/>
    </row>
    <row r="4436" spans="22:24" ht="14">
      <c r="V4436" s="45"/>
      <c r="W4436" s="45"/>
      <c r="X4436" s="45"/>
    </row>
    <row r="4437" spans="22:24" ht="14">
      <c r="V4437" s="45"/>
      <c r="W4437" s="45"/>
      <c r="X4437" s="45"/>
    </row>
    <row r="4438" spans="22:24" ht="14">
      <c r="V4438" s="45"/>
      <c r="W4438" s="45"/>
      <c r="X4438" s="45"/>
    </row>
    <row r="4439" spans="22:24" ht="14">
      <c r="V4439" s="45"/>
      <c r="W4439" s="45"/>
      <c r="X4439" s="45"/>
    </row>
    <row r="4440" spans="22:24" ht="14">
      <c r="V4440" s="45"/>
      <c r="W4440" s="45"/>
      <c r="X4440" s="45"/>
    </row>
    <row r="4441" spans="22:24" ht="14">
      <c r="V4441" s="45"/>
      <c r="W4441" s="45"/>
      <c r="X4441" s="45"/>
    </row>
    <row r="4442" spans="22:24" ht="14">
      <c r="V4442" s="45"/>
      <c r="W4442" s="45"/>
      <c r="X4442" s="45"/>
    </row>
    <row r="4443" spans="22:24" ht="14">
      <c r="V4443" s="45"/>
      <c r="W4443" s="45"/>
      <c r="X4443" s="45"/>
    </row>
    <row r="4444" spans="22:24" ht="14">
      <c r="V4444" s="45"/>
      <c r="W4444" s="45"/>
      <c r="X4444" s="45"/>
    </row>
    <row r="4445" spans="22:24" ht="14">
      <c r="V4445" s="45"/>
      <c r="W4445" s="45"/>
      <c r="X4445" s="45"/>
    </row>
    <row r="4446" spans="22:24" ht="14">
      <c r="V4446" s="45"/>
      <c r="W4446" s="45"/>
      <c r="X4446" s="45"/>
    </row>
    <row r="4447" spans="22:24" ht="14">
      <c r="V4447" s="45"/>
      <c r="W4447" s="45"/>
      <c r="X4447" s="45"/>
    </row>
    <row r="4448" spans="22:24" ht="14">
      <c r="V4448" s="45"/>
      <c r="W4448" s="45"/>
      <c r="X4448" s="45"/>
    </row>
    <row r="4449" spans="22:24" ht="14">
      <c r="V4449" s="45"/>
      <c r="W4449" s="45"/>
      <c r="X4449" s="45"/>
    </row>
    <row r="4450" spans="22:24" ht="14">
      <c r="V4450" s="45"/>
      <c r="W4450" s="45"/>
      <c r="X4450" s="45"/>
    </row>
    <row r="4451" spans="22:24" ht="14">
      <c r="V4451" s="45"/>
      <c r="W4451" s="45"/>
      <c r="X4451" s="45"/>
    </row>
    <row r="4452" spans="22:24" ht="14">
      <c r="V4452" s="45"/>
      <c r="W4452" s="45"/>
      <c r="X4452" s="45"/>
    </row>
    <row r="4453" spans="22:24" ht="14">
      <c r="V4453" s="45"/>
      <c r="W4453" s="45"/>
      <c r="X4453" s="45"/>
    </row>
    <row r="4454" spans="22:24" ht="14">
      <c r="V4454" s="45"/>
      <c r="W4454" s="45"/>
      <c r="X4454" s="45"/>
    </row>
    <row r="4455" spans="22:24" ht="14">
      <c r="V4455" s="45"/>
      <c r="W4455" s="45"/>
      <c r="X4455" s="45"/>
    </row>
    <row r="4456" spans="22:24" ht="14">
      <c r="V4456" s="45"/>
      <c r="W4456" s="45"/>
      <c r="X4456" s="45"/>
    </row>
    <row r="4457" spans="22:24" ht="14">
      <c r="V4457" s="45"/>
      <c r="W4457" s="45"/>
      <c r="X4457" s="45"/>
    </row>
    <row r="4458" spans="22:24" ht="14">
      <c r="V4458" s="45"/>
      <c r="W4458" s="45"/>
      <c r="X4458" s="45"/>
    </row>
    <row r="4459" spans="22:24" ht="14">
      <c r="V4459" s="45"/>
      <c r="W4459" s="45"/>
      <c r="X4459" s="45"/>
    </row>
    <row r="4460" spans="22:24" ht="14">
      <c r="V4460" s="45"/>
      <c r="W4460" s="45"/>
      <c r="X4460" s="45"/>
    </row>
    <row r="4461" spans="22:24" ht="14">
      <c r="V4461" s="45"/>
      <c r="W4461" s="45"/>
      <c r="X4461" s="45"/>
    </row>
    <row r="4462" spans="22:24" ht="14">
      <c r="V4462" s="45"/>
      <c r="W4462" s="45"/>
      <c r="X4462" s="45"/>
    </row>
    <row r="4463" spans="22:24" ht="14">
      <c r="V4463" s="45"/>
      <c r="W4463" s="45"/>
      <c r="X4463" s="45"/>
    </row>
    <row r="4464" spans="22:24" ht="14">
      <c r="V4464" s="45"/>
      <c r="W4464" s="45"/>
      <c r="X4464" s="45"/>
    </row>
    <row r="4465" spans="22:24" ht="14">
      <c r="V4465" s="45"/>
      <c r="W4465" s="45"/>
      <c r="X4465" s="45"/>
    </row>
    <row r="4466" spans="22:24" ht="14">
      <c r="V4466" s="45"/>
      <c r="W4466" s="45"/>
      <c r="X4466" s="45"/>
    </row>
    <row r="4467" spans="22:24" ht="14">
      <c r="V4467" s="45"/>
      <c r="W4467" s="45"/>
      <c r="X4467" s="45"/>
    </row>
    <row r="4468" spans="22:24" ht="14">
      <c r="V4468" s="45"/>
      <c r="W4468" s="45"/>
      <c r="X4468" s="45"/>
    </row>
    <row r="4469" spans="22:24" ht="14">
      <c r="V4469" s="45"/>
      <c r="W4469" s="45"/>
      <c r="X4469" s="45"/>
    </row>
    <row r="4470" spans="22:24" ht="14">
      <c r="V4470" s="45"/>
      <c r="W4470" s="45"/>
      <c r="X4470" s="45"/>
    </row>
    <row r="4471" spans="22:24" ht="14">
      <c r="V4471" s="45"/>
      <c r="W4471" s="45"/>
      <c r="X4471" s="45"/>
    </row>
    <row r="4472" spans="22:24" ht="14">
      <c r="V4472" s="45"/>
      <c r="W4472" s="45"/>
      <c r="X4472" s="45"/>
    </row>
    <row r="4473" spans="22:24" ht="14">
      <c r="V4473" s="45"/>
      <c r="W4473" s="45"/>
      <c r="X4473" s="45"/>
    </row>
    <row r="4474" spans="22:24" ht="14">
      <c r="V4474" s="45"/>
      <c r="W4474" s="45"/>
      <c r="X4474" s="45"/>
    </row>
    <row r="4475" spans="22:24" ht="14">
      <c r="V4475" s="45"/>
      <c r="W4475" s="45"/>
      <c r="X4475" s="45"/>
    </row>
    <row r="4476" spans="22:24" ht="14">
      <c r="V4476" s="45"/>
      <c r="W4476" s="45"/>
      <c r="X4476" s="45"/>
    </row>
    <row r="4477" spans="22:24" ht="14">
      <c r="V4477" s="45"/>
      <c r="W4477" s="45"/>
      <c r="X4477" s="45"/>
    </row>
    <row r="4478" spans="22:24" ht="14">
      <c r="V4478" s="45"/>
      <c r="W4478" s="45"/>
      <c r="X4478" s="45"/>
    </row>
    <row r="4479" spans="22:24" ht="14">
      <c r="V4479" s="45"/>
      <c r="W4479" s="45"/>
      <c r="X4479" s="45"/>
    </row>
    <row r="4480" spans="22:24" ht="14">
      <c r="V4480" s="45"/>
      <c r="W4480" s="45"/>
      <c r="X4480" s="45"/>
    </row>
    <row r="4481" spans="22:24" ht="14">
      <c r="V4481" s="45"/>
      <c r="W4481" s="45"/>
      <c r="X4481" s="45"/>
    </row>
    <row r="4482" spans="22:24" ht="14">
      <c r="V4482" s="45"/>
      <c r="W4482" s="45"/>
      <c r="X4482" s="45"/>
    </row>
    <row r="4483" spans="22:24" ht="14">
      <c r="V4483" s="45"/>
      <c r="W4483" s="45"/>
      <c r="X4483" s="45"/>
    </row>
    <row r="4484" spans="22:24" ht="14">
      <c r="V4484" s="45"/>
      <c r="W4484" s="45"/>
      <c r="X4484" s="45"/>
    </row>
    <row r="4485" spans="22:24" ht="14">
      <c r="V4485" s="45"/>
      <c r="W4485" s="45"/>
      <c r="X4485" s="45"/>
    </row>
    <row r="4486" spans="22:24" ht="14">
      <c r="V4486" s="45"/>
      <c r="W4486" s="45"/>
      <c r="X4486" s="45"/>
    </row>
    <row r="4487" spans="22:24" ht="14">
      <c r="V4487" s="45"/>
      <c r="W4487" s="45"/>
      <c r="X4487" s="45"/>
    </row>
    <row r="4488" spans="22:24" ht="14">
      <c r="V4488" s="45"/>
      <c r="W4488" s="45"/>
      <c r="X4488" s="45"/>
    </row>
    <row r="4489" spans="22:24" ht="14">
      <c r="V4489" s="45"/>
      <c r="W4489" s="45"/>
      <c r="X4489" s="45"/>
    </row>
    <row r="4490" spans="22:24" ht="14">
      <c r="V4490" s="45"/>
      <c r="W4490" s="45"/>
      <c r="X4490" s="45"/>
    </row>
    <row r="4491" spans="22:24" ht="14">
      <c r="V4491" s="45"/>
      <c r="W4491" s="45"/>
      <c r="X4491" s="45"/>
    </row>
    <row r="4492" spans="22:24" ht="14">
      <c r="V4492" s="45"/>
      <c r="W4492" s="45"/>
      <c r="X4492" s="45"/>
    </row>
    <row r="4493" spans="22:24" ht="14">
      <c r="V4493" s="45"/>
      <c r="W4493" s="45"/>
      <c r="X4493" s="45"/>
    </row>
    <row r="4494" spans="22:24" ht="14">
      <c r="V4494" s="45"/>
      <c r="W4494" s="45"/>
      <c r="X4494" s="45"/>
    </row>
    <row r="4495" spans="22:24" ht="14">
      <c r="V4495" s="45"/>
      <c r="W4495" s="45"/>
      <c r="X4495" s="45"/>
    </row>
    <row r="4496" spans="22:24" ht="14">
      <c r="V4496" s="45"/>
      <c r="W4496" s="45"/>
      <c r="X4496" s="45"/>
    </row>
    <row r="4497" spans="22:24" ht="14">
      <c r="V4497" s="45"/>
      <c r="W4497" s="45"/>
      <c r="X4497" s="45"/>
    </row>
    <row r="4498" spans="22:24" ht="14">
      <c r="V4498" s="45"/>
      <c r="W4498" s="45"/>
      <c r="X4498" s="45"/>
    </row>
    <row r="4499" spans="22:24" ht="14">
      <c r="V4499" s="45"/>
      <c r="W4499" s="45"/>
      <c r="X4499" s="45"/>
    </row>
    <row r="4500" spans="22:24" ht="14">
      <c r="V4500" s="45"/>
      <c r="W4500" s="45"/>
      <c r="X4500" s="45"/>
    </row>
    <row r="4501" spans="22:24" ht="14">
      <c r="V4501" s="45"/>
      <c r="W4501" s="45"/>
      <c r="X4501" s="45"/>
    </row>
    <row r="4502" spans="22:24" ht="14">
      <c r="V4502" s="45"/>
      <c r="W4502" s="45"/>
      <c r="X4502" s="45"/>
    </row>
    <row r="4503" spans="22:24" ht="14">
      <c r="V4503" s="45"/>
      <c r="W4503" s="45"/>
      <c r="X4503" s="45"/>
    </row>
    <row r="4504" spans="22:24" ht="14">
      <c r="V4504" s="45"/>
      <c r="W4504" s="45"/>
      <c r="X4504" s="45"/>
    </row>
    <row r="4505" spans="22:24" ht="14">
      <c r="V4505" s="45"/>
      <c r="W4505" s="45"/>
      <c r="X4505" s="45"/>
    </row>
    <row r="4506" spans="22:24" ht="14">
      <c r="V4506" s="45"/>
      <c r="W4506" s="45"/>
      <c r="X4506" s="45"/>
    </row>
    <row r="4507" spans="22:24" ht="14">
      <c r="V4507" s="45"/>
      <c r="W4507" s="45"/>
      <c r="X4507" s="45"/>
    </row>
    <row r="4508" spans="22:24" ht="14">
      <c r="V4508" s="45"/>
      <c r="W4508" s="45"/>
      <c r="X4508" s="45"/>
    </row>
    <row r="4509" spans="22:24" ht="14">
      <c r="V4509" s="45"/>
      <c r="W4509" s="45"/>
      <c r="X4509" s="45"/>
    </row>
    <row r="4510" spans="22:24" ht="14">
      <c r="V4510" s="45"/>
      <c r="W4510" s="45"/>
      <c r="X4510" s="45"/>
    </row>
    <row r="4511" spans="22:24" ht="14">
      <c r="V4511" s="45"/>
      <c r="W4511" s="45"/>
      <c r="X4511" s="45"/>
    </row>
    <row r="4512" spans="22:24" ht="14">
      <c r="V4512" s="45"/>
      <c r="W4512" s="45"/>
      <c r="X4512" s="45"/>
    </row>
    <row r="4513" spans="22:24" ht="14">
      <c r="V4513" s="45"/>
      <c r="W4513" s="45"/>
      <c r="X4513" s="45"/>
    </row>
    <row r="4514" spans="22:24" ht="14">
      <c r="V4514" s="45"/>
      <c r="W4514" s="45"/>
      <c r="X4514" s="45"/>
    </row>
    <row r="4515" spans="22:24" ht="14">
      <c r="V4515" s="45"/>
      <c r="W4515" s="45"/>
      <c r="X4515" s="45"/>
    </row>
    <row r="4516" spans="22:24" ht="14">
      <c r="V4516" s="45"/>
      <c r="W4516" s="45"/>
      <c r="X4516" s="45"/>
    </row>
    <row r="4517" spans="22:24" ht="14">
      <c r="V4517" s="45"/>
      <c r="W4517" s="45"/>
      <c r="X4517" s="45"/>
    </row>
    <row r="4518" spans="22:24" ht="14">
      <c r="V4518" s="45"/>
      <c r="W4518" s="45"/>
      <c r="X4518" s="45"/>
    </row>
    <row r="4519" spans="22:24" ht="14">
      <c r="V4519" s="45"/>
      <c r="W4519" s="45"/>
      <c r="X4519" s="45"/>
    </row>
    <row r="4520" spans="22:24" ht="14">
      <c r="V4520" s="45"/>
      <c r="W4520" s="45"/>
      <c r="X4520" s="45"/>
    </row>
    <row r="4521" spans="22:24" ht="14">
      <c r="V4521" s="45"/>
      <c r="W4521" s="45"/>
      <c r="X4521" s="45"/>
    </row>
    <row r="4522" spans="22:24" ht="14">
      <c r="V4522" s="45"/>
      <c r="W4522" s="45"/>
      <c r="X4522" s="45"/>
    </row>
    <row r="4523" spans="22:24" ht="14">
      <c r="V4523" s="45"/>
      <c r="W4523" s="45"/>
      <c r="X4523" s="45"/>
    </row>
    <row r="4524" spans="22:24" ht="14">
      <c r="V4524" s="45"/>
      <c r="W4524" s="45"/>
      <c r="X4524" s="45"/>
    </row>
    <row r="4525" spans="22:24" ht="14">
      <c r="V4525" s="45"/>
      <c r="W4525" s="45"/>
      <c r="X4525" s="45"/>
    </row>
    <row r="4526" spans="22:24" ht="14">
      <c r="V4526" s="45"/>
      <c r="W4526" s="45"/>
      <c r="X4526" s="45"/>
    </row>
    <row r="4527" spans="22:24" ht="14">
      <c r="V4527" s="45"/>
      <c r="W4527" s="45"/>
      <c r="X4527" s="45"/>
    </row>
    <row r="4528" spans="22:24" ht="14">
      <c r="V4528" s="45"/>
      <c r="W4528" s="45"/>
      <c r="X4528" s="45"/>
    </row>
    <row r="4529" spans="22:24" ht="14">
      <c r="V4529" s="45"/>
      <c r="W4529" s="45"/>
      <c r="X4529" s="45"/>
    </row>
    <row r="4530" spans="22:24" ht="14">
      <c r="V4530" s="45"/>
      <c r="W4530" s="45"/>
      <c r="X4530" s="45"/>
    </row>
    <row r="4531" spans="22:24" ht="14">
      <c r="V4531" s="45"/>
      <c r="W4531" s="45"/>
      <c r="X4531" s="45"/>
    </row>
    <row r="4532" spans="22:24" ht="14">
      <c r="V4532" s="45"/>
      <c r="W4532" s="45"/>
      <c r="X4532" s="45"/>
    </row>
    <row r="4533" spans="22:24" ht="14">
      <c r="V4533" s="45"/>
      <c r="W4533" s="45"/>
      <c r="X4533" s="45"/>
    </row>
    <row r="4534" spans="22:24" ht="14">
      <c r="V4534" s="45"/>
      <c r="W4534" s="45"/>
      <c r="X4534" s="45"/>
    </row>
    <row r="4535" spans="22:24" ht="14">
      <c r="V4535" s="45"/>
      <c r="W4535" s="45"/>
      <c r="X4535" s="45"/>
    </row>
    <row r="4536" spans="22:24" ht="14">
      <c r="V4536" s="45"/>
      <c r="W4536" s="45"/>
      <c r="X4536" s="45"/>
    </row>
    <row r="4537" spans="22:24" ht="14">
      <c r="V4537" s="45"/>
      <c r="W4537" s="45"/>
      <c r="X4537" s="45"/>
    </row>
    <row r="4538" spans="22:24" ht="14">
      <c r="V4538" s="45"/>
      <c r="W4538" s="45"/>
      <c r="X4538" s="45"/>
    </row>
    <row r="4539" spans="22:24" ht="14">
      <c r="V4539" s="45"/>
      <c r="W4539" s="45"/>
      <c r="X4539" s="45"/>
    </row>
    <row r="4540" spans="22:24" ht="14">
      <c r="V4540" s="45"/>
      <c r="W4540" s="45"/>
      <c r="X4540" s="45"/>
    </row>
    <row r="4541" spans="22:24" ht="14">
      <c r="V4541" s="45"/>
      <c r="W4541" s="45"/>
      <c r="X4541" s="45"/>
    </row>
    <row r="4542" spans="22:24" ht="14">
      <c r="V4542" s="45"/>
      <c r="W4542" s="45"/>
      <c r="X4542" s="45"/>
    </row>
    <row r="4543" spans="22:24" ht="14">
      <c r="V4543" s="45"/>
      <c r="W4543" s="45"/>
      <c r="X4543" s="45"/>
    </row>
    <row r="4544" spans="22:24" ht="14">
      <c r="V4544" s="45"/>
      <c r="W4544" s="45"/>
      <c r="X4544" s="45"/>
    </row>
    <row r="4545" spans="22:24" ht="14">
      <c r="V4545" s="45"/>
      <c r="W4545" s="45"/>
      <c r="X4545" s="45"/>
    </row>
    <row r="4546" spans="22:24" ht="14">
      <c r="V4546" s="45"/>
      <c r="W4546" s="45"/>
      <c r="X4546" s="45"/>
    </row>
    <row r="4547" spans="22:24" ht="14">
      <c r="V4547" s="45"/>
      <c r="W4547" s="45"/>
      <c r="X4547" s="45"/>
    </row>
    <row r="4548" spans="22:24" ht="14">
      <c r="V4548" s="45"/>
      <c r="W4548" s="45"/>
      <c r="X4548" s="45"/>
    </row>
    <row r="4549" spans="22:24" ht="14">
      <c r="V4549" s="45"/>
      <c r="W4549" s="45"/>
      <c r="X4549" s="45"/>
    </row>
    <row r="4550" spans="22:24" ht="14">
      <c r="V4550" s="45"/>
      <c r="W4550" s="45"/>
      <c r="X4550" s="45"/>
    </row>
    <row r="4551" spans="22:24" ht="14">
      <c r="V4551" s="45"/>
      <c r="W4551" s="45"/>
      <c r="X4551" s="45"/>
    </row>
    <row r="4552" spans="22:24" ht="14">
      <c r="V4552" s="45"/>
      <c r="W4552" s="45"/>
      <c r="X4552" s="45"/>
    </row>
    <row r="4553" spans="22:24" ht="14">
      <c r="V4553" s="45"/>
      <c r="W4553" s="45"/>
      <c r="X4553" s="45"/>
    </row>
    <row r="4554" spans="22:24" ht="14">
      <c r="V4554" s="45"/>
      <c r="W4554" s="45"/>
      <c r="X4554" s="45"/>
    </row>
    <row r="4555" spans="22:24" ht="14">
      <c r="V4555" s="45"/>
      <c r="W4555" s="45"/>
      <c r="X4555" s="45"/>
    </row>
    <row r="4556" spans="22:24" ht="14">
      <c r="V4556" s="45"/>
      <c r="W4556" s="45"/>
      <c r="X4556" s="45"/>
    </row>
    <row r="4557" spans="22:24" ht="14">
      <c r="V4557" s="45"/>
      <c r="W4557" s="45"/>
      <c r="X4557" s="45"/>
    </row>
    <row r="4558" spans="22:24" ht="14">
      <c r="V4558" s="45"/>
      <c r="W4558" s="45"/>
      <c r="X4558" s="45"/>
    </row>
    <row r="4559" spans="22:24" ht="14">
      <c r="V4559" s="45"/>
      <c r="W4559" s="45"/>
      <c r="X4559" s="45"/>
    </row>
    <row r="4560" spans="22:24" ht="14">
      <c r="V4560" s="45"/>
      <c r="W4560" s="45"/>
      <c r="X4560" s="45"/>
    </row>
    <row r="4561" spans="22:24" ht="14">
      <c r="V4561" s="45"/>
      <c r="W4561" s="45"/>
      <c r="X4561" s="45"/>
    </row>
    <row r="4562" spans="22:24" ht="14">
      <c r="V4562" s="45"/>
      <c r="W4562" s="45"/>
      <c r="X4562" s="45"/>
    </row>
    <row r="4563" spans="22:24" ht="14">
      <c r="V4563" s="45"/>
      <c r="W4563" s="45"/>
      <c r="X4563" s="45"/>
    </row>
    <row r="4564" spans="22:24" ht="14">
      <c r="V4564" s="45"/>
      <c r="W4564" s="45"/>
      <c r="X4564" s="45"/>
    </row>
    <row r="4565" spans="22:24" ht="14">
      <c r="V4565" s="45"/>
      <c r="W4565" s="45"/>
      <c r="X4565" s="45"/>
    </row>
    <row r="4566" spans="22:24" ht="14">
      <c r="V4566" s="45"/>
      <c r="W4566" s="45"/>
      <c r="X4566" s="45"/>
    </row>
    <row r="4567" spans="22:24" ht="14">
      <c r="V4567" s="45"/>
      <c r="W4567" s="45"/>
      <c r="X4567" s="45"/>
    </row>
    <row r="4568" spans="22:24" ht="14">
      <c r="V4568" s="45"/>
      <c r="W4568" s="45"/>
      <c r="X4568" s="45"/>
    </row>
    <row r="4569" spans="22:24" ht="14">
      <c r="V4569" s="45"/>
      <c r="W4569" s="45"/>
      <c r="X4569" s="45"/>
    </row>
    <row r="4570" spans="22:24" ht="14">
      <c r="V4570" s="45"/>
      <c r="W4570" s="45"/>
      <c r="X4570" s="45"/>
    </row>
    <row r="4571" spans="22:24" ht="14">
      <c r="V4571" s="45"/>
      <c r="W4571" s="45"/>
      <c r="X4571" s="45"/>
    </row>
    <row r="4572" spans="22:24" ht="14">
      <c r="V4572" s="45"/>
      <c r="W4572" s="45"/>
      <c r="X4572" s="45"/>
    </row>
    <row r="4573" spans="22:24" ht="14">
      <c r="V4573" s="45"/>
      <c r="W4573" s="45"/>
      <c r="X4573" s="45"/>
    </row>
    <row r="4574" spans="22:24" ht="14">
      <c r="V4574" s="45"/>
      <c r="W4574" s="45"/>
      <c r="X4574" s="45"/>
    </row>
    <row r="4575" spans="22:24" ht="14">
      <c r="V4575" s="45"/>
      <c r="W4575" s="45"/>
      <c r="X4575" s="45"/>
    </row>
    <row r="4576" spans="22:24" ht="14">
      <c r="V4576" s="45"/>
      <c r="W4576" s="45"/>
      <c r="X4576" s="45"/>
    </row>
    <row r="4577" spans="22:24" ht="14">
      <c r="V4577" s="45"/>
      <c r="W4577" s="45"/>
      <c r="X4577" s="45"/>
    </row>
    <row r="4578" spans="22:24" ht="14">
      <c r="V4578" s="45"/>
      <c r="W4578" s="45"/>
      <c r="X4578" s="45"/>
    </row>
    <row r="4579" spans="22:24" ht="14">
      <c r="V4579" s="45"/>
      <c r="W4579" s="45"/>
      <c r="X4579" s="45"/>
    </row>
    <row r="4580" spans="22:24" ht="14">
      <c r="V4580" s="45"/>
      <c r="W4580" s="45"/>
      <c r="X4580" s="45"/>
    </row>
    <row r="4581" spans="22:24" ht="14">
      <c r="V4581" s="45"/>
      <c r="W4581" s="45"/>
      <c r="X4581" s="45"/>
    </row>
    <row r="4582" spans="22:24" ht="14">
      <c r="V4582" s="45"/>
      <c r="W4582" s="45"/>
      <c r="X4582" s="45"/>
    </row>
    <row r="4583" spans="22:24" ht="14">
      <c r="V4583" s="45"/>
      <c r="W4583" s="45"/>
      <c r="X4583" s="45"/>
    </row>
    <row r="4584" spans="22:24" ht="14">
      <c r="V4584" s="45"/>
      <c r="W4584" s="45"/>
      <c r="X4584" s="45"/>
    </row>
    <row r="4585" spans="22:24" ht="14">
      <c r="V4585" s="45"/>
      <c r="W4585" s="45"/>
      <c r="X4585" s="45"/>
    </row>
    <row r="4586" spans="22:24" ht="14">
      <c r="V4586" s="45"/>
      <c r="W4586" s="45"/>
      <c r="X4586" s="45"/>
    </row>
    <row r="4587" spans="22:24" ht="14">
      <c r="V4587" s="45"/>
      <c r="W4587" s="45"/>
      <c r="X4587" s="45"/>
    </row>
    <row r="4588" spans="22:24" ht="14">
      <c r="V4588" s="45"/>
      <c r="W4588" s="45"/>
      <c r="X4588" s="45"/>
    </row>
    <row r="4589" spans="22:24" ht="14">
      <c r="V4589" s="45"/>
      <c r="W4589" s="45"/>
      <c r="X4589" s="45"/>
    </row>
    <row r="4590" spans="22:24" ht="14">
      <c r="V4590" s="45"/>
      <c r="W4590" s="45"/>
      <c r="X4590" s="45"/>
    </row>
    <row r="4591" spans="22:24" ht="14">
      <c r="V4591" s="45"/>
      <c r="W4591" s="45"/>
      <c r="X4591" s="45"/>
    </row>
    <row r="4592" spans="22:24" ht="14">
      <c r="V4592" s="45"/>
      <c r="W4592" s="45"/>
      <c r="X4592" s="45"/>
    </row>
    <row r="4593" spans="22:24" ht="14">
      <c r="V4593" s="45"/>
      <c r="W4593" s="45"/>
      <c r="X4593" s="45"/>
    </row>
    <row r="4594" spans="22:24" ht="14">
      <c r="V4594" s="45"/>
      <c r="W4594" s="45"/>
      <c r="X4594" s="45"/>
    </row>
    <row r="4595" spans="22:24" ht="14">
      <c r="V4595" s="45"/>
      <c r="W4595" s="45"/>
      <c r="X4595" s="45"/>
    </row>
    <row r="4596" spans="22:24" ht="14">
      <c r="V4596" s="45"/>
      <c r="W4596" s="45"/>
      <c r="X4596" s="45"/>
    </row>
    <row r="4597" spans="22:24" ht="14">
      <c r="V4597" s="45"/>
      <c r="W4597" s="45"/>
      <c r="X4597" s="45"/>
    </row>
    <row r="4598" spans="22:24" ht="14">
      <c r="V4598" s="45"/>
      <c r="W4598" s="45"/>
      <c r="X4598" s="45"/>
    </row>
    <row r="4599" spans="22:24" ht="14">
      <c r="V4599" s="45"/>
      <c r="W4599" s="45"/>
      <c r="X4599" s="45"/>
    </row>
    <row r="4600" spans="22:24" ht="14">
      <c r="V4600" s="45"/>
      <c r="W4600" s="45"/>
      <c r="X4600" s="45"/>
    </row>
    <row r="4601" spans="22:24" ht="14">
      <c r="V4601" s="45"/>
      <c r="W4601" s="45"/>
      <c r="X4601" s="45"/>
    </row>
    <row r="4602" spans="22:24" ht="14">
      <c r="V4602" s="45"/>
      <c r="W4602" s="45"/>
      <c r="X4602" s="45"/>
    </row>
    <row r="4603" spans="22:24" ht="14">
      <c r="V4603" s="45"/>
      <c r="W4603" s="45"/>
      <c r="X4603" s="45"/>
    </row>
    <row r="4604" spans="22:24" ht="14">
      <c r="V4604" s="45"/>
      <c r="W4604" s="45"/>
      <c r="X4604" s="45"/>
    </row>
    <row r="4605" spans="22:24" ht="14">
      <c r="V4605" s="45"/>
      <c r="W4605" s="45"/>
      <c r="X4605" s="45"/>
    </row>
    <row r="4606" spans="22:24" ht="14">
      <c r="V4606" s="45"/>
      <c r="W4606" s="45"/>
      <c r="X4606" s="45"/>
    </row>
    <row r="4607" spans="22:24" ht="14">
      <c r="V4607" s="45"/>
      <c r="W4607" s="45"/>
      <c r="X4607" s="45"/>
    </row>
    <row r="4608" spans="22:24" ht="14">
      <c r="V4608" s="45"/>
      <c r="W4608" s="45"/>
      <c r="X4608" s="45"/>
    </row>
    <row r="4609" spans="22:24" ht="14">
      <c r="V4609" s="45"/>
      <c r="W4609" s="45"/>
      <c r="X4609" s="45"/>
    </row>
    <row r="4610" spans="22:24" ht="14">
      <c r="V4610" s="45"/>
      <c r="W4610" s="45"/>
      <c r="X4610" s="45"/>
    </row>
    <row r="4611" spans="22:24" ht="14">
      <c r="V4611" s="45"/>
      <c r="W4611" s="45"/>
      <c r="X4611" s="45"/>
    </row>
    <row r="4612" spans="22:24" ht="14">
      <c r="V4612" s="45"/>
      <c r="W4612" s="45"/>
      <c r="X4612" s="45"/>
    </row>
    <row r="4613" spans="22:24" ht="14">
      <c r="V4613" s="45"/>
      <c r="W4613" s="45"/>
      <c r="X4613" s="45"/>
    </row>
    <row r="4614" spans="22:24" ht="14">
      <c r="V4614" s="45"/>
      <c r="W4614" s="45"/>
      <c r="X4614" s="45"/>
    </row>
    <row r="4615" spans="22:24" ht="14">
      <c r="V4615" s="45"/>
      <c r="W4615" s="45"/>
      <c r="X4615" s="45"/>
    </row>
    <row r="4616" spans="22:24" ht="14">
      <c r="V4616" s="45"/>
      <c r="W4616" s="45"/>
      <c r="X4616" s="45"/>
    </row>
    <row r="4617" spans="22:24" ht="14">
      <c r="V4617" s="45"/>
      <c r="W4617" s="45"/>
      <c r="X4617" s="45"/>
    </row>
    <row r="4618" spans="22:24" ht="14">
      <c r="V4618" s="45"/>
      <c r="W4618" s="45"/>
      <c r="X4618" s="45"/>
    </row>
    <row r="4619" spans="22:24" ht="14">
      <c r="V4619" s="45"/>
      <c r="W4619" s="45"/>
      <c r="X4619" s="45"/>
    </row>
    <row r="4620" spans="22:24" ht="14">
      <c r="V4620" s="45"/>
      <c r="W4620" s="45"/>
      <c r="X4620" s="45"/>
    </row>
    <row r="4621" spans="22:24" ht="14">
      <c r="V4621" s="45"/>
      <c r="W4621" s="45"/>
      <c r="X4621" s="45"/>
    </row>
    <row r="4622" spans="22:24" ht="14">
      <c r="V4622" s="45"/>
      <c r="W4622" s="45"/>
      <c r="X4622" s="45"/>
    </row>
    <row r="4623" spans="22:24" ht="14">
      <c r="V4623" s="45"/>
      <c r="W4623" s="45"/>
      <c r="X4623" s="45"/>
    </row>
    <row r="4624" spans="22:24" ht="14">
      <c r="V4624" s="45"/>
      <c r="W4624" s="45"/>
      <c r="X4624" s="45"/>
    </row>
    <row r="4625" spans="22:24" ht="14">
      <c r="V4625" s="45"/>
      <c r="W4625" s="45"/>
      <c r="X4625" s="45"/>
    </row>
    <row r="4626" spans="22:24" ht="14">
      <c r="V4626" s="45"/>
      <c r="W4626" s="45"/>
      <c r="X4626" s="45"/>
    </row>
    <row r="4627" spans="22:24" ht="14">
      <c r="V4627" s="45"/>
      <c r="W4627" s="45"/>
      <c r="X4627" s="45"/>
    </row>
    <row r="4628" spans="22:24" ht="14">
      <c r="V4628" s="45"/>
      <c r="W4628" s="45"/>
      <c r="X4628" s="45"/>
    </row>
    <row r="4629" spans="22:24" ht="14">
      <c r="V4629" s="45"/>
      <c r="W4629" s="45"/>
      <c r="X4629" s="45"/>
    </row>
    <row r="4630" spans="22:24" ht="14">
      <c r="V4630" s="45"/>
      <c r="W4630" s="45"/>
      <c r="X4630" s="45"/>
    </row>
    <row r="4631" spans="22:24" ht="14">
      <c r="V4631" s="45"/>
      <c r="W4631" s="45"/>
      <c r="X4631" s="45"/>
    </row>
    <row r="4632" spans="22:24" ht="14">
      <c r="V4632" s="45"/>
      <c r="W4632" s="45"/>
      <c r="X4632" s="45"/>
    </row>
    <row r="4633" spans="22:24" ht="14">
      <c r="V4633" s="45"/>
      <c r="W4633" s="45"/>
      <c r="X4633" s="45"/>
    </row>
    <row r="4634" spans="22:24" ht="14">
      <c r="V4634" s="45"/>
      <c r="W4634" s="45"/>
      <c r="X4634" s="45"/>
    </row>
    <row r="4635" spans="22:24" ht="14">
      <c r="V4635" s="45"/>
      <c r="W4635" s="45"/>
      <c r="X4635" s="45"/>
    </row>
    <row r="4636" spans="22:24" ht="14">
      <c r="V4636" s="45"/>
      <c r="W4636" s="45"/>
      <c r="X4636" s="45"/>
    </row>
    <row r="4637" spans="22:24" ht="14">
      <c r="V4637" s="45"/>
      <c r="W4637" s="45"/>
      <c r="X4637" s="45"/>
    </row>
    <row r="4638" spans="22:24" ht="14">
      <c r="V4638" s="45"/>
      <c r="W4638" s="45"/>
      <c r="X4638" s="45"/>
    </row>
    <row r="4639" spans="22:24" ht="14">
      <c r="V4639" s="45"/>
      <c r="W4639" s="45"/>
      <c r="X4639" s="45"/>
    </row>
    <row r="4640" spans="22:24" ht="14">
      <c r="V4640" s="45"/>
      <c r="W4640" s="45"/>
      <c r="X4640" s="45"/>
    </row>
    <row r="4641" spans="22:24" ht="14">
      <c r="V4641" s="45"/>
      <c r="W4641" s="45"/>
      <c r="X4641" s="45"/>
    </row>
    <row r="4642" spans="22:24" ht="14">
      <c r="V4642" s="45"/>
      <c r="W4642" s="45"/>
      <c r="X4642" s="45"/>
    </row>
    <row r="4643" spans="22:24" ht="14">
      <c r="V4643" s="45"/>
      <c r="W4643" s="45"/>
      <c r="X4643" s="45"/>
    </row>
    <row r="4644" spans="22:24" ht="14">
      <c r="V4644" s="45"/>
      <c r="W4644" s="45"/>
      <c r="X4644" s="45"/>
    </row>
    <row r="4645" spans="22:24" ht="14">
      <c r="V4645" s="45"/>
      <c r="W4645" s="45"/>
      <c r="X4645" s="45"/>
    </row>
    <row r="4646" spans="22:24" ht="14">
      <c r="V4646" s="45"/>
      <c r="W4646" s="45"/>
      <c r="X4646" s="45"/>
    </row>
    <row r="4647" spans="22:24" ht="14">
      <c r="V4647" s="45"/>
      <c r="W4647" s="45"/>
      <c r="X4647" s="45"/>
    </row>
    <row r="4648" spans="22:24" ht="14">
      <c r="V4648" s="45"/>
      <c r="W4648" s="45"/>
      <c r="X4648" s="45"/>
    </row>
    <row r="4649" spans="22:24" ht="14">
      <c r="V4649" s="45"/>
      <c r="W4649" s="45"/>
      <c r="X4649" s="45"/>
    </row>
    <row r="4650" spans="22:24" ht="14">
      <c r="V4650" s="45"/>
      <c r="W4650" s="45"/>
      <c r="X4650" s="45"/>
    </row>
    <row r="4651" spans="22:24" ht="14">
      <c r="V4651" s="45"/>
      <c r="W4651" s="45"/>
      <c r="X4651" s="45"/>
    </row>
    <row r="4652" spans="22:24" ht="14">
      <c r="V4652" s="45"/>
      <c r="W4652" s="45"/>
      <c r="X4652" s="45"/>
    </row>
    <row r="4653" spans="22:24" ht="14">
      <c r="V4653" s="45"/>
      <c r="W4653" s="45"/>
      <c r="X4653" s="45"/>
    </row>
    <row r="4654" spans="22:24" ht="14">
      <c r="V4654" s="45"/>
      <c r="W4654" s="45"/>
      <c r="X4654" s="45"/>
    </row>
    <row r="4655" spans="22:24" ht="14">
      <c r="V4655" s="45"/>
      <c r="W4655" s="45"/>
      <c r="X4655" s="45"/>
    </row>
    <row r="4656" spans="22:24" ht="14">
      <c r="V4656" s="45"/>
      <c r="W4656" s="45"/>
      <c r="X4656" s="45"/>
    </row>
    <row r="4657" spans="22:24" ht="14">
      <c r="V4657" s="45"/>
      <c r="W4657" s="45"/>
      <c r="X4657" s="45"/>
    </row>
    <row r="4658" spans="22:24" ht="14">
      <c r="V4658" s="45"/>
      <c r="W4658" s="45"/>
      <c r="X4658" s="45"/>
    </row>
    <row r="4659" spans="22:24" ht="14">
      <c r="V4659" s="45"/>
      <c r="W4659" s="45"/>
      <c r="X4659" s="45"/>
    </row>
    <row r="4660" spans="22:24" ht="14">
      <c r="V4660" s="45"/>
      <c r="W4660" s="45"/>
      <c r="X4660" s="45"/>
    </row>
    <row r="4661" spans="22:24" ht="14">
      <c r="V4661" s="45"/>
      <c r="W4661" s="45"/>
      <c r="X4661" s="45"/>
    </row>
    <row r="4662" spans="22:24" ht="14">
      <c r="V4662" s="45"/>
      <c r="W4662" s="45"/>
      <c r="X4662" s="45"/>
    </row>
    <row r="4663" spans="22:24" ht="14">
      <c r="V4663" s="45"/>
      <c r="W4663" s="45"/>
      <c r="X4663" s="45"/>
    </row>
    <row r="4664" spans="22:24" ht="14">
      <c r="V4664" s="45"/>
      <c r="W4664" s="45"/>
      <c r="X4664" s="45"/>
    </row>
    <row r="4665" spans="22:24" ht="14">
      <c r="V4665" s="45"/>
      <c r="W4665" s="45"/>
      <c r="X4665" s="45"/>
    </row>
    <row r="4666" spans="22:24" ht="14">
      <c r="V4666" s="45"/>
      <c r="W4666" s="45"/>
      <c r="X4666" s="45"/>
    </row>
    <row r="4667" spans="22:24" ht="14">
      <c r="V4667" s="45"/>
      <c r="W4667" s="45"/>
      <c r="X4667" s="45"/>
    </row>
    <row r="4668" spans="22:24" ht="14">
      <c r="V4668" s="45"/>
      <c r="W4668" s="45"/>
      <c r="X4668" s="45"/>
    </row>
    <row r="4669" spans="22:24" ht="14">
      <c r="V4669" s="45"/>
      <c r="W4669" s="45"/>
      <c r="X4669" s="45"/>
    </row>
    <row r="4670" spans="22:24" ht="14">
      <c r="V4670" s="45"/>
      <c r="W4670" s="45"/>
      <c r="X4670" s="45"/>
    </row>
    <row r="4671" spans="22:24" ht="14">
      <c r="V4671" s="45"/>
      <c r="W4671" s="45"/>
      <c r="X4671" s="45"/>
    </row>
    <row r="4672" spans="22:24" ht="14">
      <c r="V4672" s="45"/>
      <c r="W4672" s="45"/>
      <c r="X4672" s="45"/>
    </row>
    <row r="4673" spans="22:24" ht="14">
      <c r="V4673" s="45"/>
      <c r="W4673" s="45"/>
      <c r="X4673" s="45"/>
    </row>
    <row r="4674" spans="22:24" ht="14">
      <c r="V4674" s="45"/>
      <c r="W4674" s="45"/>
      <c r="X4674" s="45"/>
    </row>
    <row r="4675" spans="22:24" ht="14">
      <c r="V4675" s="45"/>
      <c r="W4675" s="45"/>
      <c r="X4675" s="45"/>
    </row>
    <row r="4676" spans="22:24" ht="14">
      <c r="V4676" s="45"/>
      <c r="W4676" s="45"/>
      <c r="X4676" s="45"/>
    </row>
    <row r="4677" spans="22:24" ht="14">
      <c r="V4677" s="45"/>
      <c r="W4677" s="45"/>
      <c r="X4677" s="45"/>
    </row>
    <row r="4678" spans="22:24" ht="14">
      <c r="V4678" s="45"/>
      <c r="W4678" s="45"/>
      <c r="X4678" s="45"/>
    </row>
    <row r="4679" spans="22:24" ht="14">
      <c r="V4679" s="45"/>
      <c r="W4679" s="45"/>
      <c r="X4679" s="45"/>
    </row>
    <row r="4680" spans="22:24" ht="14">
      <c r="V4680" s="45"/>
      <c r="W4680" s="45"/>
      <c r="X4680" s="45"/>
    </row>
    <row r="4681" spans="22:24" ht="14">
      <c r="V4681" s="45"/>
      <c r="W4681" s="45"/>
      <c r="X4681" s="45"/>
    </row>
    <row r="4682" spans="22:24" ht="14">
      <c r="V4682" s="45"/>
      <c r="W4682" s="45"/>
      <c r="X4682" s="45"/>
    </row>
    <row r="4683" spans="22:24" ht="14">
      <c r="V4683" s="45"/>
      <c r="W4683" s="45"/>
      <c r="X4683" s="45"/>
    </row>
    <row r="4684" spans="22:24" ht="14">
      <c r="V4684" s="45"/>
      <c r="W4684" s="45"/>
      <c r="X4684" s="45"/>
    </row>
    <row r="4685" spans="22:24" ht="14">
      <c r="V4685" s="45"/>
      <c r="W4685" s="45"/>
      <c r="X4685" s="45"/>
    </row>
    <row r="4686" spans="22:24" ht="14">
      <c r="V4686" s="45"/>
      <c r="W4686" s="45"/>
      <c r="X4686" s="45"/>
    </row>
    <row r="4687" spans="22:24" ht="14">
      <c r="V4687" s="45"/>
      <c r="W4687" s="45"/>
      <c r="X4687" s="45"/>
    </row>
    <row r="4688" spans="22:24" ht="14">
      <c r="V4688" s="45"/>
      <c r="W4688" s="45"/>
      <c r="X4688" s="45"/>
    </row>
    <row r="4689" spans="22:24" ht="14">
      <c r="V4689" s="45"/>
      <c r="W4689" s="45"/>
      <c r="X4689" s="45"/>
    </row>
    <row r="4690" spans="22:24" ht="14">
      <c r="V4690" s="45"/>
      <c r="W4690" s="45"/>
      <c r="X4690" s="45"/>
    </row>
    <row r="4691" spans="22:24" ht="14">
      <c r="V4691" s="45"/>
      <c r="W4691" s="45"/>
      <c r="X4691" s="45"/>
    </row>
    <row r="4692" spans="22:24" ht="14">
      <c r="V4692" s="45"/>
      <c r="W4692" s="45"/>
      <c r="X4692" s="45"/>
    </row>
    <row r="4693" spans="22:24" ht="14">
      <c r="V4693" s="45"/>
      <c r="W4693" s="45"/>
      <c r="X4693" s="45"/>
    </row>
    <row r="4694" spans="22:24" ht="14">
      <c r="V4694" s="45"/>
      <c r="W4694" s="45"/>
      <c r="X4694" s="45"/>
    </row>
    <row r="4695" spans="22:24" ht="14">
      <c r="V4695" s="45"/>
      <c r="W4695" s="45"/>
      <c r="X4695" s="45"/>
    </row>
    <row r="4696" spans="22:24" ht="14">
      <c r="V4696" s="45"/>
      <c r="W4696" s="45"/>
      <c r="X4696" s="45"/>
    </row>
    <row r="4697" spans="22:24" ht="14">
      <c r="V4697" s="45"/>
      <c r="W4697" s="45"/>
      <c r="X4697" s="45"/>
    </row>
    <row r="4698" spans="22:24" ht="14">
      <c r="V4698" s="45"/>
      <c r="W4698" s="45"/>
      <c r="X4698" s="45"/>
    </row>
    <row r="4699" spans="22:24" ht="14">
      <c r="V4699" s="45"/>
      <c r="W4699" s="45"/>
      <c r="X4699" s="45"/>
    </row>
    <row r="4700" spans="22:24" ht="14">
      <c r="V4700" s="45"/>
      <c r="W4700" s="45"/>
      <c r="X4700" s="45"/>
    </row>
    <row r="4701" spans="22:24" ht="14">
      <c r="V4701" s="45"/>
      <c r="W4701" s="45"/>
      <c r="X4701" s="45"/>
    </row>
    <row r="4702" spans="22:24" ht="14">
      <c r="V4702" s="45"/>
      <c r="W4702" s="45"/>
      <c r="X4702" s="45"/>
    </row>
    <row r="4703" spans="22:24" ht="14">
      <c r="V4703" s="45"/>
      <c r="W4703" s="45"/>
      <c r="X4703" s="45"/>
    </row>
    <row r="4704" spans="22:24" ht="14">
      <c r="V4704" s="45"/>
      <c r="W4704" s="45"/>
      <c r="X4704" s="45"/>
    </row>
    <row r="4705" spans="22:24" ht="14">
      <c r="V4705" s="45"/>
      <c r="W4705" s="45"/>
      <c r="X4705" s="45"/>
    </row>
    <row r="4706" spans="22:24" ht="14">
      <c r="V4706" s="45"/>
      <c r="W4706" s="45"/>
      <c r="X4706" s="45"/>
    </row>
    <row r="4707" spans="22:24" ht="14">
      <c r="V4707" s="45"/>
      <c r="W4707" s="45"/>
      <c r="X4707" s="45"/>
    </row>
    <row r="4708" spans="22:24" ht="14">
      <c r="V4708" s="45"/>
      <c r="W4708" s="45"/>
      <c r="X4708" s="45"/>
    </row>
    <row r="4709" spans="22:24" ht="14">
      <c r="V4709" s="45"/>
      <c r="W4709" s="45"/>
      <c r="X4709" s="45"/>
    </row>
    <row r="4710" spans="22:24" ht="14">
      <c r="V4710" s="45"/>
      <c r="W4710" s="45"/>
      <c r="X4710" s="45"/>
    </row>
    <row r="4711" spans="22:24" ht="14">
      <c r="V4711" s="45"/>
      <c r="W4711" s="45"/>
      <c r="X4711" s="45"/>
    </row>
    <row r="4712" spans="22:24" ht="14">
      <c r="V4712" s="45"/>
      <c r="W4712" s="45"/>
      <c r="X4712" s="45"/>
    </row>
    <row r="4713" spans="22:24" ht="14">
      <c r="V4713" s="45"/>
      <c r="W4713" s="45"/>
      <c r="X4713" s="45"/>
    </row>
    <row r="4714" spans="22:24" ht="14">
      <c r="V4714" s="45"/>
      <c r="W4714" s="45"/>
      <c r="X4714" s="45"/>
    </row>
    <row r="4715" spans="22:24" ht="14">
      <c r="V4715" s="45"/>
      <c r="W4715" s="45"/>
      <c r="X4715" s="45"/>
    </row>
    <row r="4716" spans="22:24" ht="14">
      <c r="V4716" s="45"/>
      <c r="W4716" s="45"/>
      <c r="X4716" s="45"/>
    </row>
    <row r="4717" spans="22:24" ht="14">
      <c r="V4717" s="45"/>
      <c r="W4717" s="45"/>
      <c r="X4717" s="45"/>
    </row>
    <row r="4718" spans="22:24" ht="14">
      <c r="V4718" s="45"/>
      <c r="W4718" s="45"/>
      <c r="X4718" s="45"/>
    </row>
    <row r="4719" spans="22:24" ht="14">
      <c r="V4719" s="45"/>
      <c r="W4719" s="45"/>
      <c r="X4719" s="45"/>
    </row>
    <row r="4720" spans="22:24" ht="14">
      <c r="V4720" s="45"/>
      <c r="W4720" s="45"/>
      <c r="X4720" s="45"/>
    </row>
    <row r="4721" spans="22:24" ht="14">
      <c r="V4721" s="45"/>
      <c r="W4721" s="45"/>
      <c r="X4721" s="45"/>
    </row>
    <row r="4722" spans="22:24" ht="14">
      <c r="V4722" s="45"/>
      <c r="W4722" s="45"/>
      <c r="X4722" s="45"/>
    </row>
    <row r="4723" spans="22:24" ht="14">
      <c r="V4723" s="45"/>
      <c r="W4723" s="45"/>
      <c r="X4723" s="45"/>
    </row>
    <row r="4724" spans="22:24" ht="14">
      <c r="V4724" s="45"/>
      <c r="W4724" s="45"/>
      <c r="X4724" s="45"/>
    </row>
    <row r="4725" spans="22:24" ht="14">
      <c r="V4725" s="45"/>
      <c r="W4725" s="45"/>
      <c r="X4725" s="45"/>
    </row>
    <row r="4726" spans="22:24" ht="14">
      <c r="V4726" s="45"/>
      <c r="W4726" s="45"/>
      <c r="X4726" s="45"/>
    </row>
    <row r="4727" spans="22:24" ht="14">
      <c r="V4727" s="45"/>
      <c r="W4727" s="45"/>
      <c r="X4727" s="45"/>
    </row>
    <row r="4728" spans="22:24" ht="14">
      <c r="V4728" s="45"/>
      <c r="W4728" s="45"/>
      <c r="X4728" s="45"/>
    </row>
    <row r="4729" spans="22:24" ht="14">
      <c r="V4729" s="45"/>
      <c r="W4729" s="45"/>
      <c r="X4729" s="45"/>
    </row>
    <row r="4730" spans="22:24" ht="14">
      <c r="V4730" s="45"/>
      <c r="W4730" s="45"/>
      <c r="X4730" s="45"/>
    </row>
    <row r="4731" spans="22:24" ht="14">
      <c r="V4731" s="45"/>
      <c r="W4731" s="45"/>
      <c r="X4731" s="45"/>
    </row>
    <row r="4732" spans="22:24" ht="14">
      <c r="V4732" s="45"/>
      <c r="W4732" s="45"/>
      <c r="X4732" s="45"/>
    </row>
    <row r="4733" spans="22:24" ht="14">
      <c r="V4733" s="45"/>
      <c r="W4733" s="45"/>
      <c r="X4733" s="45"/>
    </row>
    <row r="4734" spans="22:24" ht="14">
      <c r="V4734" s="45"/>
      <c r="W4734" s="45"/>
      <c r="X4734" s="45"/>
    </row>
    <row r="4735" spans="22:24" ht="14">
      <c r="V4735" s="45"/>
      <c r="W4735" s="45"/>
      <c r="X4735" s="45"/>
    </row>
    <row r="4736" spans="22:24" ht="14">
      <c r="V4736" s="45"/>
      <c r="W4736" s="45"/>
      <c r="X4736" s="45"/>
    </row>
    <row r="4737" spans="22:24" ht="14">
      <c r="V4737" s="45"/>
      <c r="W4737" s="45"/>
      <c r="X4737" s="45"/>
    </row>
    <row r="4738" spans="22:24" ht="14">
      <c r="V4738" s="45"/>
      <c r="W4738" s="45"/>
      <c r="X4738" s="45"/>
    </row>
    <row r="4739" spans="22:24" ht="14">
      <c r="V4739" s="45"/>
      <c r="W4739" s="45"/>
      <c r="X4739" s="45"/>
    </row>
    <row r="4740" spans="22:24" ht="14">
      <c r="V4740" s="45"/>
      <c r="W4740" s="45"/>
      <c r="X4740" s="45"/>
    </row>
    <row r="4741" spans="22:24" ht="14">
      <c r="V4741" s="45"/>
      <c r="W4741" s="45"/>
      <c r="X4741" s="45"/>
    </row>
    <row r="4742" spans="22:24" ht="14">
      <c r="V4742" s="45"/>
      <c r="W4742" s="45"/>
      <c r="X4742" s="45"/>
    </row>
    <row r="4743" spans="22:24" ht="14">
      <c r="V4743" s="45"/>
      <c r="W4743" s="45"/>
      <c r="X4743" s="45"/>
    </row>
    <row r="4744" spans="22:24" ht="14">
      <c r="V4744" s="45"/>
      <c r="W4744" s="45"/>
      <c r="X4744" s="45"/>
    </row>
    <row r="4745" spans="22:24" ht="14">
      <c r="V4745" s="45"/>
      <c r="W4745" s="45"/>
      <c r="X4745" s="45"/>
    </row>
    <row r="4746" spans="22:24" ht="14">
      <c r="V4746" s="45"/>
      <c r="W4746" s="45"/>
      <c r="X4746" s="45"/>
    </row>
    <row r="4747" spans="22:24" ht="14">
      <c r="V4747" s="45"/>
      <c r="W4747" s="45"/>
      <c r="X4747" s="45"/>
    </row>
    <row r="4748" spans="22:24" ht="14">
      <c r="V4748" s="45"/>
      <c r="W4748" s="45"/>
      <c r="X4748" s="45"/>
    </row>
    <row r="4749" spans="22:24" ht="14">
      <c r="V4749" s="45"/>
      <c r="W4749" s="45"/>
      <c r="X4749" s="45"/>
    </row>
    <row r="4750" spans="22:24" ht="14">
      <c r="V4750" s="45"/>
      <c r="W4750" s="45"/>
      <c r="X4750" s="45"/>
    </row>
    <row r="4751" spans="22:24" ht="14">
      <c r="V4751" s="45"/>
      <c r="W4751" s="45"/>
      <c r="X4751" s="45"/>
    </row>
    <row r="4752" spans="22:24" ht="14">
      <c r="V4752" s="45"/>
      <c r="W4752" s="45"/>
      <c r="X4752" s="45"/>
    </row>
    <row r="4753" spans="22:24" ht="14">
      <c r="V4753" s="45"/>
      <c r="W4753" s="45"/>
      <c r="X4753" s="45"/>
    </row>
    <row r="4754" spans="22:24" ht="14">
      <c r="V4754" s="45"/>
      <c r="W4754" s="45"/>
      <c r="X4754" s="45"/>
    </row>
    <row r="4755" spans="22:24" ht="14">
      <c r="V4755" s="45"/>
      <c r="W4755" s="45"/>
      <c r="X4755" s="45"/>
    </row>
    <row r="4756" spans="22:24" ht="14">
      <c r="V4756" s="45"/>
      <c r="W4756" s="45"/>
      <c r="X4756" s="45"/>
    </row>
    <row r="4757" spans="22:24" ht="14">
      <c r="V4757" s="45"/>
      <c r="W4757" s="45"/>
      <c r="X4757" s="45"/>
    </row>
    <row r="4758" spans="22:24" ht="14">
      <c r="V4758" s="45"/>
      <c r="W4758" s="45"/>
      <c r="X4758" s="45"/>
    </row>
    <row r="4759" spans="22:24" ht="14">
      <c r="V4759" s="45"/>
      <c r="W4759" s="45"/>
      <c r="X4759" s="45"/>
    </row>
    <row r="4760" spans="22:24" ht="14">
      <c r="V4760" s="45"/>
      <c r="W4760" s="45"/>
      <c r="X4760" s="45"/>
    </row>
    <row r="4761" spans="22:24" ht="14">
      <c r="V4761" s="45"/>
      <c r="W4761" s="45"/>
      <c r="X4761" s="45"/>
    </row>
    <row r="4762" spans="22:24" ht="14">
      <c r="V4762" s="45"/>
      <c r="W4762" s="45"/>
      <c r="X4762" s="45"/>
    </row>
    <row r="4763" spans="22:24" ht="14">
      <c r="V4763" s="45"/>
      <c r="W4763" s="45"/>
      <c r="X4763" s="45"/>
    </row>
    <row r="4764" spans="22:24" ht="14">
      <c r="V4764" s="45"/>
      <c r="W4764" s="45"/>
      <c r="X4764" s="45"/>
    </row>
    <row r="4765" spans="22:24" ht="14">
      <c r="V4765" s="45"/>
      <c r="W4765" s="45"/>
      <c r="X4765" s="45"/>
    </row>
    <row r="4766" spans="22:24" ht="14">
      <c r="V4766" s="45"/>
      <c r="W4766" s="45"/>
      <c r="X4766" s="45"/>
    </row>
    <row r="4767" spans="22:24" ht="14">
      <c r="V4767" s="45"/>
      <c r="W4767" s="45"/>
      <c r="X4767" s="45"/>
    </row>
    <row r="4768" spans="22:24" ht="14">
      <c r="V4768" s="45"/>
      <c r="W4768" s="45"/>
      <c r="X4768" s="45"/>
    </row>
    <row r="4769" spans="22:24" ht="14">
      <c r="V4769" s="45"/>
      <c r="W4769" s="45"/>
      <c r="X4769" s="45"/>
    </row>
    <row r="4770" spans="22:24" ht="14">
      <c r="V4770" s="45"/>
      <c r="W4770" s="45"/>
      <c r="X4770" s="45"/>
    </row>
    <row r="4771" spans="22:24" ht="14">
      <c r="V4771" s="45"/>
      <c r="W4771" s="45"/>
      <c r="X4771" s="45"/>
    </row>
    <row r="4772" spans="22:24" ht="14">
      <c r="V4772" s="45"/>
      <c r="W4772" s="45"/>
      <c r="X4772" s="45"/>
    </row>
    <row r="4773" spans="22:24" ht="14">
      <c r="V4773" s="45"/>
      <c r="W4773" s="45"/>
      <c r="X4773" s="45"/>
    </row>
    <row r="4774" spans="22:24" ht="14">
      <c r="V4774" s="45"/>
      <c r="W4774" s="45"/>
      <c r="X4774" s="45"/>
    </row>
    <row r="4775" spans="22:24" ht="14">
      <c r="V4775" s="45"/>
      <c r="W4775" s="45"/>
      <c r="X4775" s="45"/>
    </row>
    <row r="4776" spans="22:24" ht="14">
      <c r="V4776" s="45"/>
      <c r="W4776" s="45"/>
      <c r="X4776" s="45"/>
    </row>
    <row r="4777" spans="22:24" ht="14">
      <c r="V4777" s="45"/>
      <c r="W4777" s="45"/>
      <c r="X4777" s="45"/>
    </row>
    <row r="4778" spans="22:24" ht="14">
      <c r="V4778" s="45"/>
      <c r="W4778" s="45"/>
      <c r="X4778" s="45"/>
    </row>
    <row r="4779" spans="22:24" ht="14">
      <c r="V4779" s="45"/>
      <c r="W4779" s="45"/>
      <c r="X4779" s="45"/>
    </row>
    <row r="4780" spans="22:24" ht="14">
      <c r="V4780" s="45"/>
      <c r="W4780" s="45"/>
      <c r="X4780" s="45"/>
    </row>
    <row r="4781" spans="22:24" ht="14">
      <c r="V4781" s="45"/>
      <c r="W4781" s="45"/>
      <c r="X4781" s="45"/>
    </row>
    <row r="4782" spans="22:24" ht="14">
      <c r="V4782" s="45"/>
      <c r="W4782" s="45"/>
      <c r="X4782" s="45"/>
    </row>
    <row r="4783" spans="22:24" ht="14">
      <c r="V4783" s="45"/>
      <c r="W4783" s="45"/>
      <c r="X4783" s="45"/>
    </row>
    <row r="4784" spans="22:24" ht="14">
      <c r="V4784" s="45"/>
      <c r="W4784" s="45"/>
      <c r="X4784" s="45"/>
    </row>
    <row r="4785" spans="22:24" ht="14">
      <c r="V4785" s="45"/>
      <c r="W4785" s="45"/>
      <c r="X4785" s="45"/>
    </row>
    <row r="4786" spans="22:24" ht="14">
      <c r="V4786" s="45"/>
      <c r="W4786" s="45"/>
      <c r="X4786" s="45"/>
    </row>
    <row r="4787" spans="22:24" ht="14">
      <c r="V4787" s="45"/>
      <c r="W4787" s="45"/>
      <c r="X4787" s="45"/>
    </row>
    <row r="4788" spans="22:24" ht="14">
      <c r="V4788" s="45"/>
      <c r="W4788" s="45"/>
      <c r="X4788" s="45"/>
    </row>
    <row r="4789" spans="22:24" ht="14">
      <c r="V4789" s="45"/>
      <c r="W4789" s="45"/>
      <c r="X4789" s="45"/>
    </row>
    <row r="4790" spans="22:24" ht="14">
      <c r="V4790" s="45"/>
      <c r="W4790" s="45"/>
      <c r="X4790" s="45"/>
    </row>
    <row r="4791" spans="22:24" ht="14">
      <c r="V4791" s="45"/>
      <c r="W4791" s="45"/>
      <c r="X4791" s="45"/>
    </row>
    <row r="4792" spans="22:24" ht="14">
      <c r="V4792" s="45"/>
      <c r="W4792" s="45"/>
      <c r="X4792" s="45"/>
    </row>
    <row r="4793" spans="22:24" ht="14">
      <c r="V4793" s="45"/>
      <c r="W4793" s="45"/>
      <c r="X4793" s="45"/>
    </row>
    <row r="4794" spans="22:24" ht="14">
      <c r="V4794" s="45"/>
      <c r="W4794" s="45"/>
      <c r="X4794" s="45"/>
    </row>
    <row r="4795" spans="22:24" ht="14">
      <c r="V4795" s="45"/>
      <c r="W4795" s="45"/>
      <c r="X4795" s="45"/>
    </row>
    <row r="4796" spans="22:24" ht="14">
      <c r="V4796" s="45"/>
      <c r="W4796" s="45"/>
      <c r="X4796" s="45"/>
    </row>
    <row r="4797" spans="22:24" ht="14">
      <c r="V4797" s="45"/>
      <c r="W4797" s="45"/>
      <c r="X4797" s="45"/>
    </row>
    <row r="4798" spans="22:24" ht="14">
      <c r="V4798" s="45"/>
      <c r="W4798" s="45"/>
      <c r="X4798" s="45"/>
    </row>
    <row r="4799" spans="22:24" ht="14">
      <c r="V4799" s="45"/>
      <c r="W4799" s="45"/>
      <c r="X4799" s="45"/>
    </row>
    <row r="4800" spans="22:24" ht="14">
      <c r="V4800" s="45"/>
      <c r="W4800" s="45"/>
      <c r="X4800" s="45"/>
    </row>
    <row r="4801" spans="22:24" ht="14">
      <c r="V4801" s="45"/>
      <c r="W4801" s="45"/>
      <c r="X4801" s="45"/>
    </row>
    <row r="4802" spans="22:24" ht="14">
      <c r="V4802" s="45"/>
      <c r="W4802" s="45"/>
      <c r="X4802" s="45"/>
    </row>
    <row r="4803" spans="22:24" ht="14">
      <c r="V4803" s="45"/>
      <c r="W4803" s="45"/>
      <c r="X4803" s="45"/>
    </row>
    <row r="4804" spans="22:24" ht="14">
      <c r="V4804" s="45"/>
      <c r="W4804" s="45"/>
      <c r="X4804" s="45"/>
    </row>
    <row r="4805" spans="22:24" ht="14">
      <c r="V4805" s="45"/>
      <c r="W4805" s="45"/>
      <c r="X4805" s="45"/>
    </row>
    <row r="4806" spans="22:24" ht="14">
      <c r="V4806" s="45"/>
      <c r="W4806" s="45"/>
      <c r="X4806" s="45"/>
    </row>
    <row r="4807" spans="22:24" ht="14">
      <c r="V4807" s="45"/>
      <c r="W4807" s="45"/>
      <c r="X4807" s="45"/>
    </row>
    <row r="4808" spans="22:24" ht="14">
      <c r="V4808" s="45"/>
      <c r="W4808" s="45"/>
      <c r="X4808" s="45"/>
    </row>
    <row r="4809" spans="22:24" ht="14">
      <c r="V4809" s="45"/>
      <c r="W4809" s="45"/>
      <c r="X4809" s="45"/>
    </row>
    <row r="4810" spans="22:24" ht="14">
      <c r="V4810" s="45"/>
      <c r="W4810" s="45"/>
      <c r="X4810" s="45"/>
    </row>
    <row r="4811" spans="22:24" ht="14">
      <c r="V4811" s="45"/>
      <c r="W4811" s="45"/>
      <c r="X4811" s="45"/>
    </row>
    <row r="4812" spans="22:24" ht="14">
      <c r="V4812" s="45"/>
      <c r="W4812" s="45"/>
      <c r="X4812" s="45"/>
    </row>
    <row r="4813" spans="22:24" ht="14">
      <c r="V4813" s="45"/>
      <c r="W4813" s="45"/>
      <c r="X4813" s="45"/>
    </row>
    <row r="4814" spans="22:24" ht="14">
      <c r="V4814" s="45"/>
      <c r="W4814" s="45"/>
      <c r="X4814" s="45"/>
    </row>
    <row r="4815" spans="22:24" ht="14">
      <c r="V4815" s="45"/>
      <c r="W4815" s="45"/>
      <c r="X4815" s="45"/>
    </row>
    <row r="4816" spans="22:24" ht="14">
      <c r="V4816" s="45"/>
      <c r="W4816" s="45"/>
      <c r="X4816" s="45"/>
    </row>
    <row r="4817" spans="22:24" ht="14">
      <c r="V4817" s="45"/>
      <c r="W4817" s="45"/>
      <c r="X4817" s="45"/>
    </row>
    <row r="4818" spans="22:24" ht="14">
      <c r="V4818" s="45"/>
      <c r="W4818" s="45"/>
      <c r="X4818" s="45"/>
    </row>
    <row r="4819" spans="22:24" ht="14">
      <c r="V4819" s="45"/>
      <c r="W4819" s="45"/>
      <c r="X4819" s="45"/>
    </row>
    <row r="4820" spans="22:24" ht="14">
      <c r="V4820" s="45"/>
      <c r="W4820" s="45"/>
      <c r="X4820" s="45"/>
    </row>
    <row r="4821" spans="22:24" ht="14">
      <c r="V4821" s="45"/>
      <c r="W4821" s="45"/>
      <c r="X4821" s="45"/>
    </row>
    <row r="4822" spans="22:24" ht="14">
      <c r="V4822" s="45"/>
      <c r="W4822" s="45"/>
      <c r="X4822" s="45"/>
    </row>
    <row r="4823" spans="22:24" ht="14">
      <c r="V4823" s="45"/>
      <c r="W4823" s="45"/>
      <c r="X4823" s="45"/>
    </row>
    <row r="4824" spans="22:24" ht="14">
      <c r="V4824" s="45"/>
      <c r="W4824" s="45"/>
      <c r="X4824" s="45"/>
    </row>
    <row r="4825" spans="22:24" ht="14">
      <c r="V4825" s="45"/>
      <c r="W4825" s="45"/>
      <c r="X4825" s="45"/>
    </row>
    <row r="4826" spans="22:24" ht="14">
      <c r="V4826" s="45"/>
      <c r="W4826" s="45"/>
      <c r="X4826" s="45"/>
    </row>
    <row r="4827" spans="22:24" ht="14">
      <c r="V4827" s="45"/>
      <c r="W4827" s="45"/>
      <c r="X4827" s="45"/>
    </row>
    <row r="4828" spans="22:24" ht="14">
      <c r="V4828" s="45"/>
      <c r="W4828" s="45"/>
      <c r="X4828" s="45"/>
    </row>
    <row r="4829" spans="22:24" ht="14">
      <c r="V4829" s="45"/>
      <c r="W4829" s="45"/>
      <c r="X4829" s="45"/>
    </row>
    <row r="4830" spans="22:24" ht="14">
      <c r="V4830" s="45"/>
      <c r="W4830" s="45"/>
      <c r="X4830" s="45"/>
    </row>
    <row r="4831" spans="22:24" ht="14">
      <c r="V4831" s="45"/>
      <c r="W4831" s="45"/>
      <c r="X4831" s="45"/>
    </row>
    <row r="4832" spans="22:24" ht="14">
      <c r="V4832" s="45"/>
      <c r="W4832" s="45"/>
      <c r="X4832" s="45"/>
    </row>
    <row r="4833" spans="22:24" ht="14">
      <c r="V4833" s="45"/>
      <c r="W4833" s="45"/>
      <c r="X4833" s="45"/>
    </row>
    <row r="4834" spans="22:24" ht="14">
      <c r="V4834" s="45"/>
      <c r="W4834" s="45"/>
      <c r="X4834" s="45"/>
    </row>
    <row r="4835" spans="22:24" ht="14">
      <c r="V4835" s="45"/>
      <c r="W4835" s="45"/>
      <c r="X4835" s="45"/>
    </row>
    <row r="4836" spans="22:24" ht="14">
      <c r="V4836" s="45"/>
      <c r="W4836" s="45"/>
      <c r="X4836" s="45"/>
    </row>
    <row r="4837" spans="22:24" ht="14">
      <c r="V4837" s="45"/>
      <c r="W4837" s="45"/>
      <c r="X4837" s="45"/>
    </row>
    <row r="4838" spans="22:24" ht="14">
      <c r="V4838" s="45"/>
      <c r="W4838" s="45"/>
      <c r="X4838" s="45"/>
    </row>
    <row r="4839" spans="22:24" ht="14">
      <c r="V4839" s="45"/>
      <c r="W4839" s="45"/>
      <c r="X4839" s="45"/>
    </row>
    <row r="4840" spans="22:24" ht="14">
      <c r="V4840" s="45"/>
      <c r="W4840" s="45"/>
      <c r="X4840" s="45"/>
    </row>
    <row r="4841" spans="22:24" ht="14">
      <c r="V4841" s="45"/>
      <c r="W4841" s="45"/>
      <c r="X4841" s="45"/>
    </row>
    <row r="4842" spans="22:24" ht="14">
      <c r="V4842" s="45"/>
      <c r="W4842" s="45"/>
      <c r="X4842" s="45"/>
    </row>
    <row r="4843" spans="22:24" ht="14">
      <c r="V4843" s="45"/>
      <c r="W4843" s="45"/>
      <c r="X4843" s="45"/>
    </row>
    <row r="4844" spans="22:24" ht="14">
      <c r="V4844" s="45"/>
      <c r="W4844" s="45"/>
      <c r="X4844" s="45"/>
    </row>
    <row r="4845" spans="22:24" ht="14">
      <c r="V4845" s="45"/>
      <c r="W4845" s="45"/>
      <c r="X4845" s="45"/>
    </row>
    <row r="4846" spans="22:24" ht="14">
      <c r="V4846" s="45"/>
      <c r="W4846" s="45"/>
      <c r="X4846" s="45"/>
    </row>
    <row r="4847" spans="22:24" ht="14">
      <c r="V4847" s="45"/>
      <c r="W4847" s="45"/>
      <c r="X4847" s="45"/>
    </row>
    <row r="4848" spans="22:24" ht="14">
      <c r="V4848" s="45"/>
      <c r="W4848" s="45"/>
      <c r="X4848" s="45"/>
    </row>
    <row r="4849" spans="22:24" ht="14">
      <c r="V4849" s="45"/>
      <c r="W4849" s="45"/>
      <c r="X4849" s="45"/>
    </row>
    <row r="4850" spans="22:24" ht="14">
      <c r="V4850" s="45"/>
      <c r="W4850" s="45"/>
      <c r="X4850" s="45"/>
    </row>
    <row r="4851" spans="22:24" ht="14">
      <c r="V4851" s="45"/>
      <c r="W4851" s="45"/>
      <c r="X4851" s="45"/>
    </row>
    <row r="4852" spans="22:24" ht="14">
      <c r="V4852" s="45"/>
      <c r="W4852" s="45"/>
      <c r="X4852" s="45"/>
    </row>
    <row r="4853" spans="22:24" ht="14">
      <c r="V4853" s="45"/>
      <c r="W4853" s="45"/>
      <c r="X4853" s="45"/>
    </row>
    <row r="4854" spans="22:24" ht="14">
      <c r="V4854" s="45"/>
      <c r="W4854" s="45"/>
      <c r="X4854" s="45"/>
    </row>
    <row r="4855" spans="22:24" ht="14">
      <c r="V4855" s="45"/>
      <c r="W4855" s="45"/>
      <c r="X4855" s="45"/>
    </row>
    <row r="4856" spans="22:24" ht="14">
      <c r="V4856" s="45"/>
      <c r="W4856" s="45"/>
      <c r="X4856" s="45"/>
    </row>
    <row r="4857" spans="22:24" ht="14">
      <c r="V4857" s="45"/>
      <c r="W4857" s="45"/>
      <c r="X4857" s="45"/>
    </row>
    <row r="4858" spans="22:24" ht="14">
      <c r="V4858" s="45"/>
      <c r="W4858" s="45"/>
      <c r="X4858" s="45"/>
    </row>
    <row r="4859" spans="22:24" ht="14">
      <c r="V4859" s="45"/>
      <c r="W4859" s="45"/>
      <c r="X4859" s="45"/>
    </row>
    <row r="4860" spans="22:24" ht="14">
      <c r="V4860" s="45"/>
      <c r="W4860" s="45"/>
      <c r="X4860" s="45"/>
    </row>
    <row r="4861" spans="22:24" ht="14">
      <c r="V4861" s="45"/>
      <c r="W4861" s="45"/>
      <c r="X4861" s="45"/>
    </row>
    <row r="4862" spans="22:24" ht="14">
      <c r="V4862" s="45"/>
      <c r="W4862" s="45"/>
      <c r="X4862" s="45"/>
    </row>
    <row r="4863" spans="22:24" ht="14">
      <c r="V4863" s="45"/>
      <c r="W4863" s="45"/>
      <c r="X4863" s="45"/>
    </row>
    <row r="4864" spans="22:24" ht="14">
      <c r="V4864" s="45"/>
      <c r="W4864" s="45"/>
      <c r="X4864" s="45"/>
    </row>
    <row r="4865" spans="22:24" ht="14">
      <c r="V4865" s="45"/>
      <c r="W4865" s="45"/>
      <c r="X4865" s="45"/>
    </row>
    <row r="4866" spans="22:24" ht="14">
      <c r="V4866" s="45"/>
      <c r="W4866" s="45"/>
      <c r="X4866" s="45"/>
    </row>
    <row r="4867" spans="22:24" ht="14">
      <c r="V4867" s="45"/>
      <c r="W4867" s="45"/>
      <c r="X4867" s="45"/>
    </row>
    <row r="4868" spans="22:24" ht="14">
      <c r="V4868" s="45"/>
      <c r="W4868" s="45"/>
      <c r="X4868" s="45"/>
    </row>
    <row r="4869" spans="22:24" ht="14">
      <c r="V4869" s="45"/>
      <c r="W4869" s="45"/>
      <c r="X4869" s="45"/>
    </row>
    <row r="4870" spans="22:24" ht="14">
      <c r="V4870" s="45"/>
      <c r="W4870" s="45"/>
      <c r="X4870" s="45"/>
    </row>
    <row r="4871" spans="22:24" ht="14">
      <c r="V4871" s="45"/>
      <c r="W4871" s="45"/>
      <c r="X4871" s="45"/>
    </row>
    <row r="4872" spans="22:24" ht="14">
      <c r="V4872" s="45"/>
      <c r="W4872" s="45"/>
      <c r="X4872" s="45"/>
    </row>
    <row r="4873" spans="22:24" ht="14">
      <c r="V4873" s="45"/>
      <c r="W4873" s="45"/>
      <c r="X4873" s="45"/>
    </row>
    <row r="4874" spans="22:24" ht="14">
      <c r="V4874" s="45"/>
      <c r="W4874" s="45"/>
      <c r="X4874" s="45"/>
    </row>
    <row r="4875" spans="22:24" ht="14">
      <c r="V4875" s="45"/>
      <c r="W4875" s="45"/>
      <c r="X4875" s="45"/>
    </row>
    <row r="4876" spans="22:24" ht="14">
      <c r="V4876" s="45"/>
      <c r="W4876" s="45"/>
      <c r="X4876" s="45"/>
    </row>
    <row r="4877" spans="22:24" ht="14">
      <c r="V4877" s="45"/>
      <c r="W4877" s="45"/>
      <c r="X4877" s="45"/>
    </row>
    <row r="4878" spans="22:24" ht="14">
      <c r="V4878" s="45"/>
      <c r="W4878" s="45"/>
      <c r="X4878" s="45"/>
    </row>
    <row r="4879" spans="22:24" ht="14">
      <c r="V4879" s="45"/>
      <c r="W4879" s="45"/>
      <c r="X4879" s="45"/>
    </row>
    <row r="4880" spans="22:24" ht="14">
      <c r="V4880" s="45"/>
      <c r="W4880" s="45"/>
      <c r="X4880" s="45"/>
    </row>
    <row r="4881" spans="22:24" ht="14">
      <c r="V4881" s="45"/>
      <c r="W4881" s="45"/>
      <c r="X4881" s="45"/>
    </row>
    <row r="4882" spans="22:24" ht="14">
      <c r="V4882" s="45"/>
      <c r="W4882" s="45"/>
      <c r="X4882" s="45"/>
    </row>
    <row r="4883" spans="22:24" ht="14">
      <c r="V4883" s="45"/>
      <c r="W4883" s="45"/>
      <c r="X4883" s="45"/>
    </row>
    <row r="4884" spans="22:24" ht="14">
      <c r="V4884" s="45"/>
      <c r="W4884" s="45"/>
      <c r="X4884" s="45"/>
    </row>
    <row r="4885" spans="22:24" ht="14">
      <c r="V4885" s="45"/>
      <c r="W4885" s="45"/>
      <c r="X4885" s="45"/>
    </row>
    <row r="4886" spans="22:24" ht="14">
      <c r="V4886" s="45"/>
      <c r="W4886" s="45"/>
      <c r="X4886" s="45"/>
    </row>
    <row r="4887" spans="22:24" ht="14">
      <c r="V4887" s="45"/>
      <c r="W4887" s="45"/>
      <c r="X4887" s="45"/>
    </row>
    <row r="4888" spans="22:24" ht="14">
      <c r="V4888" s="45"/>
      <c r="W4888" s="45"/>
      <c r="X4888" s="45"/>
    </row>
    <row r="4889" spans="22:24" ht="14">
      <c r="V4889" s="45"/>
      <c r="W4889" s="45"/>
      <c r="X4889" s="45"/>
    </row>
    <row r="4890" spans="22:24" ht="14">
      <c r="V4890" s="45"/>
      <c r="W4890" s="45"/>
      <c r="X4890" s="45"/>
    </row>
    <row r="4891" spans="22:24" ht="14">
      <c r="V4891" s="45"/>
      <c r="W4891" s="45"/>
      <c r="X4891" s="45"/>
    </row>
    <row r="4892" spans="22:24" ht="14">
      <c r="V4892" s="45"/>
      <c r="W4892" s="45"/>
      <c r="X4892" s="45"/>
    </row>
    <row r="4893" spans="22:24" ht="14">
      <c r="V4893" s="45"/>
      <c r="W4893" s="45"/>
      <c r="X4893" s="45"/>
    </row>
    <row r="4894" spans="22:24" ht="14">
      <c r="V4894" s="45"/>
      <c r="W4894" s="45"/>
      <c r="X4894" s="45"/>
    </row>
    <row r="4895" spans="22:24" ht="14">
      <c r="V4895" s="45"/>
      <c r="W4895" s="45"/>
      <c r="X4895" s="45"/>
    </row>
    <row r="4896" spans="22:24" ht="14">
      <c r="V4896" s="45"/>
      <c r="W4896" s="45"/>
      <c r="X4896" s="45"/>
    </row>
    <row r="4897" spans="22:24" ht="14">
      <c r="V4897" s="45"/>
      <c r="W4897" s="45"/>
      <c r="X4897" s="45"/>
    </row>
    <row r="4898" spans="22:24" ht="14">
      <c r="V4898" s="45"/>
      <c r="W4898" s="45"/>
      <c r="X4898" s="45"/>
    </row>
    <row r="4899" spans="22:24" ht="14">
      <c r="V4899" s="45"/>
      <c r="W4899" s="45"/>
      <c r="X4899" s="45"/>
    </row>
    <row r="4900" spans="22:24" ht="14">
      <c r="V4900" s="45"/>
      <c r="W4900" s="45"/>
      <c r="X4900" s="45"/>
    </row>
    <row r="4901" spans="22:24" ht="14">
      <c r="V4901" s="45"/>
      <c r="W4901" s="45"/>
      <c r="X4901" s="45"/>
    </row>
    <row r="4902" spans="22:24" ht="14">
      <c r="V4902" s="45"/>
      <c r="W4902" s="45"/>
      <c r="X4902" s="45"/>
    </row>
    <row r="4903" spans="22:24" ht="14">
      <c r="V4903" s="45"/>
      <c r="W4903" s="45"/>
      <c r="X4903" s="45"/>
    </row>
    <row r="4904" spans="22:24" ht="14">
      <c r="V4904" s="45"/>
      <c r="W4904" s="45"/>
      <c r="X4904" s="45"/>
    </row>
    <row r="4905" spans="22:24" ht="14">
      <c r="V4905" s="45"/>
      <c r="W4905" s="45"/>
      <c r="X4905" s="45"/>
    </row>
    <row r="4906" spans="22:24" ht="14">
      <c r="V4906" s="45"/>
      <c r="W4906" s="45"/>
      <c r="X4906" s="45"/>
    </row>
    <row r="4907" spans="22:24" ht="14">
      <c r="V4907" s="45"/>
      <c r="W4907" s="45"/>
      <c r="X4907" s="45"/>
    </row>
    <row r="4908" spans="22:24" ht="14">
      <c r="V4908" s="45"/>
      <c r="W4908" s="45"/>
      <c r="X4908" s="45"/>
    </row>
    <row r="4909" spans="22:24" ht="14">
      <c r="V4909" s="45"/>
      <c r="W4909" s="45"/>
      <c r="X4909" s="45"/>
    </row>
    <row r="4910" spans="22:24" ht="14">
      <c r="V4910" s="45"/>
      <c r="W4910" s="45"/>
      <c r="X4910" s="45"/>
    </row>
    <row r="4911" spans="22:24" ht="14">
      <c r="V4911" s="45"/>
      <c r="W4911" s="45"/>
      <c r="X4911" s="45"/>
    </row>
    <row r="4912" spans="22:24" ht="14">
      <c r="V4912" s="45"/>
      <c r="W4912" s="45"/>
      <c r="X4912" s="45"/>
    </row>
    <row r="4913" spans="22:24" ht="14">
      <c r="V4913" s="45"/>
      <c r="W4913" s="45"/>
      <c r="X4913" s="45"/>
    </row>
    <row r="4914" spans="22:24" ht="14">
      <c r="V4914" s="45"/>
      <c r="W4914" s="45"/>
      <c r="X4914" s="45"/>
    </row>
    <row r="4915" spans="22:24" ht="14">
      <c r="V4915" s="45"/>
      <c r="W4915" s="45"/>
      <c r="X4915" s="45"/>
    </row>
    <row r="4916" spans="22:24" ht="14">
      <c r="V4916" s="45"/>
      <c r="W4916" s="45"/>
      <c r="X4916" s="45"/>
    </row>
    <row r="4917" spans="22:24" ht="14">
      <c r="V4917" s="45"/>
      <c r="W4917" s="45"/>
      <c r="X4917" s="45"/>
    </row>
    <row r="4918" spans="22:24" ht="14">
      <c r="V4918" s="45"/>
      <c r="W4918" s="45"/>
      <c r="X4918" s="45"/>
    </row>
    <row r="4919" spans="22:24" ht="14">
      <c r="V4919" s="45"/>
      <c r="W4919" s="45"/>
      <c r="X4919" s="45"/>
    </row>
    <row r="4920" spans="22:24" ht="14">
      <c r="V4920" s="45"/>
      <c r="W4920" s="45"/>
      <c r="X4920" s="45"/>
    </row>
    <row r="4921" spans="22:24" ht="14">
      <c r="V4921" s="45"/>
      <c r="W4921" s="45"/>
      <c r="X4921" s="45"/>
    </row>
    <row r="4922" spans="22:24" ht="14">
      <c r="V4922" s="45"/>
      <c r="W4922" s="45"/>
      <c r="X4922" s="45"/>
    </row>
    <row r="4923" spans="22:24" ht="14">
      <c r="V4923" s="45"/>
      <c r="W4923" s="45"/>
      <c r="X4923" s="45"/>
    </row>
    <row r="4924" spans="22:24" ht="14">
      <c r="V4924" s="45"/>
      <c r="W4924" s="45"/>
      <c r="X4924" s="45"/>
    </row>
    <row r="4925" spans="22:24" ht="14">
      <c r="V4925" s="45"/>
      <c r="W4925" s="45"/>
      <c r="X4925" s="45"/>
    </row>
    <row r="4926" spans="22:24" ht="14">
      <c r="V4926" s="45"/>
      <c r="W4926" s="45"/>
      <c r="X4926" s="45"/>
    </row>
    <row r="4927" spans="22:24" ht="14">
      <c r="V4927" s="45"/>
      <c r="W4927" s="45"/>
      <c r="X4927" s="45"/>
    </row>
    <row r="4928" spans="22:24" ht="14">
      <c r="V4928" s="45"/>
      <c r="W4928" s="45"/>
      <c r="X4928" s="45"/>
    </row>
    <row r="4929" spans="22:24" ht="14">
      <c r="V4929" s="45"/>
      <c r="W4929" s="45"/>
      <c r="X4929" s="45"/>
    </row>
    <row r="4930" spans="22:24" ht="14">
      <c r="V4930" s="45"/>
      <c r="W4930" s="45"/>
      <c r="X4930" s="45"/>
    </row>
    <row r="4931" spans="22:24" ht="14">
      <c r="V4931" s="45"/>
      <c r="W4931" s="45"/>
      <c r="X4931" s="45"/>
    </row>
    <row r="4932" spans="22:24" ht="14">
      <c r="V4932" s="45"/>
      <c r="W4932" s="45"/>
      <c r="X4932" s="45"/>
    </row>
    <row r="4933" spans="22:24" ht="14">
      <c r="V4933" s="45"/>
      <c r="W4933" s="45"/>
      <c r="X4933" s="45"/>
    </row>
    <row r="4934" spans="22:24" ht="14">
      <c r="V4934" s="45"/>
      <c r="W4934" s="45"/>
      <c r="X4934" s="45"/>
    </row>
    <row r="4935" spans="22:24" ht="14">
      <c r="V4935" s="45"/>
      <c r="W4935" s="45"/>
      <c r="X4935" s="45"/>
    </row>
    <row r="4936" spans="22:24" ht="14">
      <c r="V4936" s="45"/>
      <c r="W4936" s="45"/>
      <c r="X4936" s="45"/>
    </row>
    <row r="4937" spans="22:24" ht="14">
      <c r="V4937" s="45"/>
      <c r="W4937" s="45"/>
      <c r="X4937" s="45"/>
    </row>
    <row r="4938" spans="22:24" ht="14">
      <c r="V4938" s="45"/>
      <c r="W4938" s="45"/>
      <c r="X4938" s="45"/>
    </row>
    <row r="4939" spans="22:24" ht="14">
      <c r="V4939" s="45"/>
      <c r="W4939" s="45"/>
      <c r="X4939" s="45"/>
    </row>
    <row r="4940" spans="22:24" ht="14">
      <c r="V4940" s="45"/>
      <c r="W4940" s="45"/>
      <c r="X4940" s="45"/>
    </row>
    <row r="4941" spans="22:24" ht="14">
      <c r="V4941" s="45"/>
      <c r="W4941" s="45"/>
      <c r="X4941" s="45"/>
    </row>
    <row r="4942" spans="22:24" ht="14">
      <c r="V4942" s="45"/>
      <c r="W4942" s="45"/>
      <c r="X4942" s="45"/>
    </row>
    <row r="4943" spans="22:24" ht="14">
      <c r="V4943" s="45"/>
      <c r="W4943" s="45"/>
      <c r="X4943" s="45"/>
    </row>
    <row r="4944" spans="22:24" ht="14">
      <c r="V4944" s="45"/>
      <c r="W4944" s="45"/>
      <c r="X4944" s="45"/>
    </row>
    <row r="4945" spans="22:24" ht="14">
      <c r="V4945" s="45"/>
      <c r="W4945" s="45"/>
      <c r="X4945" s="45"/>
    </row>
    <row r="4946" spans="22:24" ht="14">
      <c r="V4946" s="45"/>
      <c r="W4946" s="45"/>
      <c r="X4946" s="45"/>
    </row>
    <row r="4947" spans="22:24" ht="14">
      <c r="V4947" s="45"/>
      <c r="W4947" s="45"/>
      <c r="X4947" s="45"/>
    </row>
    <row r="4948" spans="22:24" ht="14">
      <c r="V4948" s="45"/>
      <c r="W4948" s="45"/>
      <c r="X4948" s="45"/>
    </row>
    <row r="4949" spans="22:24" ht="14">
      <c r="V4949" s="45"/>
      <c r="W4949" s="45"/>
      <c r="X4949" s="45"/>
    </row>
    <row r="4950" spans="22:24" ht="14">
      <c r="V4950" s="45"/>
      <c r="W4950" s="45"/>
      <c r="X4950" s="45"/>
    </row>
    <row r="4951" spans="22:24" ht="14">
      <c r="V4951" s="45"/>
      <c r="W4951" s="45"/>
      <c r="X4951" s="45"/>
    </row>
    <row r="4952" spans="22:24" ht="14">
      <c r="V4952" s="45"/>
      <c r="W4952" s="45"/>
      <c r="X4952" s="45"/>
    </row>
    <row r="4953" spans="22:24" ht="14">
      <c r="V4953" s="45"/>
      <c r="W4953" s="45"/>
      <c r="X4953" s="45"/>
    </row>
    <row r="4954" spans="22:24" ht="14">
      <c r="V4954" s="45"/>
      <c r="W4954" s="45"/>
      <c r="X4954" s="45"/>
    </row>
    <row r="4955" spans="22:24" ht="14">
      <c r="V4955" s="45"/>
      <c r="W4955" s="45"/>
      <c r="X4955" s="45"/>
    </row>
    <row r="4956" spans="22:24" ht="14">
      <c r="V4956" s="45"/>
      <c r="W4956" s="45"/>
      <c r="X4956" s="45"/>
    </row>
    <row r="4957" spans="22:24" ht="14">
      <c r="V4957" s="45"/>
      <c r="W4957" s="45"/>
      <c r="X4957" s="45"/>
    </row>
    <row r="4958" spans="22:24" ht="14">
      <c r="V4958" s="45"/>
      <c r="W4958" s="45"/>
      <c r="X4958" s="45"/>
    </row>
    <row r="4959" spans="22:24" ht="14">
      <c r="V4959" s="45"/>
      <c r="W4959" s="45"/>
      <c r="X4959" s="45"/>
    </row>
    <row r="4960" spans="22:24" ht="14">
      <c r="V4960" s="45"/>
      <c r="W4960" s="45"/>
      <c r="X4960" s="45"/>
    </row>
    <row r="4961" spans="22:24" ht="14">
      <c r="V4961" s="45"/>
      <c r="W4961" s="45"/>
      <c r="X4961" s="45"/>
    </row>
    <row r="4962" spans="22:24" ht="14">
      <c r="V4962" s="45"/>
      <c r="W4962" s="45"/>
      <c r="X4962" s="45"/>
    </row>
    <row r="4963" spans="22:24" ht="14">
      <c r="V4963" s="45"/>
      <c r="W4963" s="45"/>
      <c r="X4963" s="45"/>
    </row>
    <row r="4964" spans="22:24" ht="14">
      <c r="V4964" s="45"/>
      <c r="W4964" s="45"/>
      <c r="X4964" s="45"/>
    </row>
    <row r="4965" spans="22:24" ht="14">
      <c r="V4965" s="45"/>
      <c r="W4965" s="45"/>
      <c r="X4965" s="45"/>
    </row>
    <row r="4966" spans="22:24" ht="14">
      <c r="V4966" s="45"/>
      <c r="W4966" s="45"/>
      <c r="X4966" s="45"/>
    </row>
    <row r="4967" spans="22:24" ht="14">
      <c r="V4967" s="45"/>
      <c r="W4967" s="45"/>
      <c r="X4967" s="45"/>
    </row>
    <row r="4968" spans="22:24" ht="14">
      <c r="V4968" s="45"/>
      <c r="W4968" s="45"/>
      <c r="X4968" s="45"/>
    </row>
    <row r="4969" spans="22:24" ht="14">
      <c r="V4969" s="45"/>
      <c r="W4969" s="45"/>
      <c r="X4969" s="45"/>
    </row>
    <row r="4970" spans="22:24" ht="14">
      <c r="V4970" s="45"/>
      <c r="W4970" s="45"/>
      <c r="X4970" s="45"/>
    </row>
    <row r="4971" spans="22:24" ht="14">
      <c r="V4971" s="45"/>
      <c r="W4971" s="45"/>
      <c r="X4971" s="45"/>
    </row>
    <row r="4972" spans="22:24" ht="14">
      <c r="V4972" s="45"/>
      <c r="W4972" s="45"/>
      <c r="X4972" s="45"/>
    </row>
    <row r="4973" spans="22:24" ht="14">
      <c r="V4973" s="45"/>
      <c r="W4973" s="45"/>
      <c r="X4973" s="45"/>
    </row>
    <row r="4974" spans="22:24" ht="14">
      <c r="V4974" s="45"/>
      <c r="W4974" s="45"/>
      <c r="X4974" s="45"/>
    </row>
    <row r="4975" spans="22:24" ht="14">
      <c r="V4975" s="45"/>
      <c r="W4975" s="45"/>
      <c r="X4975" s="45"/>
    </row>
    <row r="4976" spans="22:24" ht="14">
      <c r="V4976" s="45"/>
      <c r="W4976" s="45"/>
      <c r="X4976" s="45"/>
    </row>
    <row r="4977" spans="22:24" ht="14">
      <c r="V4977" s="45"/>
      <c r="W4977" s="45"/>
      <c r="X4977" s="45"/>
    </row>
    <row r="4978" spans="22:24" ht="14">
      <c r="V4978" s="45"/>
      <c r="W4978" s="45"/>
      <c r="X4978" s="45"/>
    </row>
    <row r="4979" spans="22:24" ht="14">
      <c r="V4979" s="45"/>
      <c r="W4979" s="45"/>
      <c r="X4979" s="45"/>
    </row>
    <row r="4980" spans="22:24" ht="14">
      <c r="V4980" s="45"/>
      <c r="W4980" s="45"/>
      <c r="X4980" s="45"/>
    </row>
    <row r="4981" spans="22:24" ht="14">
      <c r="V4981" s="45"/>
      <c r="W4981" s="45"/>
      <c r="X4981" s="45"/>
    </row>
    <row r="4982" spans="22:24" ht="14">
      <c r="V4982" s="45"/>
      <c r="W4982" s="45"/>
      <c r="X4982" s="45"/>
    </row>
    <row r="4983" spans="22:24" ht="14">
      <c r="V4983" s="45"/>
      <c r="W4983" s="45"/>
      <c r="X4983" s="45"/>
    </row>
    <row r="4984" spans="22:24" ht="14">
      <c r="V4984" s="45"/>
      <c r="W4984" s="45"/>
      <c r="X4984" s="45"/>
    </row>
    <row r="4985" spans="22:24" ht="14">
      <c r="V4985" s="45"/>
      <c r="W4985" s="45"/>
      <c r="X4985" s="45"/>
    </row>
    <row r="4986" spans="22:24" ht="14">
      <c r="V4986" s="45"/>
      <c r="W4986" s="45"/>
      <c r="X4986" s="45"/>
    </row>
    <row r="4987" spans="22:24" ht="14">
      <c r="V4987" s="45"/>
      <c r="W4987" s="45"/>
      <c r="X4987" s="45"/>
    </row>
    <row r="4988" spans="22:24" ht="14">
      <c r="V4988" s="45"/>
      <c r="W4988" s="45"/>
      <c r="X4988" s="45"/>
    </row>
    <row r="4989" spans="22:24" ht="14">
      <c r="V4989" s="45"/>
      <c r="W4989" s="45"/>
      <c r="X4989" s="45"/>
    </row>
    <row r="4990" spans="22:24" ht="14">
      <c r="V4990" s="45"/>
      <c r="W4990" s="45"/>
      <c r="X4990" s="45"/>
    </row>
    <row r="4991" spans="22:24" ht="14">
      <c r="V4991" s="45"/>
      <c r="W4991" s="45"/>
      <c r="X4991" s="45"/>
    </row>
    <row r="4992" spans="22:24" ht="14">
      <c r="V4992" s="45"/>
      <c r="W4992" s="45"/>
      <c r="X4992" s="45"/>
    </row>
    <row r="4993" spans="22:24" ht="14">
      <c r="V4993" s="45"/>
      <c r="W4993" s="45"/>
      <c r="X4993" s="45"/>
    </row>
    <row r="4994" spans="22:24" ht="14">
      <c r="V4994" s="45"/>
      <c r="W4994" s="45"/>
      <c r="X4994" s="45"/>
    </row>
    <row r="4995" spans="22:24" ht="14">
      <c r="V4995" s="45"/>
      <c r="W4995" s="45"/>
      <c r="X4995" s="45"/>
    </row>
    <row r="4996" spans="22:24" ht="14">
      <c r="V4996" s="45"/>
      <c r="W4996" s="45"/>
      <c r="X4996" s="45"/>
    </row>
    <row r="4997" spans="22:24" ht="14">
      <c r="V4997" s="45"/>
      <c r="W4997" s="45"/>
      <c r="X4997" s="45"/>
    </row>
    <row r="4998" spans="22:24" ht="14">
      <c r="V4998" s="45"/>
      <c r="W4998" s="45"/>
      <c r="X4998" s="45"/>
    </row>
    <row r="4999" spans="22:24" ht="14">
      <c r="V4999" s="45"/>
      <c r="W4999" s="45"/>
      <c r="X4999" s="45"/>
    </row>
    <row r="5000" spans="22:24" ht="14">
      <c r="V5000" s="45"/>
      <c r="W5000" s="45"/>
      <c r="X5000" s="45"/>
    </row>
    <row r="5001" spans="22:24" ht="14">
      <c r="V5001" s="45"/>
      <c r="W5001" s="45"/>
      <c r="X5001" s="45"/>
    </row>
    <row r="5002" spans="22:24" ht="14">
      <c r="V5002" s="45"/>
      <c r="W5002" s="45"/>
      <c r="X5002" s="45"/>
    </row>
    <row r="5003" spans="22:24" ht="14">
      <c r="V5003" s="45"/>
      <c r="W5003" s="45"/>
      <c r="X5003" s="45"/>
    </row>
    <row r="5004" spans="22:24" ht="14">
      <c r="V5004" s="45"/>
      <c r="W5004" s="45"/>
      <c r="X5004" s="45"/>
    </row>
    <row r="5005" spans="22:24" ht="14">
      <c r="V5005" s="45"/>
      <c r="W5005" s="45"/>
      <c r="X5005" s="45"/>
    </row>
  </sheetData>
  <mergeCells count="7">
    <mergeCell ref="AT1:AU1"/>
    <mergeCell ref="AV1:AY1"/>
    <mergeCell ref="D1:J1"/>
    <mergeCell ref="K1:P1"/>
    <mergeCell ref="Q1:U1"/>
    <mergeCell ref="V1:X1"/>
    <mergeCell ref="Y1:AS1"/>
  </mergeCells>
  <hyperlinks>
    <hyperlink ref="AT44"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FF"/>
    <outlinePr summaryBelow="0" summaryRight="0"/>
  </sheetPr>
  <dimension ref="A1:E2"/>
  <sheetViews>
    <sheetView workbookViewId="0"/>
  </sheetViews>
  <sheetFormatPr baseColWidth="10" defaultColWidth="12.6640625" defaultRowHeight="15.75" customHeight="1"/>
  <cols>
    <col min="1" max="1" width="67.6640625" customWidth="1"/>
    <col min="2" max="2" width="63.5" customWidth="1"/>
    <col min="3" max="3" width="74.6640625" customWidth="1"/>
    <col min="4" max="4" width="62.33203125" customWidth="1"/>
  </cols>
  <sheetData>
    <row r="1" spans="1:5" ht="70">
      <c r="A1" s="46" t="s">
        <v>1307</v>
      </c>
      <c r="B1" s="47" t="s">
        <v>1308</v>
      </c>
      <c r="C1" s="10" t="s">
        <v>1309</v>
      </c>
      <c r="D1" s="10" t="s">
        <v>1310</v>
      </c>
    </row>
    <row r="2" spans="1:5" ht="409.6" customHeight="1">
      <c r="A2" s="48" t="s">
        <v>1311</v>
      </c>
      <c r="B2" s="48" t="s">
        <v>1312</v>
      </c>
      <c r="C2" s="49" t="s">
        <v>1313</v>
      </c>
      <c r="D2" s="49" t="s">
        <v>1314</v>
      </c>
      <c r="E2"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Scoring Sheet</vt:lpstr>
      <vt:lpstr>Response Scoring</vt:lpstr>
      <vt:lpstr>Raw Data</vt:lpstr>
      <vt:lpstr>Prompt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Powers</cp:lastModifiedBy>
  <dcterms:modified xsi:type="dcterms:W3CDTF">2026-02-06T15:18:49Z</dcterms:modified>
</cp:coreProperties>
</file>