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06" windowHeight="8192" windowWidth="16384" xWindow="0" yWindow="0"/>
  </bookViews>
  <sheets>
    <sheet name="Gantt" sheetId="1" state="visible" r:id="rId2"/>
    <sheet name="Responsables y Costos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<sst xmlns="http://schemas.openxmlformats.org/spreadsheetml/2006/main" count="100" uniqueCount="82">
  <si>
    <t>Tipo de proyecto WBS</t>
  </si>
  <si>
    <t>Organización de no al troll</t>
  </si>
  <si>
    <t>Fecha de Inicio</t>
  </si>
  <si>
    <t>HACER LAS FECHAS!!!</t>
  </si>
  <si>
    <t>Primer día de la semana (Lunes = 2)</t>
  </si>
  <si>
    <t>Nº</t>
  </si>
  <si>
    <t>Tarea</t>
  </si>
  <si>
    <t>Fecha Inicio</t>
  </si>
  <si>
    <t>Fecha Fin</t>
  </si>
  <si>
    <t>Duración dias</t>
  </si>
  <si>
    <t>Duración horas</t>
  </si>
  <si>
    <t>Soportar Mejoras</t>
  </si>
  <si>
    <t>Soportar comentario en video 2D</t>
  </si>
  <si>
    <t>Soportar comentario en video 3D</t>
  </si>
  <si>
    <t>Soportar comentario en audio</t>
  </si>
  <si>
    <t>Soportar comentario en texto con formato</t>
  </si>
  <si>
    <t>Soportar comentario combinado</t>
  </si>
  <si>
    <t>Soportar almacenamiento de comentarios filtrados</t>
  </si>
  <si>
    <t>Realizar login</t>
  </si>
  <si>
    <t>Realizar login con usuario de nuestro sistema</t>
  </si>
  <si>
    <t>Realizar login mediante cuenta facebook</t>
  </si>
  <si>
    <t>Realizar login mediante cuenta twitter</t>
  </si>
  <si>
    <t>Realizar login mediante cuenta goggle +</t>
  </si>
  <si>
    <t>Agregar filtros temáticos</t>
  </si>
  <si>
    <t>Agregar filtros a las amenazas</t>
  </si>
  <si>
    <t>Agregar filtros a la discriminacion</t>
  </si>
  <si>
    <t>Agregar filtros a la pornografia</t>
  </si>
  <si>
    <t>Agregar filtros a los ponies</t>
  </si>
  <si>
    <t>Agregar filtros a las ironias</t>
  </si>
  <si>
    <t>Agregar filtros al malware</t>
  </si>
  <si>
    <t>Agregar filtros a los enlaces a categorías previas</t>
  </si>
  <si>
    <t>Agregar filtros configurados por el usuario</t>
  </si>
  <si>
    <t>Agregar funcionalidades realizados por terceros</t>
  </si>
  <si>
    <t>Interactuar con detector de malware</t>
  </si>
  <si>
    <t>Interactuar con software de datamining</t>
  </si>
  <si>
    <t>Interaccion con usuarios</t>
  </si>
  <si>
    <t>Agregar reputación a los usuarios</t>
  </si>
  <si>
    <t>Soportar opiniones de otros usuarios</t>
  </si>
  <si>
    <t>Soportar votar “me gusta”</t>
  </si>
  <si>
    <t>Actualizar reputacion cada cierto tiempo</t>
  </si>
  <si>
    <t>Responsables y Costos</t>
  </si>
  <si>
    <t>Responsable</t>
  </si>
  <si>
    <t>Costos estimados</t>
  </si>
  <si>
    <t>Fiesta de Casamiento</t>
  </si>
  <si>
    <t>Salón</t>
  </si>
  <si>
    <t>Definir fechas</t>
  </si>
  <si>
    <t>Novio</t>
  </si>
  <si>
    <t>Investigar opciones disponibles</t>
  </si>
  <si>
    <t>Reservar salón</t>
  </si>
  <si>
    <t>Invitados</t>
  </si>
  <si>
    <t>Definir inivtados</t>
  </si>
  <si>
    <t>Diseño de invitaciones</t>
  </si>
  <si>
    <t>      Elegir diseño</t>
  </si>
  <si>
    <t>Novia</t>
  </si>
  <si>
    <t>      Imprimir inivtaciones</t>
  </si>
  <si>
    <t>Mamá de novia</t>
  </si>
  <si>
    <t>Enviar invitaciones por correo</t>
  </si>
  <si>
    <t>Catering</t>
  </si>
  <si>
    <t>Comida</t>
  </si>
  <si>
    <t>      Definir platos</t>
  </si>
  <si>
    <t>      Contratar chef</t>
  </si>
  <si>
    <t>Comprar champagne para el brindis</t>
  </si>
  <si>
    <t>Papá de novio</t>
  </si>
  <si>
    <t>Comprar torta</t>
  </si>
  <si>
    <t>Vestimenta</t>
  </si>
  <si>
    <t>Vestimenta Novia</t>
  </si>
  <si>
    <t>      Elegir sastre</t>
  </si>
  <si>
    <t>      Realizar pruebas de talles y gustos</t>
  </si>
  <si>
    <t>      Comprar el vestido</t>
  </si>
  <si>
    <t>Vestimenta Novio</t>
  </si>
  <si>
    <t>      Buscar traje por talles y gustos</t>
  </si>
  <si>
    <t>$0</t>
  </si>
  <si>
    <t>      Comprar traje</t>
  </si>
  <si>
    <t>Entretenimiento</t>
  </si>
  <si>
    <t>Contratar DJ</t>
  </si>
  <si>
    <t>Comprar objetos para Carnaval Carioca</t>
  </si>
  <si>
    <t>Recuerdos</t>
  </si>
  <si>
    <t>Fotos</t>
  </si>
  <si>
    <t>      Contratar Fotógrafo</t>
  </si>
  <si>
    <t>      Sesión de fotos para álbum</t>
  </si>
  <si>
    <t>Fotógrafo</t>
  </si>
  <si>
    <t>Comprar souvenirs</t>
  </si>
</sst>
</file>

<file path=xl/styles.xml><?xml version="1.0" encoding="utf-8"?>
<styleSheet xmlns="http://schemas.openxmlformats.org/spreadsheetml/2006/main">
  <numFmts count="7">
    <numFmt formatCode="GENERAL" numFmtId="164"/>
    <numFmt formatCode="M/D/YYYY" numFmtId="165"/>
    <numFmt formatCode="DD&quot; - &quot;MMM&quot; - &quot;YY" numFmtId="166"/>
    <numFmt formatCode="DD/MM/YYYY;@" numFmtId="167"/>
    <numFmt formatCode="0" numFmtId="168"/>
    <numFmt formatCode="0%" numFmtId="169"/>
    <numFmt formatCode="[$$-409]#,##0" numFmtId="170"/>
  </numFmts>
  <fonts count="16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000000"/>
      <sz val="10"/>
    </font>
    <font>
      <name val="Arial"/>
      <charset val="1"/>
      <family val="2"/>
      <sz val="10"/>
    </font>
    <font>
      <name val="Arial"/>
      <charset val="1"/>
      <family val="2"/>
      <color rgb="00000000"/>
      <sz val="11"/>
    </font>
    <font>
      <name val="Arial"/>
      <charset val="1"/>
      <family val="2"/>
      <b val="true"/>
      <sz val="10"/>
    </font>
    <font>
      <name val="Arial"/>
      <charset val="1"/>
      <family val="2"/>
      <i val="true"/>
      <color rgb="00FFFFFF"/>
      <sz val="10"/>
    </font>
    <font>
      <name val="Arial"/>
      <charset val="1"/>
      <family val="2"/>
      <color rgb="00FFFFFF"/>
      <sz val="10"/>
    </font>
    <font>
      <name val="Arial"/>
      <charset val="1"/>
      <family val="2"/>
      <sz val="8"/>
    </font>
    <font>
      <name val="Arial"/>
      <charset val="1"/>
      <family val="2"/>
      <b val="true"/>
      <sz val="8"/>
    </font>
    <font>
      <name val="Arial"/>
      <charset val="1"/>
      <family val="2"/>
      <color rgb="00000000"/>
      <sz val="8"/>
    </font>
    <font>
      <name val="Arial"/>
      <charset val="1"/>
      <family val="2"/>
      <b val="true"/>
      <sz val="14"/>
    </font>
    <font>
      <name val="Arial"/>
      <charset val="1"/>
      <family val="2"/>
      <b val="true"/>
      <sz val="16"/>
    </font>
    <font>
      <name val="Arial"/>
      <charset val="1"/>
      <family val="2"/>
      <b val="true"/>
      <color rgb="00000000"/>
      <sz val="11"/>
    </font>
  </fonts>
  <fills count="7">
    <fill>
      <patternFill patternType="none"/>
    </fill>
    <fill>
      <patternFill patternType="gray125"/>
    </fill>
    <fill>
      <patternFill patternType="solid">
        <fgColor rgb="00FFFFFF"/>
        <bgColor rgb="00FFFFCC"/>
      </patternFill>
    </fill>
    <fill>
      <patternFill patternType="solid">
        <fgColor rgb="0099CCFF"/>
        <bgColor rgb="00CCCCFF"/>
      </patternFill>
    </fill>
    <fill>
      <patternFill patternType="solid">
        <fgColor rgb="00C0C0C0"/>
        <bgColor rgb="00CCCCFF"/>
      </patternFill>
    </fill>
    <fill>
      <patternFill patternType="solid">
        <fgColor rgb="0000FF00"/>
        <bgColor rgb="0033CCCC"/>
      </patternFill>
    </fill>
    <fill>
      <patternFill patternType="solid">
        <fgColor rgb="00CCFFCC"/>
        <bgColor rgb="00CCFFFF"/>
      </patternFill>
    </fill>
  </fills>
  <borders count="27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medium"/>
      <diagonal/>
    </border>
    <border diagonalDown="false" diagonalUp="false">
      <left style="thick"/>
      <right style="medium">
        <color rgb="00969696"/>
      </right>
      <top style="thick"/>
      <bottom style="medium"/>
      <diagonal/>
    </border>
    <border diagonalDown="false" diagonalUp="false">
      <left style="medium">
        <color rgb="00969696"/>
      </left>
      <right/>
      <top style="thick"/>
      <bottom style="medium"/>
      <diagonal/>
    </border>
    <border diagonalDown="false" diagonalUp="false">
      <left style="medium">
        <color rgb="00969696"/>
      </left>
      <right style="thick"/>
      <top style="thick"/>
      <bottom style="medium"/>
      <diagonal/>
    </border>
    <border diagonalDown="false" diagonalUp="false">
      <left style="thick"/>
      <right/>
      <top/>
      <bottom/>
      <diagonal/>
    </border>
    <border diagonalDown="false" diagonalUp="false">
      <left style="thick"/>
      <right style="thick"/>
      <top/>
      <bottom/>
      <diagonal/>
    </border>
    <border diagonalDown="false" diagonalUp="false">
      <left style="thick"/>
      <right style="thick"/>
      <top style="medium"/>
      <bottom/>
      <diagonal/>
    </border>
    <border diagonalDown="false" diagonalUp="false">
      <left style="thick"/>
      <right/>
      <top style="medium"/>
      <bottom/>
      <diagonal/>
    </border>
    <border diagonalDown="false" diagonalUp="false">
      <left/>
      <right style="thick"/>
      <top/>
      <bottom/>
      <diagonal/>
    </border>
    <border diagonalDown="false" diagonalUp="false">
      <left style="thick"/>
      <right style="thick"/>
      <top/>
      <bottom style="medium">
        <color rgb="00C0C0C0"/>
      </bottom>
      <diagonal/>
    </border>
    <border diagonalDown="false" diagonalUp="false">
      <left style="thick"/>
      <right/>
      <top/>
      <bottom style="medium">
        <color rgb="00C0C0C0"/>
      </bottom>
      <diagonal/>
    </border>
    <border diagonalDown="false" diagonalUp="false">
      <left/>
      <right/>
      <top/>
      <bottom style="medium">
        <color rgb="00C0C0C0"/>
      </bottom>
      <diagonal/>
    </border>
    <border diagonalDown="false" diagonalUp="false">
      <left/>
      <right style="thick"/>
      <top/>
      <bottom style="medium">
        <color rgb="00C0C0C0"/>
      </bottom>
      <diagonal/>
    </border>
    <border diagonalDown="false" diagonalUp="false">
      <left style="thick"/>
      <right style="thick"/>
      <top style="medium">
        <color rgb="00C0C0C0"/>
      </top>
      <bottom style="medium">
        <color rgb="00C0C0C0"/>
      </bottom>
      <diagonal/>
    </border>
    <border diagonalDown="false" diagonalUp="false">
      <left style="thick"/>
      <right/>
      <top style="medium">
        <color rgb="00C0C0C0"/>
      </top>
      <bottom style="medium">
        <color rgb="00C0C0C0"/>
      </bottom>
      <diagonal/>
    </border>
    <border diagonalDown="false" diagonalUp="false">
      <left/>
      <right/>
      <top style="medium">
        <color rgb="00C0C0C0"/>
      </top>
      <bottom style="medium">
        <color rgb="00C0C0C0"/>
      </bottom>
      <diagonal/>
    </border>
    <border diagonalDown="false" diagonalUp="false">
      <left/>
      <right style="thick"/>
      <top style="medium">
        <color rgb="00C0C0C0"/>
      </top>
      <bottom style="medium">
        <color rgb="00C0C0C0"/>
      </bottom>
      <diagonal/>
    </border>
    <border diagonalDown="false" diagonalUp="false">
      <left style="thick"/>
      <right style="thick"/>
      <top style="medium">
        <color rgb="00C0C0C0"/>
      </top>
      <bottom style="thick"/>
      <diagonal/>
    </border>
    <border diagonalDown="false" diagonalUp="false">
      <left style="thick"/>
      <right/>
      <top style="medium">
        <color rgb="00C0C0C0"/>
      </top>
      <bottom style="thick"/>
      <diagonal/>
    </border>
    <border diagonalDown="false" diagonalUp="false">
      <left/>
      <right/>
      <top style="medium">
        <color rgb="00C0C0C0"/>
      </top>
      <bottom style="thick"/>
      <diagonal/>
    </border>
    <border diagonalDown="false" diagonalUp="false">
      <left/>
      <right style="thick"/>
      <top style="medium">
        <color rgb="00C0C0C0"/>
      </top>
      <bottom style="thick"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 style="thick"/>
      <right style="thick"/>
      <top/>
      <bottom style="medium">
        <color rgb="00969696"/>
      </bottom>
      <diagonal/>
    </border>
    <border diagonalDown="false" diagonalUp="false">
      <left style="thick"/>
      <right style="thick"/>
      <top style="thick"/>
      <bottom style="medium">
        <color rgb="00969696"/>
      </bottom>
      <diagonal/>
    </border>
    <border diagonalDown="false" diagonalUp="false">
      <left style="thick"/>
      <right style="thick"/>
      <top style="medium">
        <color rgb="00969696"/>
      </top>
      <bottom style="medium">
        <color rgb="00969696"/>
      </bottom>
      <diagonal/>
    </border>
    <border diagonalDown="false" diagonalUp="false">
      <left style="thick"/>
      <right style="thick"/>
      <top style="medium">
        <color rgb="00969696"/>
      </top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true" applyBorder="true" applyFont="true" applyProtection="true" borderId="0" fillId="0" fontId="0" numFmtId="169">
      <alignment horizontal="general" indent="0" shrinkToFit="false" textRotation="0" vertical="bottom" wrapText="false"/>
      <protection hidden="false" locked="true"/>
    </xf>
  </cellStyleXfs>
  <cellXfs count="90">
    <xf applyAlignment="false" applyBorder="false" applyFont="false" applyProtection="false" borderId="0" fillId="0" fontId="0" numFmtId="164" xfId="0"/>
    <xf applyAlignment="true" applyBorder="true" applyFont="true" applyProtection="false" borderId="0" fillId="0" fontId="4" numFmtId="164" xfId="0">
      <alignment horizontal="left" indent="0" shrinkToFit="false" textRotation="0" vertical="center" wrapText="true"/>
    </xf>
    <xf applyAlignment="true" applyBorder="true" applyFont="true" applyProtection="true" borderId="0" fillId="0" fontId="5" numFmtId="164" xfId="0">
      <alignment horizontal="general" indent="0" shrinkToFit="false" textRotation="0" vertical="center" wrapText="true"/>
      <protection hidden="false" locked="fals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false"/>
    </xf>
    <xf applyAlignment="false" applyBorder="true" applyFont="false" applyProtection="false" borderId="0" fillId="0" fontId="0" numFmtId="164" xfId="0"/>
    <xf applyAlignment="true" applyBorder="true" applyFont="true" applyProtection="false" borderId="0" fillId="0" fontId="4" numFmtId="164" xfId="0">
      <alignment horizontal="general" indent="0" shrinkToFit="false" textRotation="0" vertical="bottom" wrapText="false"/>
    </xf>
    <xf applyAlignment="true" applyBorder="true" applyFont="true" applyProtection="true" borderId="0" fillId="0" fontId="5" numFmtId="165" xfId="0">
      <alignment horizontal="center" indent="0" shrinkToFit="false" textRotation="0" vertical="bottom" wrapText="false"/>
      <protection hidden="false" locked="false"/>
    </xf>
    <xf applyAlignment="true" applyBorder="true" applyFont="true" applyProtection="false" borderId="0" fillId="0" fontId="7" numFmtId="165" xfId="0">
      <alignment horizontal="left" indent="0" shrinkToFit="false" textRotation="0" vertical="bottom" wrapText="false"/>
    </xf>
    <xf applyAlignment="true" applyBorder="false" applyFont="true" applyProtection="true" borderId="0" fillId="2" fontId="5" numFmtId="164" xfId="0">
      <alignment horizontal="center" indent="0" shrinkToFit="false" textRotation="0" vertical="bottom" wrapText="false"/>
      <protection hidden="false" locked="false"/>
    </xf>
    <xf applyAlignment="true" applyBorder="false" applyFont="true" applyProtection="true" borderId="0" fillId="2" fontId="5" numFmtId="164" xfId="0">
      <alignment horizontal="left" indent="0" shrinkToFit="false" textRotation="0" vertical="bottom" wrapText="false"/>
      <protection hidden="false" locked="false"/>
    </xf>
    <xf applyAlignment="true" applyBorder="false" applyFont="true" applyProtection="false" borderId="0" fillId="0" fontId="8" numFmtId="165" xfId="0">
      <alignment horizontal="general" indent="0" shrinkToFit="false" textRotation="0" vertical="bottom" wrapText="false"/>
    </xf>
    <xf applyAlignment="true" applyBorder="false" applyFont="true" applyProtection="false" borderId="0" fillId="0" fontId="9" numFmtId="165" xfId="0">
      <alignment horizontal="general" indent="0" shrinkToFit="false" textRotation="0" vertical="bottom" wrapText="false"/>
    </xf>
    <xf applyAlignment="false" applyBorder="false" applyFont="true" applyProtection="false" borderId="0" fillId="0" fontId="9" numFmtId="165" xfId="0"/>
    <xf applyAlignment="true" applyBorder="true" applyFont="true" applyProtection="false" borderId="1" fillId="0" fontId="7" numFmtId="164" xfId="0">
      <alignment horizontal="center" indent="0" shrinkToFit="false" textRotation="0" vertical="center" wrapText="false"/>
    </xf>
    <xf applyAlignment="true" applyBorder="true" applyFont="true" applyProtection="false" borderId="1" fillId="0" fontId="7" numFmtId="164" xfId="0">
      <alignment horizontal="center" indent="0" shrinkToFit="false" textRotation="0" vertical="center" wrapText="false"/>
    </xf>
    <xf applyAlignment="true" applyBorder="true" applyFont="true" applyProtection="false" borderId="1" fillId="0" fontId="4" numFmtId="164" xfId="0">
      <alignment horizontal="center" indent="0" shrinkToFit="false" textRotation="0" vertical="center" wrapText="true"/>
    </xf>
    <xf applyAlignment="true" applyBorder="true" applyFont="true" applyProtection="false" borderId="2" fillId="0" fontId="4" numFmtId="164" xfId="0">
      <alignment horizontal="center" indent="0" shrinkToFit="false" textRotation="0" vertical="center" wrapText="true"/>
    </xf>
    <xf applyAlignment="true" applyBorder="true" applyFont="true" applyProtection="true" borderId="3" fillId="0" fontId="10" numFmtId="166" xfId="0">
      <alignment horizontal="center" indent="0" shrinkToFit="false" textRotation="90" vertical="center" wrapText="false"/>
      <protection hidden="false" locked="true"/>
    </xf>
    <xf applyAlignment="true" applyBorder="true" applyFont="true" applyProtection="true" borderId="4" fillId="0" fontId="10" numFmtId="166" xfId="0">
      <alignment horizontal="center" indent="0" shrinkToFit="false" textRotation="90" vertical="center" wrapText="false"/>
      <protection hidden="false" locked="true"/>
    </xf>
    <xf applyAlignment="true" applyBorder="true" applyFont="true" applyProtection="true" borderId="5" fillId="0" fontId="10" numFmtId="166" xfId="0">
      <alignment horizontal="center" indent="0" shrinkToFit="false" textRotation="90" vertical="center" wrapText="false"/>
      <protection hidden="false" locked="true"/>
    </xf>
    <xf applyAlignment="true" applyBorder="true" applyFont="true" applyProtection="false" borderId="0" fillId="0" fontId="10" numFmtId="166" xfId="0">
      <alignment horizontal="center" indent="0" shrinkToFit="false" textRotation="0" vertical="center" wrapText="false"/>
    </xf>
    <xf applyAlignment="true" applyBorder="true" applyFont="true" applyProtection="false" borderId="0" fillId="0" fontId="10" numFmtId="166" xfId="0">
      <alignment horizontal="center" indent="0" shrinkToFit="false" textRotation="90" vertical="center" wrapText="false"/>
    </xf>
    <xf applyAlignment="true" applyBorder="true" applyFont="false" applyProtection="false" borderId="0" fillId="0" fontId="0" numFmtId="164" xfId="0">
      <alignment horizontal="general" indent="0" shrinkToFit="false" textRotation="0" vertical="bottom" wrapText="false"/>
    </xf>
    <xf applyAlignment="false" applyBorder="true" applyFont="false" applyProtection="false" borderId="0" fillId="0" fontId="0" numFmtId="164" xfId="0"/>
    <xf applyAlignment="false" applyBorder="true" applyFont="true" applyProtection="false" borderId="6" fillId="3" fontId="6" numFmtId="164" xfId="0"/>
    <xf applyAlignment="false" applyBorder="true" applyFont="true" applyProtection="false" borderId="7" fillId="3" fontId="4" numFmtId="164" xfId="0"/>
    <xf applyAlignment="false" applyBorder="true" applyFont="true" applyProtection="false" borderId="6" fillId="3" fontId="4" numFmtId="165" xfId="0"/>
    <xf applyAlignment="true" applyBorder="true" applyFont="true" applyProtection="false" borderId="6" fillId="3" fontId="4" numFmtId="164" xfId="0">
      <alignment horizontal="center" indent="0" shrinkToFit="false" textRotation="0" vertical="bottom" wrapText="false"/>
    </xf>
    <xf applyAlignment="true" applyBorder="true" applyFont="true" applyProtection="false" borderId="8" fillId="3" fontId="4" numFmtId="164" xfId="0">
      <alignment horizontal="center" indent="0" shrinkToFit="false" textRotation="0" vertical="bottom" wrapText="false"/>
    </xf>
    <xf applyAlignment="false" applyBorder="true" applyFont="false" applyProtection="false" borderId="0" fillId="3" fontId="0" numFmtId="164" xfId="0"/>
    <xf applyAlignment="false" applyBorder="true" applyFont="false" applyProtection="false" borderId="9" fillId="3" fontId="0" numFmtId="164" xfId="0"/>
    <xf applyAlignment="false" applyBorder="true" applyFont="false" applyProtection="false" borderId="5" fillId="0" fontId="0" numFmtId="164" xfId="0"/>
    <xf applyAlignment="true" applyBorder="true" applyFont="true" applyProtection="true" borderId="10" fillId="4" fontId="11" numFmtId="164" xfId="0">
      <alignment horizontal="left" indent="0" shrinkToFit="false" textRotation="0" vertical="bottom" wrapText="false"/>
      <protection hidden="false" locked="false"/>
    </xf>
    <xf applyAlignment="true" applyBorder="true" applyFont="true" applyProtection="true" borderId="10" fillId="4" fontId="11" numFmtId="164" xfId="0">
      <alignment horizontal="general" indent="0" shrinkToFit="false" textRotation="0" vertical="bottom" wrapText="true"/>
      <protection hidden="false" locked="false"/>
    </xf>
    <xf applyAlignment="true" applyBorder="true" applyFont="true" applyProtection="true" borderId="10" fillId="5" fontId="10" numFmtId="167" xfId="0">
      <alignment horizontal="center" indent="0" shrinkToFit="false" textRotation="0" vertical="center" wrapText="false"/>
      <protection hidden="false" locked="false"/>
    </xf>
    <xf applyAlignment="true" applyBorder="true" applyFont="true" applyProtection="true" borderId="10" fillId="5" fontId="10" numFmtId="165" xfId="0">
      <alignment horizontal="center" indent="0" shrinkToFit="false" textRotation="0" vertical="center" wrapText="false"/>
      <protection hidden="false" locked="false"/>
    </xf>
    <xf applyAlignment="true" applyBorder="true" applyFont="true" applyProtection="true" borderId="10" fillId="5" fontId="10" numFmtId="168" xfId="0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11" fillId="5" fontId="10" numFmtId="168" xfId="19">
      <alignment horizontal="center" indent="0" shrinkToFit="false" textRotation="0" vertical="bottom" wrapText="false"/>
      <protection hidden="false" locked="false"/>
    </xf>
    <xf applyAlignment="false" applyBorder="true" applyFont="true" applyProtection="true" borderId="12" fillId="4" fontId="10" numFmtId="164" xfId="0">
      <protection hidden="false" locked="false"/>
    </xf>
    <xf applyAlignment="false" applyBorder="true" applyFont="true" applyProtection="true" borderId="13" fillId="4" fontId="10" numFmtId="164" xfId="0">
      <protection hidden="false" locked="false"/>
    </xf>
    <xf applyAlignment="false" applyBorder="true" applyFont="true" applyProtection="true" borderId="12" fillId="0" fontId="10" numFmtId="164" xfId="0">
      <protection hidden="false" locked="false"/>
    </xf>
    <xf applyAlignment="true" applyBorder="true" applyFont="true" applyProtection="true" borderId="14" fillId="0" fontId="10" numFmtId="164" xfId="0">
      <alignment horizontal="left" indent="0" shrinkToFit="false" textRotation="0" vertical="bottom" wrapText="false"/>
      <protection hidden="false" locked="false"/>
    </xf>
    <xf applyAlignment="true" applyBorder="true" applyFont="true" applyProtection="true" borderId="14" fillId="0" fontId="10" numFmtId="164" xfId="0">
      <alignment horizontal="general" indent="0" shrinkToFit="false" textRotation="0" vertical="bottom" wrapText="true"/>
      <protection hidden="false" locked="false"/>
    </xf>
    <xf applyAlignment="true" applyBorder="true" applyFont="true" applyProtection="true" borderId="14" fillId="6" fontId="10" numFmtId="167" xfId="0">
      <alignment horizontal="center" indent="0" shrinkToFit="false" textRotation="0" vertical="center" wrapText="false"/>
      <protection hidden="false" locked="false"/>
    </xf>
    <xf applyAlignment="true" applyBorder="true" applyFont="true" applyProtection="true" borderId="14" fillId="0" fontId="10" numFmtId="165" xfId="0">
      <alignment horizontal="center" indent="0" shrinkToFit="false" textRotation="0" vertical="center" wrapText="false"/>
      <protection hidden="false" locked="false"/>
    </xf>
    <xf applyAlignment="true" applyBorder="true" applyFont="true" applyProtection="true" borderId="14" fillId="6" fontId="10" numFmtId="168" xfId="0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15" fillId="6" fontId="10" numFmtId="168" xfId="19">
      <alignment horizontal="center" indent="0" shrinkToFit="false" textRotation="0" vertical="bottom" wrapText="false"/>
      <protection hidden="false" locked="false"/>
    </xf>
    <xf applyAlignment="false" applyBorder="true" applyFont="true" applyProtection="true" borderId="16" fillId="0" fontId="10" numFmtId="164" xfId="0">
      <protection hidden="false" locked="false"/>
    </xf>
    <xf applyAlignment="false" applyBorder="true" applyFont="true" applyProtection="true" borderId="17" fillId="0" fontId="10" numFmtId="164" xfId="0">
      <protection hidden="false" locked="false"/>
    </xf>
    <xf applyAlignment="true" applyBorder="true" applyFont="true" applyProtection="true" borderId="14" fillId="4" fontId="11" numFmtId="164" xfId="0">
      <alignment horizontal="left" indent="0" shrinkToFit="false" textRotation="0" vertical="bottom" wrapText="false"/>
      <protection hidden="false" locked="false"/>
    </xf>
    <xf applyAlignment="true" applyBorder="true" applyFont="true" applyProtection="true" borderId="14" fillId="5" fontId="10" numFmtId="167" xfId="0">
      <alignment horizontal="center" indent="0" shrinkToFit="false" textRotation="0" vertical="center" wrapText="false"/>
      <protection hidden="false" locked="false"/>
    </xf>
    <xf applyAlignment="true" applyBorder="true" applyFont="true" applyProtection="true" borderId="14" fillId="5" fontId="10" numFmtId="165" xfId="0">
      <alignment horizontal="center" indent="0" shrinkToFit="false" textRotation="0" vertical="center" wrapText="false"/>
      <protection hidden="false" locked="false"/>
    </xf>
    <xf applyAlignment="true" applyBorder="true" applyFont="true" applyProtection="true" borderId="14" fillId="5" fontId="10" numFmtId="168" xfId="0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15" fillId="5" fontId="10" numFmtId="168" xfId="19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14" fillId="0" fontId="10" numFmtId="164" xfId="0">
      <alignment horizontal="left" indent="0" shrinkToFit="false" textRotation="0" vertical="bottom" wrapText="true"/>
      <protection hidden="false" locked="false"/>
    </xf>
    <xf applyAlignment="false" applyBorder="true" applyFont="true" applyProtection="true" borderId="16" fillId="4" fontId="10" numFmtId="164" xfId="0">
      <protection hidden="false" locked="false"/>
    </xf>
    <xf applyAlignment="false" applyBorder="true" applyFont="true" applyProtection="true" borderId="17" fillId="4" fontId="10" numFmtId="164" xfId="0">
      <protection hidden="false" locked="false"/>
    </xf>
    <xf applyAlignment="false" applyBorder="true" applyFont="true" applyProtection="false" borderId="14" fillId="0" fontId="12" numFmtId="164" xfId="0"/>
    <xf applyAlignment="true" applyBorder="true" applyFont="true" applyProtection="true" borderId="18" fillId="0" fontId="10" numFmtId="164" xfId="0">
      <alignment horizontal="left" indent="0" shrinkToFit="false" textRotation="0" vertical="bottom" wrapText="false"/>
      <protection hidden="false" locked="false"/>
    </xf>
    <xf applyAlignment="true" applyBorder="true" applyFont="true" applyProtection="true" borderId="18" fillId="0" fontId="10" numFmtId="164" xfId="0">
      <alignment horizontal="general" indent="0" shrinkToFit="false" textRotation="0" vertical="bottom" wrapText="true"/>
      <protection hidden="false" locked="false"/>
    </xf>
    <xf applyAlignment="true" applyBorder="true" applyFont="true" applyProtection="true" borderId="18" fillId="6" fontId="10" numFmtId="167" xfId="0">
      <alignment horizontal="center" indent="0" shrinkToFit="false" textRotation="0" vertical="center" wrapText="false"/>
      <protection hidden="false" locked="false"/>
    </xf>
    <xf applyAlignment="true" applyBorder="true" applyFont="true" applyProtection="true" borderId="18" fillId="0" fontId="10" numFmtId="165" xfId="0">
      <alignment horizontal="center" indent="0" shrinkToFit="false" textRotation="0" vertical="center" wrapText="false"/>
      <protection hidden="false" locked="false"/>
    </xf>
    <xf applyAlignment="true" applyBorder="true" applyFont="true" applyProtection="true" borderId="18" fillId="6" fontId="10" numFmtId="168" xfId="0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19" fillId="6" fontId="10" numFmtId="168" xfId="19">
      <alignment horizontal="center" indent="0" shrinkToFit="false" textRotation="0" vertical="bottom" wrapText="false"/>
      <protection hidden="false" locked="false"/>
    </xf>
    <xf applyAlignment="false" applyBorder="true" applyFont="true" applyProtection="true" borderId="20" fillId="0" fontId="10" numFmtId="164" xfId="0">
      <protection hidden="false" locked="false"/>
    </xf>
    <xf applyAlignment="false" applyBorder="true" applyFont="true" applyProtection="true" borderId="21" fillId="0" fontId="10" numFmtId="164" xfId="0">
      <protection hidden="false" locked="false"/>
    </xf>
    <xf applyAlignment="false" applyBorder="false" applyFont="true" applyProtection="false" borderId="0" fillId="0" fontId="13" numFmtId="164" xfId="0"/>
    <xf applyAlignment="false" applyBorder="false" applyFont="true" applyProtection="false" borderId="0" fillId="0" fontId="14" numFmtId="164" xfId="0"/>
    <xf applyAlignment="true" applyBorder="true" applyFont="true" applyProtection="false" borderId="22" fillId="0" fontId="7" numFmtId="164" xfId="0">
      <alignment horizontal="center" indent="0" shrinkToFit="false" textRotation="0" vertical="center" wrapText="false"/>
    </xf>
    <xf applyAlignment="true" applyBorder="true" applyFont="true" applyProtection="false" borderId="22" fillId="0" fontId="7" numFmtId="164" xfId="0">
      <alignment horizontal="center" indent="0" shrinkToFit="false" textRotation="0" vertical="center" wrapText="false"/>
    </xf>
    <xf applyAlignment="true" applyBorder="true" applyFont="true" applyProtection="false" borderId="22" fillId="0" fontId="7" numFmtId="164" xfId="0">
      <alignment horizontal="right" indent="0" shrinkToFit="false" textRotation="0" vertical="center" wrapText="false"/>
    </xf>
    <xf applyAlignment="false" applyBorder="true" applyFont="true" applyProtection="false" borderId="23" fillId="3" fontId="6" numFmtId="164" xfId="0"/>
    <xf applyAlignment="false" applyBorder="true" applyFont="true" applyProtection="false" borderId="24" fillId="3" fontId="6" numFmtId="164" xfId="0"/>
    <xf applyAlignment="true" applyBorder="true" applyFont="true" applyProtection="false" borderId="23" fillId="3" fontId="6" numFmtId="164" xfId="0">
      <alignment horizontal="right" indent="0" shrinkToFit="false" textRotation="0" vertical="center" wrapText="false"/>
    </xf>
    <xf applyAlignment="true" applyBorder="true" applyFont="true" applyProtection="false" borderId="23" fillId="3" fontId="15" numFmtId="170" xfId="0">
      <alignment horizontal="right" indent="0" shrinkToFit="false" textRotation="0" vertical="bottom" wrapText="false"/>
    </xf>
    <xf applyAlignment="true" applyBorder="true" applyFont="true" applyProtection="true" borderId="25" fillId="4" fontId="11" numFmtId="164" xfId="0">
      <alignment horizontal="left" indent="0" shrinkToFit="false" textRotation="0" vertical="bottom" wrapText="false"/>
      <protection hidden="false" locked="false"/>
    </xf>
    <xf applyAlignment="true" applyBorder="true" applyFont="true" applyProtection="true" borderId="25" fillId="4" fontId="11" numFmtId="164" xfId="0">
      <alignment horizontal="general" indent="0" shrinkToFit="false" textRotation="0" vertical="bottom" wrapText="true"/>
      <protection hidden="false" locked="false"/>
    </xf>
    <xf applyAlignment="true" applyBorder="true" applyFont="true" applyProtection="true" borderId="25" fillId="4" fontId="11" numFmtId="164" xfId="0">
      <alignment horizontal="right" indent="0" shrinkToFit="false" textRotation="0" vertical="center" wrapText="false"/>
      <protection hidden="false" locked="false"/>
    </xf>
    <xf applyAlignment="true" applyBorder="true" applyFont="true" applyProtection="true" borderId="25" fillId="4" fontId="11" numFmtId="170" xfId="0">
      <alignment horizontal="right" indent="0" shrinkToFit="false" textRotation="0" vertical="bottom" wrapText="false"/>
      <protection hidden="false" locked="false"/>
    </xf>
    <xf applyAlignment="true" applyBorder="true" applyFont="true" applyProtection="true" borderId="25" fillId="0" fontId="10" numFmtId="164" xfId="0">
      <alignment horizontal="left" indent="0" shrinkToFit="false" textRotation="0" vertical="bottom" wrapText="false"/>
      <protection hidden="false" locked="false"/>
    </xf>
    <xf applyAlignment="true" applyBorder="true" applyFont="true" applyProtection="true" borderId="25" fillId="0" fontId="10" numFmtId="164" xfId="0">
      <alignment horizontal="general" indent="0" shrinkToFit="false" textRotation="0" vertical="bottom" wrapText="true"/>
      <protection hidden="false" locked="false"/>
    </xf>
    <xf applyAlignment="true" applyBorder="true" applyFont="true" applyProtection="true" borderId="25" fillId="0" fontId="10" numFmtId="164" xfId="0">
      <alignment horizontal="right" indent="0" shrinkToFit="false" textRotation="0" vertical="center" wrapText="false"/>
      <protection hidden="false" locked="false"/>
    </xf>
    <xf applyAlignment="true" applyBorder="true" applyFont="true" applyProtection="true" borderId="25" fillId="0" fontId="10" numFmtId="170" xfId="0">
      <alignment horizontal="right" indent="0" shrinkToFit="false" textRotation="0" vertical="bottom" wrapText="false"/>
      <protection hidden="false" locked="false"/>
    </xf>
    <xf applyAlignment="true" applyBorder="true" applyFont="false" applyProtection="false" borderId="25" fillId="0" fontId="0" numFmtId="164" xfId="0">
      <alignment horizontal="right" indent="0" shrinkToFit="false" textRotation="0" vertical="center" wrapText="false"/>
    </xf>
    <xf applyAlignment="true" applyBorder="true" applyFont="true" applyProtection="true" borderId="25" fillId="0" fontId="10" numFmtId="164" xfId="0">
      <alignment horizontal="left" indent="0" shrinkToFit="false" textRotation="0" vertical="bottom" wrapText="true"/>
      <protection hidden="false" locked="false"/>
    </xf>
    <xf applyAlignment="false" applyBorder="true" applyFont="true" applyProtection="false" borderId="25" fillId="0" fontId="12" numFmtId="164" xfId="0"/>
    <xf applyAlignment="true" applyBorder="true" applyFont="true" applyProtection="true" borderId="26" fillId="0" fontId="10" numFmtId="164" xfId="0">
      <alignment horizontal="left" indent="0" shrinkToFit="false" textRotation="0" vertical="bottom" wrapText="false"/>
      <protection hidden="false" locked="false"/>
    </xf>
    <xf applyAlignment="true" applyBorder="true" applyFont="true" applyProtection="true" borderId="26" fillId="0" fontId="10" numFmtId="164" xfId="0">
      <alignment horizontal="general" indent="0" shrinkToFit="false" textRotation="0" vertical="bottom" wrapText="true"/>
      <protection hidden="false" locked="false"/>
    </xf>
    <xf applyAlignment="true" applyBorder="true" applyFont="true" applyProtection="true" borderId="26" fillId="0" fontId="10" numFmtId="164" xfId="0">
      <alignment horizontal="right" indent="0" shrinkToFit="false" textRotation="0" vertical="center" wrapText="false"/>
      <protection hidden="false" locked="false"/>
    </xf>
    <xf applyAlignment="true" applyBorder="true" applyFont="true" applyProtection="true" borderId="26" fillId="0" fontId="10" numFmtId="170" xfId="0">
      <alignment horizontal="right" indent="0" shrinkToFit="false" textRotation="0" vertical="bottom" wrapText="false"/>
      <protection hidden="false" locked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V3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F3" activeCellId="0" pane="topLeft" sqref="F3"/>
    </sheetView>
  </sheetViews>
  <cols>
    <col collapsed="false" hidden="false" max="1" min="1" style="0" width="5.35686274509804"/>
    <col collapsed="false" hidden="false" max="2" min="2" style="0" width="24.6549019607843"/>
    <col collapsed="false" hidden="false" max="3" min="3" style="0" width="12.1607843137255"/>
    <col collapsed="false" hidden="false" max="5" min="4" style="0" width="11.6039215686275"/>
    <col collapsed="false" hidden="false" max="7" min="7" style="0" width="9.03529411764706"/>
    <col collapsed="false" hidden="true" max="8" min="8" style="0" width="0"/>
    <col collapsed="false" hidden="false" max="9" min="9" style="0" width="3.45490196078431"/>
    <col collapsed="false" hidden="false" max="38" min="10" style="0" width="2.67450980392157"/>
    <col collapsed="false" hidden="false" max="247" min="39" style="0" width="3.67843137254902"/>
    <col collapsed="false" hidden="false" max="1025" min="248" style="0" width="11.6039215686275"/>
  </cols>
  <sheetData>
    <row collapsed="false" customFormat="false" customHeight="true" hidden="false" ht="28.95" outlineLevel="0" r="2">
      <c r="A2" s="1" t="s">
        <v>0</v>
      </c>
      <c r="B2" s="1"/>
      <c r="C2" s="2" t="s">
        <v>1</v>
      </c>
      <c r="D2" s="2"/>
      <c r="E2" s="2"/>
      <c r="F2" s="2"/>
      <c r="G2" s="3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</row>
    <row collapsed="false" customFormat="false" customHeight="false" hidden="false" ht="13.3" outlineLevel="0" r="3">
      <c r="A3" s="5" t="s">
        <v>2</v>
      </c>
      <c r="B3" s="5"/>
      <c r="C3" s="6" t="n">
        <v>41092</v>
      </c>
      <c r="F3" s="3" t="s">
        <v>3</v>
      </c>
      <c r="G3" s="3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</row>
    <row collapsed="false" customFormat="false" customHeight="false" hidden="false" ht="13.3" outlineLevel="0" r="4">
      <c r="A4" s="7" t="s">
        <v>4</v>
      </c>
      <c r="B4" s="7"/>
      <c r="C4" s="8" t="n">
        <v>2</v>
      </c>
      <c r="D4" s="9"/>
      <c r="E4" s="9"/>
      <c r="F4" s="9"/>
      <c r="G4" s="9"/>
      <c r="H4" s="9"/>
      <c r="I4" s="9"/>
      <c r="J4" s="10" t="n">
        <f aca="false">(C3-WEEKDAY(C3,1)+C4)+7*I1</f>
        <v>41092</v>
      </c>
      <c r="K4" s="11" t="inlineStr">
        <f aca="false">J4+1</f>
        <is>
          <t/>
        </is>
      </c>
      <c r="L4" s="11" t="inlineStr">
        <f aca="false">K4+1</f>
        <is>
          <t/>
        </is>
      </c>
      <c r="M4" s="11" t="inlineStr">
        <f aca="false">L4+1</f>
        <is>
          <t/>
        </is>
      </c>
      <c r="N4" s="11" t="inlineStr">
        <f aca="false">M4+1</f>
        <is>
          <t/>
        </is>
      </c>
      <c r="O4" s="11" t="inlineStr">
        <f aca="false">N4+1</f>
        <is>
          <t/>
        </is>
      </c>
      <c r="P4" s="11" t="inlineStr">
        <f aca="false">O4+1</f>
        <is>
          <t/>
        </is>
      </c>
      <c r="Q4" s="11" t="inlineStr">
        <f aca="false">P4+1</f>
        <is>
          <t/>
        </is>
      </c>
      <c r="R4" s="11" t="inlineStr">
        <f aca="false">Q4+1</f>
        <is>
          <t/>
        </is>
      </c>
      <c r="S4" s="11" t="inlineStr">
        <f aca="false">R4+1</f>
        <is>
          <t/>
        </is>
      </c>
      <c r="T4" s="11" t="inlineStr">
        <f aca="false">S4+1</f>
        <is>
          <t/>
        </is>
      </c>
      <c r="U4" s="11" t="inlineStr">
        <f aca="false">T4+1</f>
        <is>
          <t/>
        </is>
      </c>
      <c r="V4" s="11" t="inlineStr">
        <f aca="false">U4+1</f>
        <is>
          <t/>
        </is>
      </c>
      <c r="W4" s="11" t="inlineStr">
        <f aca="false">V4+1</f>
        <is>
          <t/>
        </is>
      </c>
      <c r="X4" s="11" t="inlineStr">
        <f aca="false">W4+1</f>
        <is>
          <t/>
        </is>
      </c>
      <c r="Y4" s="11" t="inlineStr">
        <f aca="false">X4+1</f>
        <is>
          <t/>
        </is>
      </c>
      <c r="Z4" s="11" t="inlineStr">
        <f aca="false">Y4+1</f>
        <is>
          <t/>
        </is>
      </c>
      <c r="AA4" s="11" t="inlineStr">
        <f aca="false">Z4+1</f>
        <is>
          <t/>
        </is>
      </c>
      <c r="AB4" s="11" t="inlineStr">
        <f aca="false">AA4+1</f>
        <is>
          <t/>
        </is>
      </c>
      <c r="AC4" s="11" t="inlineStr">
        <f aca="false">AB4+1</f>
        <is>
          <t/>
        </is>
      </c>
      <c r="AD4" s="11" t="inlineStr">
        <f aca="false">AC4+1</f>
        <is>
          <t/>
        </is>
      </c>
      <c r="AE4" s="11" t="inlineStr">
        <f aca="false">AD4+1</f>
        <is>
          <t/>
        </is>
      </c>
      <c r="AF4" s="11" t="inlineStr">
        <f aca="false">AE4+1</f>
        <is>
          <t/>
        </is>
      </c>
      <c r="AG4" s="11" t="inlineStr">
        <f aca="false">AF4+1</f>
        <is>
          <t/>
        </is>
      </c>
      <c r="AH4" s="11" t="inlineStr">
        <f aca="false">AG4+1</f>
        <is>
          <t/>
        </is>
      </c>
      <c r="AI4" s="11" t="inlineStr">
        <f aca="false">AH4+1</f>
        <is>
          <t/>
        </is>
      </c>
      <c r="AJ4" s="11" t="inlineStr">
        <f aca="false">AI4+1</f>
        <is>
          <t/>
        </is>
      </c>
      <c r="AK4" s="11" t="inlineStr">
        <f aca="false">AJ4+1</f>
        <is>
          <t/>
        </is>
      </c>
      <c r="AL4" s="11" t="inlineStr">
        <f aca="false">AK4+1</f>
        <is>
          <t/>
        </is>
      </c>
      <c r="AM4" s="11" t="inlineStr">
        <f aca="false">AL4+1</f>
        <is>
          <t/>
        </is>
      </c>
      <c r="AN4" s="12" t="inlineStr">
        <f aca="false">AM4+1</f>
        <is>
          <t/>
        </is>
      </c>
      <c r="AO4" s="12" t="inlineStr">
        <f aca="false">AN4+1</f>
        <is>
          <t/>
        </is>
      </c>
      <c r="AP4" s="12" t="inlineStr">
        <f aca="false">AO4+1</f>
        <is>
          <t/>
        </is>
      </c>
      <c r="AQ4" s="12" t="inlineStr">
        <f aca="false">AP4+1</f>
        <is>
          <t/>
        </is>
      </c>
      <c r="AR4" s="12" t="inlineStr">
        <f aca="false">AQ4+1</f>
        <is>
          <t/>
        </is>
      </c>
      <c r="AS4" s="12" t="inlineStr">
        <f aca="false">AR4+1</f>
        <is>
          <t/>
        </is>
      </c>
      <c r="AT4" s="12" t="inlineStr">
        <f aca="false">AS4+1</f>
        <is>
          <t/>
        </is>
      </c>
      <c r="AU4" s="12" t="inlineStr">
        <f aca="false">AT4+1</f>
        <is>
          <t/>
        </is>
      </c>
      <c r="AV4" s="12" t="inlineStr">
        <f aca="false">AU4+1</f>
        <is>
          <t/>
        </is>
      </c>
      <c r="AW4" s="12" t="inlineStr">
        <f aca="false">AV4+1</f>
        <is>
          <t/>
        </is>
      </c>
      <c r="AX4" s="12" t="inlineStr">
        <f aca="false">AW4+1</f>
        <is>
          <t/>
        </is>
      </c>
      <c r="AY4" s="12" t="inlineStr">
        <f aca="false">AX4+1</f>
        <is>
          <t/>
        </is>
      </c>
      <c r="AZ4" s="12" t="inlineStr">
        <f aca="false">AY4+1</f>
        <is>
          <t/>
        </is>
      </c>
      <c r="BA4" s="12" t="inlineStr">
        <f aca="false">AZ4+1</f>
        <is>
          <t/>
        </is>
      </c>
      <c r="BB4" s="12" t="inlineStr">
        <f aca="false">BA4+1</f>
        <is>
          <t/>
        </is>
      </c>
      <c r="BC4" s="12" t="inlineStr">
        <f aca="false">BB4+1</f>
        <is>
          <t/>
        </is>
      </c>
      <c r="BD4" s="12" t="inlineStr">
        <f aca="false">BC4+1</f>
        <is>
          <t/>
        </is>
      </c>
      <c r="BE4" s="12" t="inlineStr">
        <f aca="false">BD4+1</f>
        <is>
          <t/>
        </is>
      </c>
      <c r="BF4" s="12" t="inlineStr">
        <f aca="false">BE4+1</f>
        <is>
          <t/>
        </is>
      </c>
      <c r="BG4" s="12" t="inlineStr">
        <f aca="false">BF4+1</f>
        <is>
          <t/>
        </is>
      </c>
      <c r="BH4" s="12" t="inlineStr">
        <f aca="false">BG4+1</f>
        <is>
          <t/>
        </is>
      </c>
      <c r="BI4" s="12" t="inlineStr">
        <f aca="false">BH4+1</f>
        <is>
          <t/>
        </is>
      </c>
      <c r="BJ4" s="12" t="inlineStr">
        <f aca="false">BI4+1</f>
        <is>
          <t/>
        </is>
      </c>
      <c r="BK4" s="12" t="inlineStr">
        <f aca="false">BJ4+1</f>
        <is>
          <t/>
        </is>
      </c>
      <c r="BL4" s="12" t="inlineStr">
        <f aca="false">BK4+1</f>
        <is>
          <t/>
        </is>
      </c>
      <c r="BM4" s="12" t="inlineStr">
        <f aca="false">BL4+1</f>
        <is>
          <t/>
        </is>
      </c>
      <c r="BN4" s="12" t="inlineStr">
        <f aca="false">BM4+1</f>
        <is>
          <t/>
        </is>
      </c>
      <c r="BO4" s="12" t="inlineStr">
        <f aca="false">BN4+1</f>
        <is>
          <t/>
        </is>
      </c>
      <c r="BP4" s="12" t="inlineStr">
        <f aca="false">BO4+1</f>
        <is>
          <t/>
        </is>
      </c>
      <c r="BQ4" s="12" t="inlineStr">
        <f aca="false">BP4+1</f>
        <is>
          <t/>
        </is>
      </c>
      <c r="BR4" s="12" t="inlineStr">
        <f aca="false">BQ4+1</f>
        <is>
          <t/>
        </is>
      </c>
      <c r="BS4" s="12" t="inlineStr">
        <f aca="false">BR4+1</f>
        <is>
          <t/>
        </is>
      </c>
      <c r="BT4" s="12" t="inlineStr">
        <f aca="false">BS4+1</f>
        <is>
          <t/>
        </is>
      </c>
      <c r="BU4" s="12" t="inlineStr">
        <f aca="false">BT4+1</f>
        <is>
          <t/>
        </is>
      </c>
      <c r="BV4" s="12" t="inlineStr">
        <f aca="false">BU4+1</f>
        <is>
          <t/>
        </is>
      </c>
      <c r="BW4" s="12" t="inlineStr">
        <f aca="false">BV4+1</f>
        <is>
          <t/>
        </is>
      </c>
      <c r="BX4" s="12" t="inlineStr">
        <f aca="false">BW4+1</f>
        <is>
          <t/>
        </is>
      </c>
      <c r="BY4" s="12" t="inlineStr">
        <f aca="false">BX4+1</f>
        <is>
          <t/>
        </is>
      </c>
      <c r="BZ4" s="12" t="inlineStr">
        <f aca="false">BY4+1</f>
        <is>
          <t/>
        </is>
      </c>
      <c r="CA4" s="12" t="inlineStr">
        <f aca="false">BZ4+1</f>
        <is>
          <t/>
        </is>
      </c>
      <c r="CB4" s="12" t="inlineStr">
        <f aca="false">CA4+1</f>
        <is>
          <t/>
        </is>
      </c>
      <c r="CC4" s="12" t="inlineStr">
        <f aca="false">CB4+1</f>
        <is>
          <t/>
        </is>
      </c>
      <c r="CD4" s="12" t="inlineStr">
        <f aca="false">CC4+1</f>
        <is>
          <t/>
        </is>
      </c>
      <c r="CE4" s="12" t="inlineStr">
        <f aca="false">CD4+1</f>
        <is>
          <t/>
        </is>
      </c>
      <c r="CF4" s="12" t="inlineStr">
        <f aca="false">CE4+1</f>
        <is>
          <t/>
        </is>
      </c>
      <c r="CG4" s="12" t="inlineStr">
        <f aca="false">CF4+1</f>
        <is>
          <t/>
        </is>
      </c>
      <c r="CH4" s="12" t="inlineStr">
        <f aca="false">CG4+1</f>
        <is>
          <t/>
        </is>
      </c>
      <c r="CI4" s="12" t="inlineStr">
        <f aca="false">CH4+1</f>
        <is>
          <t/>
        </is>
      </c>
      <c r="CJ4" s="12" t="inlineStr">
        <f aca="false">CI4+1</f>
        <is>
          <t/>
        </is>
      </c>
      <c r="CK4" s="12" t="inlineStr">
        <f aca="false">CJ4+1</f>
        <is>
          <t/>
        </is>
      </c>
      <c r="CL4" s="12" t="inlineStr">
        <f aca="false">CK4+1</f>
        <is>
          <t/>
        </is>
      </c>
      <c r="CM4" s="12" t="inlineStr">
        <f aca="false">CL4+1</f>
        <is>
          <t/>
        </is>
      </c>
      <c r="CN4" s="12" t="inlineStr">
        <f aca="false">CM4+1</f>
        <is>
          <t/>
        </is>
      </c>
      <c r="CO4" s="12" t="inlineStr">
        <f aca="false">CN4+1</f>
        <is>
          <t/>
        </is>
      </c>
      <c r="CP4" s="12" t="inlineStr">
        <f aca="false">CO4+1</f>
        <is>
          <t/>
        </is>
      </c>
      <c r="CQ4" s="12" t="inlineStr">
        <f aca="false">CP4+1</f>
        <is>
          <t/>
        </is>
      </c>
      <c r="CR4" s="12" t="inlineStr">
        <f aca="false">CQ4+1</f>
        <is>
          <t/>
        </is>
      </c>
      <c r="CS4" s="12" t="inlineStr">
        <f aca="false">CR4+1</f>
        <is>
          <t/>
        </is>
      </c>
      <c r="CT4" s="12" t="inlineStr">
        <f aca="false">CS4+1</f>
        <is>
          <t/>
        </is>
      </c>
      <c r="CU4" s="12" t="inlineStr">
        <f aca="false">CT4+1</f>
        <is>
          <t/>
        </is>
      </c>
      <c r="CV4" s="12" t="inlineStr">
        <f aca="false">CU4+1</f>
        <is>
          <t/>
        </is>
      </c>
      <c r="CW4" s="12" t="inlineStr">
        <f aca="false">CV4+1</f>
        <is>
          <t/>
        </is>
      </c>
      <c r="CX4" s="12" t="inlineStr">
        <f aca="false">CW4+1</f>
        <is>
          <t/>
        </is>
      </c>
      <c r="CY4" s="12" t="inlineStr">
        <f aca="false">CX4+1</f>
        <is>
          <t/>
        </is>
      </c>
      <c r="CZ4" s="12" t="inlineStr">
        <f aca="false">CY4+1</f>
        <is>
          <t/>
        </is>
      </c>
      <c r="DA4" s="12" t="inlineStr">
        <f aca="false">CZ4+1</f>
        <is>
          <t/>
        </is>
      </c>
      <c r="DB4" s="12" t="inlineStr">
        <f aca="false">DA4+1</f>
        <is>
          <t/>
        </is>
      </c>
      <c r="DC4" s="12" t="inlineStr">
        <f aca="false">DB4+1</f>
        <is>
          <t/>
        </is>
      </c>
      <c r="DD4" s="12" t="inlineStr">
        <f aca="false">DC4+1</f>
        <is>
          <t/>
        </is>
      </c>
      <c r="DE4" s="12" t="inlineStr">
        <f aca="false">DD4+1</f>
        <is>
          <t/>
        </is>
      </c>
      <c r="DF4" s="12" t="inlineStr">
        <f aca="false">DE4+1</f>
        <is>
          <t/>
        </is>
      </c>
      <c r="DG4" s="12" t="inlineStr">
        <f aca="false">DF4+1</f>
        <is>
          <t/>
        </is>
      </c>
      <c r="DH4" s="12" t="inlineStr">
        <f aca="false">DG4+1</f>
        <is>
          <t/>
        </is>
      </c>
      <c r="DI4" s="12" t="inlineStr">
        <f aca="false">DH4+1</f>
        <is>
          <t/>
        </is>
      </c>
      <c r="DJ4" s="12" t="inlineStr">
        <f aca="false">DI4+1</f>
        <is>
          <t/>
        </is>
      </c>
      <c r="DK4" s="12" t="inlineStr">
        <f aca="false">DJ4+1</f>
        <is>
          <t/>
        </is>
      </c>
      <c r="DL4" s="12" t="inlineStr">
        <f aca="false">DK4+1</f>
        <is>
          <t/>
        </is>
      </c>
      <c r="DM4" s="12" t="inlineStr">
        <f aca="false">DL4+1</f>
        <is>
          <t/>
        </is>
      </c>
      <c r="DN4" s="12" t="inlineStr">
        <f aca="false">DM4+1</f>
        <is>
          <t/>
        </is>
      </c>
      <c r="DO4" s="12" t="inlineStr">
        <f aca="false">DN4+1</f>
        <is>
          <t/>
        </is>
      </c>
      <c r="DP4" s="12" t="inlineStr">
        <f aca="false">DO4+1</f>
        <is>
          <t/>
        </is>
      </c>
      <c r="DQ4" s="12" t="inlineStr">
        <f aca="false">DP4+1</f>
        <is>
          <t/>
        </is>
      </c>
      <c r="DR4" s="12" t="inlineStr">
        <f aca="false">DQ4+1</f>
        <is>
          <t/>
        </is>
      </c>
      <c r="DS4" s="12" t="inlineStr">
        <f aca="false">DR4+1</f>
        <is>
          <t/>
        </is>
      </c>
      <c r="DT4" s="12" t="inlineStr">
        <f aca="false">DS4+1</f>
        <is>
          <t/>
        </is>
      </c>
      <c r="DU4" s="12" t="inlineStr">
        <f aca="false">DT4+1</f>
        <is>
          <t/>
        </is>
      </c>
      <c r="DV4" s="12" t="inlineStr">
        <f aca="false">DU4+1</f>
        <is>
          <t/>
        </is>
      </c>
      <c r="DW4" s="12" t="inlineStr">
        <f aca="false">DV4+1</f>
        <is>
          <t/>
        </is>
      </c>
      <c r="DX4" s="12" t="inlineStr">
        <f aca="false">DW4+1</f>
        <is>
          <t/>
        </is>
      </c>
      <c r="DY4" s="12" t="inlineStr">
        <f aca="false">DX4+1</f>
        <is>
          <t/>
        </is>
      </c>
      <c r="DZ4" s="12" t="inlineStr">
        <f aca="false">DY4+1</f>
        <is>
          <t/>
        </is>
      </c>
      <c r="EA4" s="12" t="inlineStr">
        <f aca="false">DZ4+1</f>
        <is>
          <t/>
        </is>
      </c>
      <c r="EB4" s="12" t="inlineStr">
        <f aca="false">EA4+1</f>
        <is>
          <t/>
        </is>
      </c>
      <c r="EC4" s="12" t="inlineStr">
        <f aca="false">EB4+1</f>
        <is>
          <t/>
        </is>
      </c>
      <c r="ED4" s="12" t="inlineStr">
        <f aca="false">EC4+1</f>
        <is>
          <t/>
        </is>
      </c>
      <c r="EE4" s="12" t="inlineStr">
        <f aca="false">ED4+1</f>
        <is>
          <t/>
        </is>
      </c>
      <c r="EF4" s="12" t="inlineStr">
        <f aca="false">EE4+1</f>
        <is>
          <t/>
        </is>
      </c>
      <c r="EG4" s="12" t="inlineStr">
        <f aca="false">EF4+1</f>
        <is>
          <t/>
        </is>
      </c>
      <c r="EH4" s="12" t="inlineStr">
        <f aca="false">EG4+1</f>
        <is>
          <t/>
        </is>
      </c>
      <c r="EI4" s="12" t="inlineStr">
        <f aca="false">EH4+1</f>
        <is>
          <t/>
        </is>
      </c>
      <c r="EJ4" s="12" t="inlineStr">
        <f aca="false">EI4+1</f>
        <is>
          <t/>
        </is>
      </c>
      <c r="EK4" s="12" t="inlineStr">
        <f aca="false">EJ4+1</f>
        <is>
          <t/>
        </is>
      </c>
      <c r="EL4" s="12" t="inlineStr">
        <f aca="false">EK4+1</f>
        <is>
          <t/>
        </is>
      </c>
      <c r="EM4" s="12" t="inlineStr">
        <f aca="false">EL4+1</f>
        <is>
          <t/>
        </is>
      </c>
      <c r="EN4" s="12" t="inlineStr">
        <f aca="false">EM4+1</f>
        <is>
          <t/>
        </is>
      </c>
      <c r="EO4" s="12" t="inlineStr">
        <f aca="false">EN4+1</f>
        <is>
          <t/>
        </is>
      </c>
      <c r="EP4" s="12" t="inlineStr">
        <f aca="false">EO4+1</f>
        <is>
          <t/>
        </is>
      </c>
      <c r="EQ4" s="12" t="inlineStr">
        <f aca="false">EP4+1</f>
        <is>
          <t/>
        </is>
      </c>
      <c r="ER4" s="12" t="inlineStr">
        <f aca="false">EQ4+1</f>
        <is>
          <t/>
        </is>
      </c>
      <c r="ES4" s="12" t="inlineStr">
        <f aca="false">ER4+1</f>
        <is>
          <t/>
        </is>
      </c>
      <c r="ET4" s="12" t="inlineStr">
        <f aca="false">ES4+1</f>
        <is>
          <t/>
        </is>
      </c>
      <c r="EU4" s="12" t="inlineStr">
        <f aca="false">ET4+1</f>
        <is>
          <t/>
        </is>
      </c>
      <c r="EV4" s="12" t="inlineStr">
        <f aca="false">EU4+1</f>
        <is>
          <t/>
        </is>
      </c>
      <c r="EW4" s="12" t="inlineStr">
        <f aca="false">EV4+1</f>
        <is>
          <t/>
        </is>
      </c>
      <c r="EX4" s="12" t="inlineStr">
        <f aca="false">EW4+1</f>
        <is>
          <t/>
        </is>
      </c>
      <c r="EY4" s="12" t="inlineStr">
        <f aca="false">EX4+1</f>
        <is>
          <t/>
        </is>
      </c>
      <c r="EZ4" s="12" t="inlineStr">
        <f aca="false">EY4+1</f>
        <is>
          <t/>
        </is>
      </c>
      <c r="FA4" s="12" t="inlineStr">
        <f aca="false">EZ4+1</f>
        <is>
          <t/>
        </is>
      </c>
      <c r="FB4" s="12" t="inlineStr">
        <f aca="false">FA4+1</f>
        <is>
          <t/>
        </is>
      </c>
      <c r="FC4" s="12" t="inlineStr">
        <f aca="false">FB4+1</f>
        <is>
          <t/>
        </is>
      </c>
      <c r="FD4" s="12" t="inlineStr">
        <f aca="false">FC4+1</f>
        <is>
          <t/>
        </is>
      </c>
      <c r="FE4" s="12" t="inlineStr">
        <f aca="false">FD4+1</f>
        <is>
          <t/>
        </is>
      </c>
      <c r="FF4" s="12" t="inlineStr">
        <f aca="false">FE4+1</f>
        <is>
          <t/>
        </is>
      </c>
      <c r="FG4" s="12" t="inlineStr">
        <f aca="false">FF4+1</f>
        <is>
          <t/>
        </is>
      </c>
      <c r="FH4" s="12" t="inlineStr">
        <f aca="false">FG4+1</f>
        <is>
          <t/>
        </is>
      </c>
      <c r="FI4" s="12" t="inlineStr">
        <f aca="false">FH4+1</f>
        <is>
          <t/>
        </is>
      </c>
      <c r="FJ4" s="12" t="inlineStr">
        <f aca="false">FI4+1</f>
        <is>
          <t/>
        </is>
      </c>
      <c r="FK4" s="12" t="inlineStr">
        <f aca="false">FJ4+1</f>
        <is>
          <t/>
        </is>
      </c>
      <c r="FL4" s="12" t="inlineStr">
        <f aca="false">FK4+1</f>
        <is>
          <t/>
        </is>
      </c>
      <c r="FM4" s="12" t="inlineStr">
        <f aca="false">FL4+1</f>
        <is>
          <t/>
        </is>
      </c>
      <c r="FN4" s="12" t="inlineStr">
        <f aca="false">FM4+1</f>
        <is>
          <t/>
        </is>
      </c>
      <c r="FO4" s="12" t="inlineStr">
        <f aca="false">FN4+1</f>
        <is>
          <t/>
        </is>
      </c>
      <c r="FP4" s="12" t="inlineStr">
        <f aca="false">FO4+1</f>
        <is>
          <t/>
        </is>
      </c>
      <c r="FQ4" s="12" t="inlineStr">
        <f aca="false">FP4+1</f>
        <is>
          <t/>
        </is>
      </c>
      <c r="FR4" s="12" t="inlineStr">
        <f aca="false">FQ4+1</f>
        <is>
          <t/>
        </is>
      </c>
      <c r="FS4" s="12" t="inlineStr">
        <f aca="false">FR4+1</f>
        <is>
          <t/>
        </is>
      </c>
      <c r="FT4" s="12" t="inlineStr">
        <f aca="false">FS4+1</f>
        <is>
          <t/>
        </is>
      </c>
      <c r="FU4" s="12" t="inlineStr">
        <f aca="false">FT4+1</f>
        <is>
          <t/>
        </is>
      </c>
      <c r="FV4" s="12" t="inlineStr">
        <f aca="false">FU4+1</f>
        <is>
          <t/>
        </is>
      </c>
      <c r="FW4" s="12" t="inlineStr">
        <f aca="false">FV4+1</f>
        <is>
          <t/>
        </is>
      </c>
      <c r="FX4" s="12" t="inlineStr">
        <f aca="false">FW4+1</f>
        <is>
          <t/>
        </is>
      </c>
      <c r="FY4" s="12" t="inlineStr">
        <f aca="false">FX4+1</f>
        <is>
          <t/>
        </is>
      </c>
      <c r="FZ4" s="12" t="inlineStr">
        <f aca="false">FY4+1</f>
        <is>
          <t/>
        </is>
      </c>
      <c r="GA4" s="12" t="inlineStr">
        <f aca="false">FZ4+1</f>
        <is>
          <t/>
        </is>
      </c>
      <c r="GB4" s="12" t="inlineStr">
        <f aca="false">GA4+1</f>
        <is>
          <t/>
        </is>
      </c>
      <c r="GC4" s="12" t="inlineStr">
        <f aca="false">GB4+1</f>
        <is>
          <t/>
        </is>
      </c>
      <c r="GD4" s="12" t="inlineStr">
        <f aca="false">GC4+1</f>
        <is>
          <t/>
        </is>
      </c>
      <c r="GE4" s="12" t="inlineStr">
        <f aca="false">GD4+1</f>
        <is>
          <t/>
        </is>
      </c>
      <c r="GF4" s="12" t="inlineStr">
        <f aca="false">GE4+1</f>
        <is>
          <t/>
        </is>
      </c>
      <c r="GG4" s="12" t="inlineStr">
        <f aca="false">GF4+1</f>
        <is>
          <t/>
        </is>
      </c>
      <c r="GH4" s="12" t="inlineStr">
        <f aca="false">GG4+1</f>
        <is>
          <t/>
        </is>
      </c>
      <c r="GI4" s="12" t="inlineStr">
        <f aca="false">GH4+1</f>
        <is>
          <t/>
        </is>
      </c>
      <c r="GJ4" s="12" t="inlineStr">
        <f aca="false">GI4+1</f>
        <is>
          <t/>
        </is>
      </c>
      <c r="GK4" s="12" t="inlineStr">
        <f aca="false">GJ4+1</f>
        <is>
          <t/>
        </is>
      </c>
      <c r="GL4" s="12" t="inlineStr">
        <f aca="false">GK4+1</f>
        <is>
          <t/>
        </is>
      </c>
      <c r="GM4" s="12" t="inlineStr">
        <f aca="false">GL4+1</f>
        <is>
          <t/>
        </is>
      </c>
      <c r="GN4" s="12" t="inlineStr">
        <f aca="false">GM4+1</f>
        <is>
          <t/>
        </is>
      </c>
      <c r="GO4" s="12" t="inlineStr">
        <f aca="false">GN4+1</f>
        <is>
          <t/>
        </is>
      </c>
      <c r="GP4" s="12" t="inlineStr">
        <f aca="false">GO4+1</f>
        <is>
          <t/>
        </is>
      </c>
      <c r="GQ4" s="12" t="inlineStr">
        <f aca="false">GP4+1</f>
        <is>
          <t/>
        </is>
      </c>
      <c r="GR4" s="12" t="inlineStr">
        <f aca="false">GQ4+1</f>
        <is>
          <t/>
        </is>
      </c>
      <c r="GS4" s="12" t="inlineStr">
        <f aca="false">GR4+1</f>
        <is>
          <t/>
        </is>
      </c>
      <c r="GT4" s="12" t="inlineStr">
        <f aca="false">GS4+1</f>
        <is>
          <t/>
        </is>
      </c>
      <c r="GU4" s="12" t="inlineStr">
        <f aca="false">GT4+1</f>
        <is>
          <t/>
        </is>
      </c>
      <c r="GV4" s="12" t="inlineStr">
        <f aca="false">GU4+1</f>
        <is>
          <t/>
        </is>
      </c>
      <c r="GW4" s="12" t="inlineStr">
        <f aca="false">GV4+1</f>
        <is>
          <t/>
        </is>
      </c>
      <c r="GX4" s="12" t="inlineStr">
        <f aca="false">GW4+1</f>
        <is>
          <t/>
        </is>
      </c>
      <c r="GY4" s="12" t="inlineStr">
        <f aca="false">GX4+1</f>
        <is>
          <t/>
        </is>
      </c>
      <c r="GZ4" s="12" t="inlineStr">
        <f aca="false">GY4+1</f>
        <is>
          <t/>
        </is>
      </c>
      <c r="HA4" s="12" t="inlineStr">
        <f aca="false">GZ4+1</f>
        <is>
          <t/>
        </is>
      </c>
      <c r="HB4" s="12" t="inlineStr">
        <f aca="false">HA4+1</f>
        <is>
          <t/>
        </is>
      </c>
      <c r="HC4" s="12" t="inlineStr">
        <f aca="false">HB4+1</f>
        <is>
          <t/>
        </is>
      </c>
      <c r="HD4" s="12" t="inlineStr">
        <f aca="false">HC4+1</f>
        <is>
          <t/>
        </is>
      </c>
      <c r="HE4" s="12" t="inlineStr">
        <f aca="false">HD4+1</f>
        <is>
          <t/>
        </is>
      </c>
      <c r="HF4" s="12" t="inlineStr">
        <f aca="false">HE4+1</f>
        <is>
          <t/>
        </is>
      </c>
      <c r="HG4" s="12" t="inlineStr">
        <f aca="false">HF4+1</f>
        <is>
          <t/>
        </is>
      </c>
      <c r="HH4" s="12" t="inlineStr">
        <f aca="false">HG4+1</f>
        <is>
          <t/>
        </is>
      </c>
      <c r="HI4" s="12" t="inlineStr">
        <f aca="false">HH4+1</f>
        <is>
          <t/>
        </is>
      </c>
      <c r="HJ4" s="12" t="inlineStr">
        <f aca="false">HI4+1</f>
        <is>
          <t/>
        </is>
      </c>
      <c r="HK4" s="12" t="inlineStr">
        <f aca="false">HJ4+1</f>
        <is>
          <t/>
        </is>
      </c>
      <c r="HL4" s="12" t="inlineStr">
        <f aca="false">HK4+1</f>
        <is>
          <t/>
        </is>
      </c>
      <c r="HM4" s="12" t="inlineStr">
        <f aca="false">HL4+1</f>
        <is>
          <t/>
        </is>
      </c>
      <c r="HN4" s="12" t="inlineStr">
        <f aca="false">HM4+1</f>
        <is>
          <t/>
        </is>
      </c>
      <c r="HO4" s="12" t="inlineStr">
        <f aca="false">HN4+1</f>
        <is>
          <t/>
        </is>
      </c>
      <c r="HP4" s="12" t="inlineStr">
        <f aca="false">HO4+1</f>
        <is>
          <t/>
        </is>
      </c>
      <c r="HQ4" s="12" t="inlineStr">
        <f aca="false">HP4+1</f>
        <is>
          <t/>
        </is>
      </c>
      <c r="HR4" s="12" t="inlineStr">
        <f aca="false">HQ4+1</f>
        <is>
          <t/>
        </is>
      </c>
      <c r="HS4" s="12" t="inlineStr">
        <f aca="false">HR4+1</f>
        <is>
          <t/>
        </is>
      </c>
      <c r="HT4" s="12" t="inlineStr">
        <f aca="false">HS4+1</f>
        <is>
          <t/>
        </is>
      </c>
      <c r="HU4" s="12" t="inlineStr">
        <f aca="false">HT4+1</f>
        <is>
          <t/>
        </is>
      </c>
      <c r="HV4" s="12" t="inlineStr">
        <f aca="false">HU4+1</f>
        <is>
          <t/>
        </is>
      </c>
      <c r="HW4" s="12" t="inlineStr">
        <f aca="false">HV4+1</f>
        <is>
          <t/>
        </is>
      </c>
      <c r="HX4" s="12" t="inlineStr">
        <f aca="false">HW4+1</f>
        <is>
          <t/>
        </is>
      </c>
      <c r="HY4" s="12" t="inlineStr">
        <f aca="false">HX4+1</f>
        <is>
          <t/>
        </is>
      </c>
      <c r="HZ4" s="12" t="inlineStr">
        <f aca="false">HY4+1</f>
        <is>
          <t/>
        </is>
      </c>
      <c r="IA4" s="12" t="inlineStr">
        <f aca="false">HZ4+1</f>
        <is>
          <t/>
        </is>
      </c>
      <c r="IB4" s="12" t="inlineStr">
        <f aca="false">IA4+1</f>
        <is>
          <t/>
        </is>
      </c>
      <c r="IC4" s="12" t="inlineStr">
        <f aca="false">IB4+1</f>
        <is>
          <t/>
        </is>
      </c>
      <c r="ID4" s="12" t="inlineStr">
        <f aca="false">IC4+1</f>
        <is>
          <t/>
        </is>
      </c>
      <c r="IE4" s="12" t="inlineStr">
        <f aca="false">ID4+1</f>
        <is>
          <t/>
        </is>
      </c>
      <c r="IF4" s="12" t="inlineStr">
        <f aca="false">IE4+1</f>
        <is>
          <t/>
        </is>
      </c>
      <c r="IG4" s="12" t="inlineStr">
        <f aca="false">IF4+1</f>
        <is>
          <t/>
        </is>
      </c>
      <c r="IH4" s="12" t="inlineStr">
        <f aca="false">IG4+1</f>
        <is>
          <t/>
        </is>
      </c>
      <c r="II4" s="12" t="inlineStr">
        <f aca="false">IH4+1</f>
        <is>
          <t/>
        </is>
      </c>
      <c r="IJ4" s="12" t="inlineStr">
        <f aca="false">II4+1</f>
        <is>
          <t/>
        </is>
      </c>
      <c r="IK4" s="12" t="inlineStr">
        <f aca="false">IJ4+1</f>
        <is>
          <t/>
        </is>
      </c>
      <c r="IL4" s="12" t="inlineStr">
        <f aca="false">IK4+1</f>
        <is>
          <t/>
        </is>
      </c>
      <c r="IM4" s="12" t="inlineStr">
        <f aca="false">IL4+1</f>
        <is>
          <t/>
        </is>
      </c>
    </row>
    <row collapsed="false" customFormat="true" customHeight="true" hidden="false" ht="55.95" outlineLevel="0" r="5" s="23">
      <c r="A5" s="13" t="s">
        <v>5</v>
      </c>
      <c r="B5" s="14" t="s">
        <v>6</v>
      </c>
      <c r="C5" s="14"/>
      <c r="D5" s="14" t="s">
        <v>7</v>
      </c>
      <c r="E5" s="14" t="s">
        <v>8</v>
      </c>
      <c r="F5" s="15" t="s">
        <v>9</v>
      </c>
      <c r="G5" s="16" t="s">
        <v>10</v>
      </c>
      <c r="H5" s="16"/>
      <c r="I5" s="16"/>
      <c r="J5" s="17" t="inlineStr">
        <f aca="false">J4</f>
        <is>
          <t/>
        </is>
      </c>
      <c r="K5" s="17" t="inlineStr">
        <f aca="false">K4</f>
        <is>
          <t/>
        </is>
      </c>
      <c r="L5" s="17" t="inlineStr">
        <f aca="false">L4</f>
        <is>
          <t/>
        </is>
      </c>
      <c r="M5" s="17" t="inlineStr">
        <f aca="false">M4</f>
        <is>
          <t/>
        </is>
      </c>
      <c r="N5" s="17" t="inlineStr">
        <f aca="false">N4</f>
        <is>
          <t/>
        </is>
      </c>
      <c r="O5" s="17" t="inlineStr">
        <f aca="false">O4</f>
        <is>
          <t/>
        </is>
      </c>
      <c r="P5" s="17" t="inlineStr">
        <f aca="false">P4</f>
        <is>
          <t/>
        </is>
      </c>
      <c r="Q5" s="17" t="inlineStr">
        <f aca="false">Q4</f>
        <is>
          <t/>
        </is>
      </c>
      <c r="R5" s="17" t="inlineStr">
        <f aca="false">R4</f>
        <is>
          <t/>
        </is>
      </c>
      <c r="S5" s="17" t="inlineStr">
        <f aca="false">S4</f>
        <is>
          <t/>
        </is>
      </c>
      <c r="T5" s="17" t="inlineStr">
        <f aca="false">T4</f>
        <is>
          <t/>
        </is>
      </c>
      <c r="U5" s="17" t="inlineStr">
        <f aca="false">U4</f>
        <is>
          <t/>
        </is>
      </c>
      <c r="V5" s="17" t="inlineStr">
        <f aca="false">V4</f>
        <is>
          <t/>
        </is>
      </c>
      <c r="W5" s="17" t="inlineStr">
        <f aca="false">W4</f>
        <is>
          <t/>
        </is>
      </c>
      <c r="X5" s="17" t="inlineStr">
        <f aca="false">X4</f>
        <is>
          <t/>
        </is>
      </c>
      <c r="Y5" s="17" t="inlineStr">
        <f aca="false">Y4</f>
        <is>
          <t/>
        </is>
      </c>
      <c r="Z5" s="17" t="inlineStr">
        <f aca="false">Z4</f>
        <is>
          <t/>
        </is>
      </c>
      <c r="AA5" s="17" t="inlineStr">
        <f aca="false">AA4</f>
        <is>
          <t/>
        </is>
      </c>
      <c r="AB5" s="17" t="inlineStr">
        <f aca="false">AB4</f>
        <is>
          <t/>
        </is>
      </c>
      <c r="AC5" s="17" t="inlineStr">
        <f aca="false">AC4</f>
        <is>
          <t/>
        </is>
      </c>
      <c r="AD5" s="17" t="inlineStr">
        <f aca="false">AD4</f>
        <is>
          <t/>
        </is>
      </c>
      <c r="AE5" s="17" t="inlineStr">
        <f aca="false">AE4</f>
        <is>
          <t/>
        </is>
      </c>
      <c r="AF5" s="17" t="inlineStr">
        <f aca="false">AF4</f>
        <is>
          <t/>
        </is>
      </c>
      <c r="AG5" s="17" t="inlineStr">
        <f aca="false">AG4</f>
        <is>
          <t/>
        </is>
      </c>
      <c r="AH5" s="17" t="inlineStr">
        <f aca="false">AH4</f>
        <is>
          <t/>
        </is>
      </c>
      <c r="AI5" s="17" t="inlineStr">
        <f aca="false">AI4</f>
        <is>
          <t/>
        </is>
      </c>
      <c r="AJ5" s="17" t="inlineStr">
        <f aca="false">AJ4</f>
        <is>
          <t/>
        </is>
      </c>
      <c r="AK5" s="17" t="inlineStr">
        <f aca="false">AK4</f>
        <is>
          <t/>
        </is>
      </c>
      <c r="AL5" s="18" t="inlineStr">
        <f aca="false">AL4</f>
        <is>
          <t/>
        </is>
      </c>
      <c r="AM5" s="19"/>
      <c r="AN5" s="20"/>
      <c r="AO5" s="20"/>
      <c r="AP5" s="20"/>
      <c r="AQ5" s="20"/>
      <c r="AR5" s="20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  <c r="GI5" s="21"/>
      <c r="GJ5" s="21"/>
      <c r="GK5" s="21"/>
      <c r="GL5" s="21"/>
      <c r="GM5" s="21"/>
      <c r="GN5" s="21"/>
      <c r="GO5" s="21"/>
      <c r="GP5" s="21"/>
      <c r="GQ5" s="21"/>
      <c r="GR5" s="21"/>
      <c r="GS5" s="21"/>
      <c r="GT5" s="21"/>
      <c r="GU5" s="21"/>
      <c r="GV5" s="21"/>
      <c r="GW5" s="21"/>
      <c r="GX5" s="21"/>
      <c r="GY5" s="21"/>
      <c r="GZ5" s="21"/>
      <c r="HA5" s="21"/>
      <c r="HB5" s="21"/>
      <c r="HC5" s="21"/>
      <c r="HD5" s="21"/>
      <c r="HE5" s="21"/>
      <c r="HF5" s="21"/>
      <c r="HG5" s="21"/>
      <c r="HH5" s="21"/>
      <c r="HI5" s="21"/>
      <c r="HJ5" s="21"/>
      <c r="HK5" s="21"/>
      <c r="HL5" s="21"/>
      <c r="HM5" s="21"/>
      <c r="HN5" s="21"/>
      <c r="HO5" s="21"/>
      <c r="HP5" s="21"/>
      <c r="HQ5" s="21"/>
      <c r="HR5" s="21"/>
      <c r="HS5" s="21"/>
      <c r="HT5" s="21"/>
      <c r="HU5" s="21"/>
      <c r="HV5" s="21"/>
      <c r="HW5" s="21"/>
      <c r="HX5" s="21"/>
      <c r="HY5" s="21"/>
      <c r="HZ5" s="21"/>
      <c r="IA5" s="21"/>
      <c r="IB5" s="21"/>
      <c r="IC5" s="21"/>
      <c r="ID5" s="21"/>
      <c r="IE5" s="21"/>
      <c r="IF5" s="21"/>
      <c r="IG5" s="21"/>
      <c r="IH5" s="21"/>
      <c r="II5" s="21"/>
      <c r="IJ5" s="21"/>
      <c r="IK5" s="21"/>
      <c r="IL5" s="21"/>
      <c r="IM5" s="21"/>
      <c r="IN5" s="22"/>
      <c r="IO5" s="22"/>
      <c r="IP5" s="22"/>
      <c r="IQ5" s="22"/>
      <c r="IR5" s="22"/>
      <c r="IS5" s="22"/>
      <c r="IT5" s="22"/>
      <c r="IU5" s="22"/>
    </row>
    <row collapsed="false" customFormat="true" customHeight="false" hidden="false" ht="13.3" outlineLevel="0" r="6" s="29">
      <c r="A6" s="24"/>
      <c r="B6" s="25"/>
      <c r="C6" s="25"/>
      <c r="D6" s="26" t="n">
        <v>41092</v>
      </c>
      <c r="E6" s="26" t="n">
        <f aca="false">D6+F6-1</f>
        <v>41120</v>
      </c>
      <c r="F6" s="27" t="n">
        <v>29</v>
      </c>
      <c r="G6" s="28" t="n">
        <v>144</v>
      </c>
      <c r="H6" s="28"/>
      <c r="I6" s="28"/>
      <c r="AL6" s="30"/>
      <c r="AM6" s="31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</row>
    <row collapsed="false" customFormat="false" customHeight="true" hidden="false" ht="14.4" outlineLevel="0" r="7">
      <c r="A7" s="32" t="n">
        <f aca="true">IF(ISERROR(VALUE(SUBSTITUTE(OFFSET(A7,-1,0,1,1),".",""))),1,IF(ISERROR(FIND("`",SUBSTITUTE(OFFSET(A7,-1,0,1,1),".","`",1))),VALUE(OFFSET(A7,-1,0,1,1))+1,VALUE(LEFT(OFFSET(A7,-1,0,1,1),FIND("`",SUBSTITUTE(OFFSET(A7,-1,0,1,1),".","`",1))-1))+1))</f>
        <v>1</v>
      </c>
      <c r="B7" s="33" t="s">
        <v>11</v>
      </c>
      <c r="C7" s="33"/>
      <c r="D7" s="34" t="inlineStr">
        <f aca="false">MIN(D8:D10)</f>
        <is>
          <t/>
        </is>
      </c>
      <c r="E7" s="35" t="n">
        <f aca="false">D7+F7-1</f>
        <v>41098</v>
      </c>
      <c r="F7" s="36" t="n">
        <f aca="false">MAX(E8:E10)-D7+1</f>
        <v>7</v>
      </c>
      <c r="G7" s="37" t="n">
        <f aca="false">SUM(G8:G10)</f>
        <v>28</v>
      </c>
      <c r="H7" s="37"/>
      <c r="I7" s="37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9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40"/>
      <c r="CZ7" s="40"/>
      <c r="DA7" s="40"/>
      <c r="DB7" s="40"/>
      <c r="DC7" s="40"/>
      <c r="DD7" s="40"/>
      <c r="DE7" s="40"/>
      <c r="DF7" s="40"/>
      <c r="DG7" s="40"/>
      <c r="DH7" s="40"/>
      <c r="DI7" s="40"/>
      <c r="DJ7" s="40"/>
      <c r="DK7" s="40"/>
      <c r="DL7" s="40"/>
      <c r="DM7" s="40"/>
      <c r="DN7" s="40"/>
      <c r="DO7" s="40"/>
      <c r="DP7" s="40"/>
      <c r="DQ7" s="40"/>
      <c r="DR7" s="40"/>
      <c r="DS7" s="40"/>
      <c r="DT7" s="40"/>
      <c r="DU7" s="40"/>
      <c r="DV7" s="40"/>
      <c r="DW7" s="40"/>
      <c r="DX7" s="40"/>
      <c r="DY7" s="40"/>
      <c r="DZ7" s="40"/>
      <c r="EA7" s="40"/>
      <c r="EB7" s="40"/>
      <c r="EC7" s="40"/>
      <c r="ED7" s="40"/>
      <c r="EE7" s="40"/>
      <c r="EF7" s="40"/>
      <c r="EG7" s="40"/>
      <c r="EH7" s="40"/>
      <c r="EI7" s="40"/>
      <c r="EJ7" s="40"/>
      <c r="EK7" s="40"/>
      <c r="EL7" s="40"/>
      <c r="EM7" s="40"/>
      <c r="EN7" s="40"/>
      <c r="EO7" s="40"/>
      <c r="EP7" s="40"/>
      <c r="EQ7" s="40"/>
      <c r="ER7" s="40"/>
      <c r="ES7" s="40"/>
      <c r="ET7" s="40"/>
      <c r="EU7" s="40"/>
      <c r="EV7" s="40"/>
      <c r="EW7" s="40"/>
      <c r="EX7" s="40"/>
      <c r="EY7" s="40"/>
      <c r="EZ7" s="40"/>
      <c r="FA7" s="40"/>
      <c r="FB7" s="40"/>
      <c r="FC7" s="40"/>
      <c r="FD7" s="40"/>
      <c r="FE7" s="40"/>
      <c r="FF7" s="40"/>
      <c r="FG7" s="40"/>
      <c r="FH7" s="40"/>
      <c r="FI7" s="40"/>
      <c r="FJ7" s="40"/>
      <c r="FK7" s="40"/>
      <c r="FL7" s="40"/>
      <c r="FM7" s="40"/>
      <c r="FN7" s="40"/>
      <c r="FO7" s="40"/>
      <c r="FP7" s="40"/>
      <c r="FQ7" s="40"/>
      <c r="FR7" s="40"/>
      <c r="FS7" s="40"/>
      <c r="FT7" s="40"/>
      <c r="FU7" s="40"/>
      <c r="FV7" s="40"/>
      <c r="FW7" s="40"/>
      <c r="FX7" s="40"/>
      <c r="FY7" s="40"/>
      <c r="FZ7" s="40"/>
      <c r="GA7" s="40"/>
      <c r="GB7" s="40"/>
      <c r="GC7" s="40"/>
      <c r="GD7" s="40"/>
      <c r="GE7" s="40"/>
      <c r="GF7" s="40"/>
      <c r="GG7" s="40"/>
      <c r="GH7" s="40"/>
      <c r="GI7" s="40"/>
      <c r="GJ7" s="40"/>
      <c r="GK7" s="40"/>
      <c r="GL7" s="40"/>
      <c r="GM7" s="40"/>
      <c r="GN7" s="40"/>
      <c r="GO7" s="40"/>
      <c r="GP7" s="40"/>
      <c r="GQ7" s="40"/>
      <c r="GR7" s="40"/>
      <c r="GS7" s="40"/>
      <c r="GT7" s="40"/>
      <c r="GU7" s="40"/>
      <c r="GV7" s="40"/>
      <c r="GW7" s="40"/>
      <c r="GX7" s="40"/>
      <c r="GY7" s="40"/>
      <c r="GZ7" s="40"/>
      <c r="HA7" s="40"/>
      <c r="HB7" s="40"/>
      <c r="HC7" s="40"/>
      <c r="HD7" s="40"/>
      <c r="HE7" s="40"/>
      <c r="HF7" s="40"/>
      <c r="HG7" s="40"/>
      <c r="HH7" s="40"/>
      <c r="HI7" s="40"/>
      <c r="HJ7" s="40"/>
      <c r="HK7" s="40"/>
      <c r="HL7" s="40"/>
      <c r="HM7" s="40"/>
      <c r="HN7" s="40"/>
      <c r="HO7" s="40"/>
      <c r="HP7" s="40"/>
      <c r="HQ7" s="40"/>
      <c r="HR7" s="40"/>
      <c r="HS7" s="40"/>
      <c r="HT7" s="40"/>
      <c r="HU7" s="40"/>
      <c r="HV7" s="40"/>
      <c r="HW7" s="40"/>
      <c r="HX7" s="40"/>
      <c r="HY7" s="40"/>
      <c r="HZ7" s="40"/>
      <c r="IA7" s="40"/>
      <c r="IB7" s="40"/>
      <c r="IC7" s="40"/>
      <c r="ID7" s="40"/>
      <c r="IE7" s="40"/>
      <c r="IF7" s="40"/>
      <c r="IG7" s="40"/>
      <c r="IH7" s="40"/>
      <c r="II7" s="40"/>
      <c r="IJ7" s="40"/>
      <c r="IK7" s="40"/>
      <c r="IL7" s="40"/>
      <c r="IM7" s="40"/>
    </row>
    <row collapsed="false" customFormat="false" customHeight="true" hidden="false" ht="14.4" outlineLevel="0" r="8">
      <c r="A8" s="41" t="str">
        <f aca="true">IF(ISERROR(VALUE(SUBSTITUTE(OFFSET(A8,-1,0,1,1),".",""))),"0.1",IF(ISERROR(FIND("`",SUBSTITUTE(OFFSET(A8,-1,0,1,1),".","`",1))),OFFSET(A8,-1,0,1,1)&amp;".1",LEFT(OFFSET(A8,-1,0,1,1),FIND("`",SUBSTITUTE(OFFSET(A8,-1,0,1,1),".","`",1)))&amp;IF(ISERROR(FIND("`",SUBSTITUTE(OFFSET(A8,-1,0,1,1),".","`",2))),VALUE(RIGHT(OFFSET(A8,-1,0,1,1),LEN(OFFSET(A8,-1,0,1,1))-FIND("`",SUBSTITUTE(OFFSET(A8,-1,0,1,1),".","`",1))))+1,VALUE(MID(OFFSET(A8,-1,0,1,1),FIND("`",SUBSTITUTE(OFFSET(A8,-1,0,1,1),".","`",1))+1,(FIND("`",SUBSTITUTE(OFFSET(A8,-1,0,1,1),".","`",2))-FIND("`",SUBSTITUTE(OFFSET(A8,-1,0,1,1),".","`",1))-1)))+1)))</f>
        <v>1.1</v>
      </c>
      <c r="B8" s="42" t="s">
        <v>12</v>
      </c>
      <c r="C8" s="42"/>
      <c r="D8" s="43" t="inlineStr">
        <f aca="false">C3</f>
        <is>
          <t/>
        </is>
      </c>
      <c r="E8" s="44" t="n">
        <f aca="false">D8+F8-1</f>
        <v>41092</v>
      </c>
      <c r="F8" s="45" t="n">
        <v>1</v>
      </c>
      <c r="G8" s="46" t="n">
        <v>4</v>
      </c>
      <c r="H8" s="46"/>
      <c r="I8" s="46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8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7"/>
      <c r="DW8" s="47"/>
      <c r="DX8" s="47"/>
      <c r="DY8" s="47"/>
      <c r="DZ8" s="47"/>
      <c r="EA8" s="47"/>
      <c r="EB8" s="47"/>
      <c r="EC8" s="47"/>
      <c r="ED8" s="47"/>
      <c r="EE8" s="47"/>
      <c r="EF8" s="47"/>
      <c r="EG8" s="47"/>
      <c r="EH8" s="47"/>
      <c r="EI8" s="47"/>
      <c r="EJ8" s="47"/>
      <c r="EK8" s="47"/>
      <c r="EL8" s="47"/>
      <c r="EM8" s="47"/>
      <c r="EN8" s="47"/>
      <c r="EO8" s="47"/>
      <c r="EP8" s="47"/>
      <c r="EQ8" s="47"/>
      <c r="ER8" s="47"/>
      <c r="ES8" s="47"/>
      <c r="ET8" s="47"/>
      <c r="EU8" s="47"/>
      <c r="EV8" s="47"/>
      <c r="EW8" s="47"/>
      <c r="EX8" s="47"/>
      <c r="EY8" s="47"/>
      <c r="EZ8" s="47"/>
      <c r="FA8" s="47"/>
      <c r="FB8" s="47"/>
      <c r="FC8" s="47"/>
      <c r="FD8" s="47"/>
      <c r="FE8" s="47"/>
      <c r="FF8" s="47"/>
      <c r="FG8" s="47"/>
      <c r="FH8" s="47"/>
      <c r="FI8" s="47"/>
      <c r="FJ8" s="47"/>
      <c r="FK8" s="47"/>
      <c r="FL8" s="47"/>
      <c r="FM8" s="47"/>
      <c r="FN8" s="47"/>
      <c r="FO8" s="47"/>
      <c r="FP8" s="47"/>
      <c r="FQ8" s="47"/>
      <c r="FR8" s="47"/>
      <c r="FS8" s="47"/>
      <c r="FT8" s="47"/>
      <c r="FU8" s="47"/>
      <c r="FV8" s="47"/>
      <c r="FW8" s="47"/>
      <c r="FX8" s="47"/>
      <c r="FY8" s="47"/>
      <c r="FZ8" s="47"/>
      <c r="GA8" s="47"/>
      <c r="GB8" s="47"/>
      <c r="GC8" s="47"/>
      <c r="GD8" s="47"/>
      <c r="GE8" s="47"/>
      <c r="GF8" s="47"/>
      <c r="GG8" s="47"/>
      <c r="GH8" s="47"/>
      <c r="GI8" s="47"/>
      <c r="GJ8" s="47"/>
      <c r="GK8" s="47"/>
      <c r="GL8" s="47"/>
      <c r="GM8" s="47"/>
      <c r="GN8" s="47"/>
      <c r="GO8" s="47"/>
      <c r="GP8" s="47"/>
      <c r="GQ8" s="47"/>
      <c r="GR8" s="47"/>
      <c r="GS8" s="47"/>
      <c r="GT8" s="47"/>
      <c r="GU8" s="47"/>
      <c r="GV8" s="47"/>
      <c r="GW8" s="47"/>
      <c r="GX8" s="47"/>
      <c r="GY8" s="47"/>
      <c r="GZ8" s="47"/>
      <c r="HA8" s="47"/>
      <c r="HB8" s="47"/>
      <c r="HC8" s="47"/>
      <c r="HD8" s="47"/>
      <c r="HE8" s="47"/>
      <c r="HF8" s="47"/>
      <c r="HG8" s="47"/>
      <c r="HH8" s="47"/>
      <c r="HI8" s="47"/>
      <c r="HJ8" s="47"/>
      <c r="HK8" s="47"/>
      <c r="HL8" s="47"/>
      <c r="HM8" s="47"/>
      <c r="HN8" s="47"/>
      <c r="HO8" s="47"/>
      <c r="HP8" s="47"/>
      <c r="HQ8" s="47"/>
      <c r="HR8" s="47"/>
      <c r="HS8" s="47"/>
      <c r="HT8" s="47"/>
      <c r="HU8" s="47"/>
      <c r="HV8" s="47"/>
      <c r="HW8" s="47"/>
      <c r="HX8" s="47"/>
      <c r="HY8" s="47"/>
      <c r="HZ8" s="47"/>
      <c r="IA8" s="47"/>
      <c r="IB8" s="47"/>
      <c r="IC8" s="47"/>
      <c r="ID8" s="47"/>
      <c r="IE8" s="47"/>
      <c r="IF8" s="47"/>
      <c r="IG8" s="47"/>
      <c r="IH8" s="47"/>
      <c r="II8" s="47"/>
      <c r="IJ8" s="47"/>
      <c r="IK8" s="47"/>
      <c r="IL8" s="47"/>
      <c r="IM8" s="47"/>
    </row>
    <row collapsed="false" customFormat="false" customHeight="true" hidden="false" ht="14.4" outlineLevel="0" r="9">
      <c r="A9" s="41" t="str">
        <f aca="true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1.2</v>
      </c>
      <c r="B9" s="42" t="s">
        <v>13</v>
      </c>
      <c r="C9" s="42"/>
      <c r="D9" s="43" t="inlineStr">
        <f aca="false">E8+1</f>
        <is>
          <t/>
        </is>
      </c>
      <c r="E9" s="44" t="n">
        <f aca="false">D9+F9-1</f>
        <v>41097</v>
      </c>
      <c r="F9" s="45" t="n">
        <v>5</v>
      </c>
      <c r="G9" s="46" t="n">
        <v>20</v>
      </c>
      <c r="H9" s="46"/>
      <c r="I9" s="46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8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  <c r="CC9" s="47"/>
      <c r="CD9" s="47"/>
      <c r="CE9" s="47"/>
      <c r="CF9" s="47"/>
      <c r="CG9" s="47"/>
      <c r="CH9" s="47"/>
      <c r="CI9" s="47"/>
      <c r="CJ9" s="47"/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7"/>
      <c r="CX9" s="47"/>
      <c r="CY9" s="47"/>
      <c r="CZ9" s="47"/>
      <c r="DA9" s="47"/>
      <c r="DB9" s="47"/>
      <c r="DC9" s="47"/>
      <c r="DD9" s="47"/>
      <c r="DE9" s="47"/>
      <c r="DF9" s="47"/>
      <c r="DG9" s="47"/>
      <c r="DH9" s="47"/>
      <c r="DI9" s="47"/>
      <c r="DJ9" s="47"/>
      <c r="DK9" s="47"/>
      <c r="DL9" s="47"/>
      <c r="DM9" s="47"/>
      <c r="DN9" s="47"/>
      <c r="DO9" s="47"/>
      <c r="DP9" s="47"/>
      <c r="DQ9" s="47"/>
      <c r="DR9" s="47"/>
      <c r="DS9" s="47"/>
      <c r="DT9" s="47"/>
      <c r="DU9" s="47"/>
      <c r="DV9" s="47"/>
      <c r="DW9" s="47"/>
      <c r="DX9" s="47"/>
      <c r="DY9" s="47"/>
      <c r="DZ9" s="47"/>
      <c r="EA9" s="47"/>
      <c r="EB9" s="47"/>
      <c r="EC9" s="47"/>
      <c r="ED9" s="47"/>
      <c r="EE9" s="47"/>
      <c r="EF9" s="47"/>
      <c r="EG9" s="47"/>
      <c r="EH9" s="47"/>
      <c r="EI9" s="47"/>
      <c r="EJ9" s="47"/>
      <c r="EK9" s="47"/>
      <c r="EL9" s="47"/>
      <c r="EM9" s="47"/>
      <c r="EN9" s="47"/>
      <c r="EO9" s="47"/>
      <c r="EP9" s="47"/>
      <c r="EQ9" s="47"/>
      <c r="ER9" s="47"/>
      <c r="ES9" s="47"/>
      <c r="ET9" s="47"/>
      <c r="EU9" s="47"/>
      <c r="EV9" s="47"/>
      <c r="EW9" s="47"/>
      <c r="EX9" s="47"/>
      <c r="EY9" s="47"/>
      <c r="EZ9" s="47"/>
      <c r="FA9" s="47"/>
      <c r="FB9" s="47"/>
      <c r="FC9" s="47"/>
      <c r="FD9" s="47"/>
      <c r="FE9" s="47"/>
      <c r="FF9" s="47"/>
      <c r="FG9" s="47"/>
      <c r="FH9" s="47"/>
      <c r="FI9" s="47"/>
      <c r="FJ9" s="47"/>
      <c r="FK9" s="47"/>
      <c r="FL9" s="47"/>
      <c r="FM9" s="47"/>
      <c r="FN9" s="47"/>
      <c r="FO9" s="47"/>
      <c r="FP9" s="47"/>
      <c r="FQ9" s="47"/>
      <c r="FR9" s="47"/>
      <c r="FS9" s="47"/>
      <c r="FT9" s="47"/>
      <c r="FU9" s="47"/>
      <c r="FV9" s="47"/>
      <c r="FW9" s="47"/>
      <c r="FX9" s="47"/>
      <c r="FY9" s="47"/>
      <c r="FZ9" s="47"/>
      <c r="GA9" s="47"/>
      <c r="GB9" s="47"/>
      <c r="GC9" s="47"/>
      <c r="GD9" s="47"/>
      <c r="GE9" s="47"/>
      <c r="GF9" s="47"/>
      <c r="GG9" s="47"/>
      <c r="GH9" s="47"/>
      <c r="GI9" s="47"/>
      <c r="GJ9" s="47"/>
      <c r="GK9" s="47"/>
      <c r="GL9" s="47"/>
      <c r="GM9" s="47"/>
      <c r="GN9" s="47"/>
      <c r="GO9" s="47"/>
      <c r="GP9" s="47"/>
      <c r="GQ9" s="47"/>
      <c r="GR9" s="47"/>
      <c r="GS9" s="47"/>
      <c r="GT9" s="47"/>
      <c r="GU9" s="47"/>
      <c r="GV9" s="47"/>
      <c r="GW9" s="47"/>
      <c r="GX9" s="47"/>
      <c r="GY9" s="47"/>
      <c r="GZ9" s="47"/>
      <c r="HA9" s="47"/>
      <c r="HB9" s="47"/>
      <c r="HC9" s="47"/>
      <c r="HD9" s="47"/>
      <c r="HE9" s="47"/>
      <c r="HF9" s="47"/>
      <c r="HG9" s="47"/>
      <c r="HH9" s="47"/>
      <c r="HI9" s="47"/>
      <c r="HJ9" s="47"/>
      <c r="HK9" s="47"/>
      <c r="HL9" s="47"/>
      <c r="HM9" s="47"/>
      <c r="HN9" s="47"/>
      <c r="HO9" s="47"/>
      <c r="HP9" s="47"/>
      <c r="HQ9" s="47"/>
      <c r="HR9" s="47"/>
      <c r="HS9" s="47"/>
      <c r="HT9" s="47"/>
      <c r="HU9" s="47"/>
      <c r="HV9" s="47"/>
      <c r="HW9" s="47"/>
      <c r="HX9" s="47"/>
      <c r="HY9" s="47"/>
      <c r="HZ9" s="47"/>
      <c r="IA9" s="47"/>
      <c r="IB9" s="47"/>
      <c r="IC9" s="47"/>
      <c r="ID9" s="47"/>
      <c r="IE9" s="47"/>
      <c r="IF9" s="47"/>
      <c r="IG9" s="47"/>
      <c r="IH9" s="47"/>
      <c r="II9" s="47"/>
      <c r="IJ9" s="47"/>
      <c r="IK9" s="47"/>
      <c r="IL9" s="47"/>
      <c r="IM9" s="47"/>
    </row>
    <row collapsed="false" customFormat="false" customHeight="true" hidden="false" ht="14.4" outlineLevel="0" r="10">
      <c r="A10" s="41" t="str">
        <f aca="true">IF(ISERROR(VALUE(SUBSTITUTE(OFFSET(A10,-1,0,1,1),".",""))),"0.1",IF(ISERROR(FIND("`",SUBSTITUTE(OFFSET(A10,-1,0,1,1),".","`",1))),OFFSET(A10,-1,0,1,1)&amp;".1",LEFT(OFFSET(A10,-1,0,1,1),FIND("`",SUBSTITUTE(OFFSET(A10,-1,0,1,1),".","`",1)))&amp;IF(ISERROR(FIND("`",SUBSTITUTE(OFFSET(A10,-1,0,1,1),".","`",2))),VALUE(RIGHT(OFFSET(A10,-1,0,1,1),LEN(OFFSET(A10,-1,0,1,1))-FIND("`",SUBSTITUTE(OFFSET(A10,-1,0,1,1),".","`",1))))+1,VALUE(MID(OFFSET(A10,-1,0,1,1),FIND("`",SUBSTITUTE(OFFSET(A10,-1,0,1,1),".","`",1))+1,(FIND("`",SUBSTITUTE(OFFSET(A10,-1,0,1,1),".","`",2))-FIND("`",SUBSTITUTE(OFFSET(A10,-1,0,1,1),".","`",1))-1)))+1)))</f>
        <v>1.3</v>
      </c>
      <c r="B10" s="42" t="s">
        <v>14</v>
      </c>
      <c r="C10" s="42"/>
      <c r="D10" s="43" t="inlineStr">
        <f aca="false">E9+1</f>
        <is>
          <t/>
        </is>
      </c>
      <c r="E10" s="44" t="n">
        <f aca="false">D10+F10-1</f>
        <v>41098</v>
      </c>
      <c r="F10" s="45" t="n">
        <v>1</v>
      </c>
      <c r="G10" s="46" t="n">
        <v>4</v>
      </c>
      <c r="H10" s="46"/>
      <c r="I10" s="46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8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  <c r="DT10" s="47"/>
      <c r="DU10" s="47"/>
      <c r="DV10" s="47"/>
      <c r="DW10" s="47"/>
      <c r="DX10" s="47"/>
      <c r="DY10" s="47"/>
      <c r="DZ10" s="47"/>
      <c r="EA10" s="47"/>
      <c r="EB10" s="47"/>
      <c r="EC10" s="47"/>
      <c r="ED10" s="47"/>
      <c r="EE10" s="47"/>
      <c r="EF10" s="47"/>
      <c r="EG10" s="47"/>
      <c r="EH10" s="47"/>
      <c r="EI10" s="47"/>
      <c r="EJ10" s="47"/>
      <c r="EK10" s="47"/>
      <c r="EL10" s="47"/>
      <c r="EM10" s="47"/>
      <c r="EN10" s="47"/>
      <c r="EO10" s="47"/>
      <c r="EP10" s="47"/>
      <c r="EQ10" s="47"/>
      <c r="ER10" s="47"/>
      <c r="ES10" s="47"/>
      <c r="ET10" s="47"/>
      <c r="EU10" s="47"/>
      <c r="EV10" s="47"/>
      <c r="EW10" s="47"/>
      <c r="EX10" s="47"/>
      <c r="EY10" s="47"/>
      <c r="EZ10" s="47"/>
      <c r="FA10" s="47"/>
      <c r="FB10" s="47"/>
      <c r="FC10" s="47"/>
      <c r="FD10" s="47"/>
      <c r="FE10" s="47"/>
      <c r="FF10" s="47"/>
      <c r="FG10" s="47"/>
      <c r="FH10" s="47"/>
      <c r="FI10" s="47"/>
      <c r="FJ10" s="47"/>
      <c r="FK10" s="47"/>
      <c r="FL10" s="47"/>
      <c r="FM10" s="47"/>
      <c r="FN10" s="47"/>
      <c r="FO10" s="47"/>
      <c r="FP10" s="47"/>
      <c r="FQ10" s="47"/>
      <c r="FR10" s="47"/>
      <c r="FS10" s="47"/>
      <c r="FT10" s="47"/>
      <c r="FU10" s="47"/>
      <c r="FV10" s="47"/>
      <c r="FW10" s="47"/>
      <c r="FX10" s="47"/>
      <c r="FY10" s="47"/>
      <c r="FZ10" s="47"/>
      <c r="GA10" s="47"/>
      <c r="GB10" s="47"/>
      <c r="GC10" s="47"/>
      <c r="GD10" s="47"/>
      <c r="GE10" s="47"/>
      <c r="GF10" s="47"/>
      <c r="GG10" s="47"/>
      <c r="GH10" s="47"/>
      <c r="GI10" s="47"/>
      <c r="GJ10" s="47"/>
      <c r="GK10" s="47"/>
      <c r="GL10" s="47"/>
      <c r="GM10" s="47"/>
      <c r="GN10" s="47"/>
      <c r="GO10" s="47"/>
      <c r="GP10" s="47"/>
      <c r="GQ10" s="47"/>
      <c r="GR10" s="47"/>
      <c r="GS10" s="47"/>
      <c r="GT10" s="47"/>
      <c r="GU10" s="47"/>
      <c r="GV10" s="47"/>
      <c r="GW10" s="47"/>
      <c r="GX10" s="47"/>
      <c r="GY10" s="47"/>
      <c r="GZ10" s="47"/>
      <c r="HA10" s="47"/>
      <c r="HB10" s="47"/>
      <c r="HC10" s="47"/>
      <c r="HD10" s="47"/>
      <c r="HE10" s="47"/>
      <c r="HF10" s="47"/>
      <c r="HG10" s="47"/>
      <c r="HH10" s="47"/>
      <c r="HI10" s="47"/>
      <c r="HJ10" s="47"/>
      <c r="HK10" s="47"/>
      <c r="HL10" s="47"/>
      <c r="HM10" s="47"/>
      <c r="HN10" s="47"/>
      <c r="HO10" s="47"/>
      <c r="HP10" s="47"/>
      <c r="HQ10" s="47"/>
      <c r="HR10" s="47"/>
      <c r="HS10" s="47"/>
      <c r="HT10" s="47"/>
      <c r="HU10" s="47"/>
      <c r="HV10" s="47"/>
      <c r="HW10" s="47"/>
      <c r="HX10" s="47"/>
      <c r="HY10" s="47"/>
      <c r="HZ10" s="47"/>
      <c r="IA10" s="47"/>
      <c r="IB10" s="47"/>
      <c r="IC10" s="47"/>
      <c r="ID10" s="47"/>
      <c r="IE10" s="47"/>
      <c r="IF10" s="47"/>
      <c r="IG10" s="47"/>
      <c r="IH10" s="47"/>
      <c r="II10" s="47"/>
      <c r="IJ10" s="47"/>
      <c r="IK10" s="47"/>
      <c r="IL10" s="47"/>
      <c r="IM10" s="47"/>
    </row>
    <row collapsed="false" customFormat="false" customHeight="true" hidden="false" ht="14.4" outlineLevel="0" r="11">
      <c r="A11" s="41" t="n">
        <v>1.4</v>
      </c>
      <c r="B11" s="42" t="s">
        <v>15</v>
      </c>
      <c r="C11" s="42"/>
      <c r="D11" s="43" t="inlineStr">
        <f aca="false">MIN(D12:D16)</f>
        <is>
          <t/>
        </is>
      </c>
      <c r="E11" s="44" t="n">
        <f aca="false">D11+F11-1</f>
        <v>41103</v>
      </c>
      <c r="F11" s="45" t="n">
        <f aca="false">MAX(E12:E16)-D11+1</f>
        <v>12</v>
      </c>
      <c r="G11" s="46" t="n">
        <f aca="false">SUM(G12:G13,G16)</f>
        <v>56</v>
      </c>
      <c r="H11" s="46"/>
      <c r="I11" s="46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8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47"/>
      <c r="CL11" s="47"/>
      <c r="CM11" s="47"/>
      <c r="CN11" s="47"/>
      <c r="CO11" s="47"/>
      <c r="CP11" s="47"/>
      <c r="CQ11" s="47"/>
      <c r="CR11" s="47"/>
      <c r="CS11" s="47"/>
      <c r="CT11" s="47"/>
      <c r="CU11" s="47"/>
      <c r="CV11" s="47"/>
      <c r="CW11" s="47"/>
      <c r="CX11" s="47"/>
      <c r="CY11" s="47"/>
      <c r="CZ11" s="47"/>
      <c r="DA11" s="47"/>
      <c r="DB11" s="47"/>
      <c r="DC11" s="47"/>
      <c r="DD11" s="47"/>
      <c r="DE11" s="47"/>
      <c r="DF11" s="47"/>
      <c r="DG11" s="47"/>
      <c r="DH11" s="47"/>
      <c r="DI11" s="47"/>
      <c r="DJ11" s="47"/>
      <c r="DK11" s="47"/>
      <c r="DL11" s="47"/>
      <c r="DM11" s="47"/>
      <c r="DN11" s="47"/>
      <c r="DO11" s="47"/>
      <c r="DP11" s="47"/>
      <c r="DQ11" s="47"/>
      <c r="DR11" s="47"/>
      <c r="DS11" s="47"/>
      <c r="DT11" s="47"/>
      <c r="DU11" s="47"/>
      <c r="DV11" s="47"/>
      <c r="DW11" s="47"/>
      <c r="DX11" s="47"/>
      <c r="DY11" s="47"/>
      <c r="DZ11" s="47"/>
      <c r="EA11" s="47"/>
      <c r="EB11" s="47"/>
      <c r="EC11" s="47"/>
      <c r="ED11" s="47"/>
      <c r="EE11" s="47"/>
      <c r="EF11" s="47"/>
      <c r="EG11" s="47"/>
      <c r="EH11" s="47"/>
      <c r="EI11" s="47"/>
      <c r="EJ11" s="47"/>
      <c r="EK11" s="47"/>
      <c r="EL11" s="47"/>
      <c r="EM11" s="47"/>
      <c r="EN11" s="47"/>
      <c r="EO11" s="47"/>
      <c r="EP11" s="47"/>
      <c r="EQ11" s="47"/>
      <c r="ER11" s="47"/>
      <c r="ES11" s="47"/>
      <c r="ET11" s="47"/>
      <c r="EU11" s="47"/>
      <c r="EV11" s="47"/>
      <c r="EW11" s="47"/>
      <c r="EX11" s="47"/>
      <c r="EY11" s="47"/>
      <c r="EZ11" s="47"/>
      <c r="FA11" s="47"/>
      <c r="FB11" s="47"/>
      <c r="FC11" s="47"/>
      <c r="FD11" s="47"/>
      <c r="FE11" s="47"/>
      <c r="FF11" s="47"/>
      <c r="FG11" s="47"/>
      <c r="FH11" s="47"/>
      <c r="FI11" s="47"/>
      <c r="FJ11" s="47"/>
      <c r="FK11" s="47"/>
      <c r="FL11" s="47"/>
      <c r="FM11" s="47"/>
      <c r="FN11" s="47"/>
      <c r="FO11" s="47"/>
      <c r="FP11" s="47"/>
      <c r="FQ11" s="47"/>
      <c r="FR11" s="47"/>
      <c r="FS11" s="47"/>
      <c r="FT11" s="47"/>
      <c r="FU11" s="47"/>
      <c r="FV11" s="47"/>
      <c r="FW11" s="47"/>
      <c r="FX11" s="47"/>
      <c r="FY11" s="47"/>
      <c r="FZ11" s="47"/>
      <c r="GA11" s="47"/>
      <c r="GB11" s="47"/>
      <c r="GC11" s="47"/>
      <c r="GD11" s="47"/>
      <c r="GE11" s="47"/>
      <c r="GF11" s="47"/>
      <c r="GG11" s="47"/>
      <c r="GH11" s="47"/>
      <c r="GI11" s="47"/>
      <c r="GJ11" s="47"/>
      <c r="GK11" s="47"/>
      <c r="GL11" s="47"/>
      <c r="GM11" s="47"/>
      <c r="GN11" s="47"/>
      <c r="GO11" s="47"/>
      <c r="GP11" s="47"/>
      <c r="GQ11" s="47"/>
      <c r="GR11" s="47"/>
      <c r="GS11" s="47"/>
      <c r="GT11" s="47"/>
      <c r="GU11" s="47"/>
      <c r="GV11" s="47"/>
      <c r="GW11" s="47"/>
      <c r="GX11" s="47"/>
      <c r="GY11" s="47"/>
      <c r="GZ11" s="47"/>
      <c r="HA11" s="47"/>
      <c r="HB11" s="47"/>
      <c r="HC11" s="47"/>
      <c r="HD11" s="47"/>
      <c r="HE11" s="47"/>
      <c r="HF11" s="47"/>
      <c r="HG11" s="47"/>
      <c r="HH11" s="47"/>
      <c r="HI11" s="47"/>
      <c r="HJ11" s="47"/>
      <c r="HK11" s="47"/>
      <c r="HL11" s="47"/>
      <c r="HM11" s="47"/>
      <c r="HN11" s="47"/>
      <c r="HO11" s="47"/>
      <c r="HP11" s="47"/>
      <c r="HQ11" s="47"/>
      <c r="HR11" s="47"/>
      <c r="HS11" s="47"/>
      <c r="HT11" s="47"/>
      <c r="HU11" s="47"/>
      <c r="HV11" s="47"/>
      <c r="HW11" s="47"/>
      <c r="HX11" s="47"/>
      <c r="HY11" s="47"/>
      <c r="HZ11" s="47"/>
      <c r="IA11" s="47"/>
      <c r="IB11" s="47"/>
      <c r="IC11" s="47"/>
      <c r="ID11" s="47"/>
      <c r="IE11" s="47"/>
      <c r="IF11" s="47"/>
      <c r="IG11" s="47"/>
      <c r="IH11" s="47"/>
      <c r="II11" s="47"/>
      <c r="IJ11" s="47"/>
      <c r="IK11" s="47"/>
      <c r="IL11" s="47"/>
      <c r="IM11" s="47"/>
    </row>
    <row collapsed="false" customFormat="false" customHeight="true" hidden="false" ht="14.4" outlineLevel="0" r="12">
      <c r="A12" s="41" t="n">
        <v>1.5</v>
      </c>
      <c r="B12" s="42" t="s">
        <v>16</v>
      </c>
      <c r="C12" s="42"/>
      <c r="D12" s="43" t="inlineStr">
        <f aca="false">E10+1</f>
        <is>
          <t/>
        </is>
      </c>
      <c r="E12" s="44" t="n">
        <f aca="false">D12+F12-1</f>
        <v>41100</v>
      </c>
      <c r="F12" s="45" t="n">
        <v>2</v>
      </c>
      <c r="G12" s="46" t="n">
        <v>8</v>
      </c>
      <c r="H12" s="46"/>
      <c r="I12" s="46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8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7"/>
      <c r="CX12" s="47"/>
      <c r="CY12" s="47"/>
      <c r="CZ12" s="47"/>
      <c r="DA12" s="47"/>
      <c r="DB12" s="47"/>
      <c r="DC12" s="47"/>
      <c r="DD12" s="47"/>
      <c r="DE12" s="47"/>
      <c r="DF12" s="47"/>
      <c r="DG12" s="47"/>
      <c r="DH12" s="47"/>
      <c r="DI12" s="47"/>
      <c r="DJ12" s="47"/>
      <c r="DK12" s="47"/>
      <c r="DL12" s="47"/>
      <c r="DM12" s="47"/>
      <c r="DN12" s="47"/>
      <c r="DO12" s="47"/>
      <c r="DP12" s="47"/>
      <c r="DQ12" s="47"/>
      <c r="DR12" s="47"/>
      <c r="DS12" s="47"/>
      <c r="DT12" s="47"/>
      <c r="DU12" s="47"/>
      <c r="DV12" s="47"/>
      <c r="DW12" s="47"/>
      <c r="DX12" s="47"/>
      <c r="DY12" s="47"/>
      <c r="DZ12" s="47"/>
      <c r="EA12" s="47"/>
      <c r="EB12" s="47"/>
      <c r="EC12" s="47"/>
      <c r="ED12" s="47"/>
      <c r="EE12" s="47"/>
      <c r="EF12" s="47"/>
      <c r="EG12" s="47"/>
      <c r="EH12" s="47"/>
      <c r="EI12" s="47"/>
      <c r="EJ12" s="47"/>
      <c r="EK12" s="47"/>
      <c r="EL12" s="47"/>
      <c r="EM12" s="47"/>
      <c r="EN12" s="47"/>
      <c r="EO12" s="47"/>
      <c r="EP12" s="47"/>
      <c r="EQ12" s="47"/>
      <c r="ER12" s="47"/>
      <c r="ES12" s="47"/>
      <c r="ET12" s="47"/>
      <c r="EU12" s="47"/>
      <c r="EV12" s="47"/>
      <c r="EW12" s="47"/>
      <c r="EX12" s="47"/>
      <c r="EY12" s="47"/>
      <c r="EZ12" s="47"/>
      <c r="FA12" s="47"/>
      <c r="FB12" s="47"/>
      <c r="FC12" s="47"/>
      <c r="FD12" s="47"/>
      <c r="FE12" s="47"/>
      <c r="FF12" s="47"/>
      <c r="FG12" s="47"/>
      <c r="FH12" s="47"/>
      <c r="FI12" s="47"/>
      <c r="FJ12" s="47"/>
      <c r="FK12" s="47"/>
      <c r="FL12" s="47"/>
      <c r="FM12" s="47"/>
      <c r="FN12" s="47"/>
      <c r="FO12" s="47"/>
      <c r="FP12" s="47"/>
      <c r="FQ12" s="47"/>
      <c r="FR12" s="47"/>
      <c r="FS12" s="47"/>
      <c r="FT12" s="47"/>
      <c r="FU12" s="47"/>
      <c r="FV12" s="47"/>
      <c r="FW12" s="47"/>
      <c r="FX12" s="47"/>
      <c r="FY12" s="47"/>
      <c r="FZ12" s="47"/>
      <c r="GA12" s="47"/>
      <c r="GB12" s="47"/>
      <c r="GC12" s="47"/>
      <c r="GD12" s="47"/>
      <c r="GE12" s="47"/>
      <c r="GF12" s="47"/>
      <c r="GG12" s="47"/>
      <c r="GH12" s="47"/>
      <c r="GI12" s="47"/>
      <c r="GJ12" s="47"/>
      <c r="GK12" s="47"/>
      <c r="GL12" s="47"/>
      <c r="GM12" s="47"/>
      <c r="GN12" s="47"/>
      <c r="GO12" s="47"/>
      <c r="GP12" s="47"/>
      <c r="GQ12" s="47"/>
      <c r="GR12" s="47"/>
      <c r="GS12" s="47"/>
      <c r="GT12" s="47"/>
      <c r="GU12" s="47"/>
      <c r="GV12" s="47"/>
      <c r="GW12" s="47"/>
      <c r="GX12" s="47"/>
      <c r="GY12" s="47"/>
      <c r="GZ12" s="47"/>
      <c r="HA12" s="47"/>
      <c r="HB12" s="47"/>
      <c r="HC12" s="47"/>
      <c r="HD12" s="47"/>
      <c r="HE12" s="47"/>
      <c r="HF12" s="47"/>
      <c r="HG12" s="47"/>
      <c r="HH12" s="47"/>
      <c r="HI12" s="47"/>
      <c r="HJ12" s="47"/>
      <c r="HK12" s="47"/>
      <c r="HL12" s="47"/>
      <c r="HM12" s="47"/>
      <c r="HN12" s="47"/>
      <c r="HO12" s="47"/>
      <c r="HP12" s="47"/>
      <c r="HQ12" s="47"/>
      <c r="HR12" s="47"/>
      <c r="HS12" s="47"/>
      <c r="HT12" s="47"/>
      <c r="HU12" s="47"/>
      <c r="HV12" s="47"/>
      <c r="HW12" s="47"/>
      <c r="HX12" s="47"/>
      <c r="HY12" s="47"/>
      <c r="HZ12" s="47"/>
      <c r="IA12" s="47"/>
      <c r="IB12" s="47"/>
      <c r="IC12" s="47"/>
      <c r="ID12" s="47"/>
      <c r="IE12" s="47"/>
      <c r="IF12" s="47"/>
      <c r="IG12" s="47"/>
      <c r="IH12" s="47"/>
      <c r="II12" s="47"/>
      <c r="IJ12" s="47"/>
      <c r="IK12" s="47"/>
      <c r="IL12" s="47"/>
      <c r="IM12" s="47"/>
    </row>
    <row collapsed="false" customFormat="false" customHeight="true" hidden="false" ht="14.4" outlineLevel="0" r="13">
      <c r="A13" s="41" t="n">
        <v>1.6</v>
      </c>
      <c r="B13" s="42" t="s">
        <v>17</v>
      </c>
      <c r="C13" s="42"/>
      <c r="D13" s="43" t="inlineStr">
        <f aca="false">MIN(D14:D15)</f>
        <is>
          <t/>
        </is>
      </c>
      <c r="E13" s="44" t="inlineStr">
        <f aca="false">E15</f>
        <is>
          <t/>
        </is>
      </c>
      <c r="F13" s="45" t="n">
        <f aca="false">E13-D13+1</f>
        <v>11</v>
      </c>
      <c r="G13" s="46" t="n">
        <v>44</v>
      </c>
      <c r="H13" s="46"/>
      <c r="I13" s="46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8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  <c r="IH13" s="47"/>
      <c r="II13" s="47"/>
      <c r="IJ13" s="47"/>
      <c r="IK13" s="47"/>
      <c r="IL13" s="47"/>
      <c r="IM13" s="47"/>
    </row>
    <row collapsed="false" customFormat="false" customHeight="true" hidden="false" ht="14.4" outlineLevel="0" r="14">
      <c r="A14" s="49" t="n">
        <v>2</v>
      </c>
      <c r="B14" s="33" t="s">
        <v>18</v>
      </c>
      <c r="C14" s="33"/>
      <c r="D14" s="50" t="inlineStr">
        <f aca="false">C3</f>
        <is>
          <t/>
        </is>
      </c>
      <c r="E14" s="51" t="n">
        <f aca="false">D14+F14-1</f>
        <v>41092</v>
      </c>
      <c r="F14" s="52" t="n">
        <v>1</v>
      </c>
      <c r="G14" s="53" t="n">
        <v>4</v>
      </c>
      <c r="H14" s="53"/>
      <c r="I14" s="53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9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  <c r="DB14" s="47"/>
      <c r="DC14" s="47"/>
      <c r="DD14" s="47"/>
      <c r="DE14" s="47"/>
      <c r="DF14" s="47"/>
      <c r="DG14" s="47"/>
      <c r="DH14" s="47"/>
      <c r="DI14" s="47"/>
      <c r="DJ14" s="47"/>
      <c r="DK14" s="47"/>
      <c r="DL14" s="47"/>
      <c r="DM14" s="47"/>
      <c r="DN14" s="47"/>
      <c r="DO14" s="47"/>
      <c r="DP14" s="47"/>
      <c r="DQ14" s="47"/>
      <c r="DR14" s="47"/>
      <c r="DS14" s="47"/>
      <c r="DT14" s="47"/>
      <c r="DU14" s="47"/>
      <c r="DV14" s="47"/>
      <c r="DW14" s="47"/>
      <c r="DX14" s="47"/>
      <c r="DY14" s="47"/>
      <c r="DZ14" s="47"/>
      <c r="EA14" s="47"/>
      <c r="EB14" s="47"/>
      <c r="EC14" s="47"/>
      <c r="ED14" s="47"/>
      <c r="EE14" s="47"/>
      <c r="EF14" s="47"/>
      <c r="EG14" s="47"/>
      <c r="EH14" s="47"/>
      <c r="EI14" s="47"/>
      <c r="EJ14" s="47"/>
      <c r="EK14" s="47"/>
      <c r="EL14" s="47"/>
      <c r="EM14" s="47"/>
      <c r="EN14" s="47"/>
      <c r="EO14" s="47"/>
      <c r="EP14" s="47"/>
      <c r="EQ14" s="47"/>
      <c r="ER14" s="47"/>
      <c r="ES14" s="47"/>
      <c r="ET14" s="47"/>
      <c r="EU14" s="47"/>
      <c r="EV14" s="47"/>
      <c r="EW14" s="47"/>
      <c r="EX14" s="47"/>
      <c r="EY14" s="47"/>
      <c r="EZ14" s="47"/>
      <c r="FA14" s="47"/>
      <c r="FB14" s="47"/>
      <c r="FC14" s="47"/>
      <c r="FD14" s="47"/>
      <c r="FE14" s="47"/>
      <c r="FF14" s="47"/>
      <c r="FG14" s="47"/>
      <c r="FH14" s="47"/>
      <c r="FI14" s="47"/>
      <c r="FJ14" s="47"/>
      <c r="FK14" s="47"/>
      <c r="FL14" s="47"/>
      <c r="FM14" s="47"/>
      <c r="FN14" s="47"/>
      <c r="FO14" s="47"/>
      <c r="FP14" s="47"/>
      <c r="FQ14" s="47"/>
      <c r="FR14" s="47"/>
      <c r="FS14" s="47"/>
      <c r="FT14" s="47"/>
      <c r="FU14" s="47"/>
      <c r="FV14" s="47"/>
      <c r="FW14" s="47"/>
      <c r="FX14" s="47"/>
      <c r="FY14" s="47"/>
      <c r="FZ14" s="47"/>
      <c r="GA14" s="47"/>
      <c r="GB14" s="47"/>
      <c r="GC14" s="47"/>
      <c r="GD14" s="47"/>
      <c r="GE14" s="47"/>
      <c r="GF14" s="47"/>
      <c r="GG14" s="47"/>
      <c r="GH14" s="47"/>
      <c r="GI14" s="47"/>
      <c r="GJ14" s="47"/>
      <c r="GK14" s="47"/>
      <c r="GL14" s="47"/>
      <c r="GM14" s="47"/>
      <c r="GN14" s="47"/>
      <c r="GO14" s="47"/>
      <c r="GP14" s="47"/>
      <c r="GQ14" s="47"/>
      <c r="GR14" s="47"/>
      <c r="GS14" s="47"/>
      <c r="GT14" s="47"/>
      <c r="GU14" s="47"/>
      <c r="GV14" s="47"/>
      <c r="GW14" s="47"/>
      <c r="GX14" s="47"/>
      <c r="GY14" s="47"/>
      <c r="GZ14" s="47"/>
      <c r="HA14" s="47"/>
      <c r="HB14" s="47"/>
      <c r="HC14" s="47"/>
      <c r="HD14" s="47"/>
      <c r="HE14" s="47"/>
      <c r="HF14" s="47"/>
      <c r="HG14" s="47"/>
      <c r="HH14" s="47"/>
      <c r="HI14" s="47"/>
      <c r="HJ14" s="47"/>
      <c r="HK14" s="47"/>
      <c r="HL14" s="47"/>
      <c r="HM14" s="47"/>
      <c r="HN14" s="47"/>
      <c r="HO14" s="47"/>
      <c r="HP14" s="47"/>
      <c r="HQ14" s="47"/>
      <c r="HR14" s="47"/>
      <c r="HS14" s="47"/>
      <c r="HT14" s="47"/>
      <c r="HU14" s="47"/>
      <c r="HV14" s="47"/>
      <c r="HW14" s="47"/>
      <c r="HX14" s="47"/>
      <c r="HY14" s="47"/>
      <c r="HZ14" s="47"/>
      <c r="IA14" s="47"/>
      <c r="IB14" s="47"/>
      <c r="IC14" s="47"/>
      <c r="ID14" s="47"/>
      <c r="IE14" s="47"/>
      <c r="IF14" s="47"/>
      <c r="IG14" s="47"/>
      <c r="IH14" s="47"/>
      <c r="II14" s="47"/>
      <c r="IJ14" s="47"/>
      <c r="IK14" s="47"/>
      <c r="IL14" s="47"/>
      <c r="IM14" s="47"/>
    </row>
    <row collapsed="false" customFormat="false" customHeight="true" hidden="false" ht="14.4" outlineLevel="0" r="15">
      <c r="A15" s="41" t="str">
        <f aca="true">IF(ISERROR(VALUE(SUBSTITUTE(OFFSET(A15,-1,0,1,1),".",""))),"0.0.1",IF(ISERROR(FIND("`",SUBSTITUTE(OFFSET(A15,-1,0,1,1),".","`",2))),OFFSET(A15,-1,0,1,1)&amp;".1",LEFT(OFFSET(A15,-1,0,1,1),FIND("`",SUBSTITUTE(OFFSET(A15,-1,0,1,1),".","`",2)))&amp;IF(ISERROR(FIND("`",SUBSTITUTE(OFFSET(A15,-1,0,1,1),".","`",3))),VALUE(RIGHT(OFFSET(A15,-1,0,1,1),LEN(OFFSET(A15,-1,0,1,1))-FIND("`",SUBSTITUTE(OFFSET(A15,-1,0,1,1),".","`",2))))+1,VALUE(MID(OFFSET(A15,-1,0,1,1),FIND("`",SUBSTITUTE(OFFSET(A15,-1,0,1,1),".","`",2))+1,(FIND("`",SUBSTITUTE(OFFSET(A15,-1,0,1,1),".","`",3))-FIND("`",SUBSTITUTE(OFFSET(A15,-1,0,1,1),".","`",2))-1)))+1)))</f>
        <v>2.1</v>
      </c>
      <c r="B15" s="54" t="s">
        <v>19</v>
      </c>
      <c r="C15" s="54"/>
      <c r="D15" s="43" t="n">
        <f aca="false">(MAX(E12,E14))+1</f>
        <v>41101</v>
      </c>
      <c r="E15" s="44" t="n">
        <f aca="false">D15+F15-1</f>
        <v>41102</v>
      </c>
      <c r="F15" s="45" t="n">
        <v>2</v>
      </c>
      <c r="G15" s="46" t="n">
        <v>8</v>
      </c>
      <c r="H15" s="46"/>
      <c r="I15" s="46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8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  <c r="CS15" s="47"/>
      <c r="CT15" s="47"/>
      <c r="CU15" s="47"/>
      <c r="CV15" s="47"/>
      <c r="CW15" s="47"/>
      <c r="CX15" s="47"/>
      <c r="CY15" s="47"/>
      <c r="CZ15" s="47"/>
      <c r="DA15" s="47"/>
      <c r="DB15" s="47"/>
      <c r="DC15" s="47"/>
      <c r="DD15" s="47"/>
      <c r="DE15" s="47"/>
      <c r="DF15" s="47"/>
      <c r="DG15" s="47"/>
      <c r="DH15" s="47"/>
      <c r="DI15" s="47"/>
      <c r="DJ15" s="47"/>
      <c r="DK15" s="47"/>
      <c r="DL15" s="47"/>
      <c r="DM15" s="47"/>
      <c r="DN15" s="47"/>
      <c r="DO15" s="47"/>
      <c r="DP15" s="47"/>
      <c r="DQ15" s="47"/>
      <c r="DR15" s="47"/>
      <c r="DS15" s="47"/>
      <c r="DT15" s="47"/>
      <c r="DU15" s="47"/>
      <c r="DV15" s="47"/>
      <c r="DW15" s="47"/>
      <c r="DX15" s="47"/>
      <c r="DY15" s="47"/>
      <c r="DZ15" s="47"/>
      <c r="EA15" s="47"/>
      <c r="EB15" s="47"/>
      <c r="EC15" s="47"/>
      <c r="ED15" s="47"/>
      <c r="EE15" s="47"/>
      <c r="EF15" s="47"/>
      <c r="EG15" s="47"/>
      <c r="EH15" s="47"/>
      <c r="EI15" s="47"/>
      <c r="EJ15" s="47"/>
      <c r="EK15" s="47"/>
      <c r="EL15" s="47"/>
      <c r="EM15" s="47"/>
      <c r="EN15" s="47"/>
      <c r="EO15" s="47"/>
      <c r="EP15" s="47"/>
      <c r="EQ15" s="47"/>
      <c r="ER15" s="47"/>
      <c r="ES15" s="47"/>
      <c r="ET15" s="47"/>
      <c r="EU15" s="47"/>
      <c r="EV15" s="47"/>
      <c r="EW15" s="47"/>
      <c r="EX15" s="47"/>
      <c r="EY15" s="47"/>
      <c r="EZ15" s="47"/>
      <c r="FA15" s="47"/>
      <c r="FB15" s="47"/>
      <c r="FC15" s="47"/>
      <c r="FD15" s="47"/>
      <c r="FE15" s="47"/>
      <c r="FF15" s="47"/>
      <c r="FG15" s="47"/>
      <c r="FH15" s="47"/>
      <c r="FI15" s="47"/>
      <c r="FJ15" s="47"/>
      <c r="FK15" s="47"/>
      <c r="FL15" s="47"/>
      <c r="FM15" s="47"/>
      <c r="FN15" s="47"/>
      <c r="FO15" s="47"/>
      <c r="FP15" s="47"/>
      <c r="FQ15" s="47"/>
      <c r="FR15" s="47"/>
      <c r="FS15" s="47"/>
      <c r="FT15" s="47"/>
      <c r="FU15" s="47"/>
      <c r="FV15" s="47"/>
      <c r="FW15" s="47"/>
      <c r="FX15" s="47"/>
      <c r="FY15" s="47"/>
      <c r="FZ15" s="47"/>
      <c r="GA15" s="47"/>
      <c r="GB15" s="47"/>
      <c r="GC15" s="47"/>
      <c r="GD15" s="47"/>
      <c r="GE15" s="47"/>
      <c r="GF15" s="47"/>
      <c r="GG15" s="47"/>
      <c r="GH15" s="47"/>
      <c r="GI15" s="47"/>
      <c r="GJ15" s="47"/>
      <c r="GK15" s="47"/>
      <c r="GL15" s="47"/>
      <c r="GM15" s="47"/>
      <c r="GN15" s="47"/>
      <c r="GO15" s="47"/>
      <c r="GP15" s="47"/>
      <c r="GQ15" s="47"/>
      <c r="GR15" s="47"/>
      <c r="GS15" s="47"/>
      <c r="GT15" s="47"/>
      <c r="GU15" s="47"/>
      <c r="GV15" s="47"/>
      <c r="GW15" s="47"/>
      <c r="GX15" s="47"/>
      <c r="GY15" s="47"/>
      <c r="GZ15" s="47"/>
      <c r="HA15" s="47"/>
      <c r="HB15" s="47"/>
      <c r="HC15" s="47"/>
      <c r="HD15" s="47"/>
      <c r="HE15" s="47"/>
      <c r="HF15" s="47"/>
      <c r="HG15" s="47"/>
      <c r="HH15" s="47"/>
      <c r="HI15" s="47"/>
      <c r="HJ15" s="47"/>
      <c r="HK15" s="47"/>
      <c r="HL15" s="47"/>
      <c r="HM15" s="47"/>
      <c r="HN15" s="47"/>
      <c r="HO15" s="47"/>
      <c r="HP15" s="47"/>
      <c r="HQ15" s="47"/>
      <c r="HR15" s="47"/>
      <c r="HS15" s="47"/>
      <c r="HT15" s="47"/>
      <c r="HU15" s="47"/>
      <c r="HV15" s="47"/>
      <c r="HW15" s="47"/>
      <c r="HX15" s="47"/>
      <c r="HY15" s="47"/>
      <c r="HZ15" s="47"/>
      <c r="IA15" s="47"/>
      <c r="IB15" s="47"/>
      <c r="IC15" s="47"/>
      <c r="ID15" s="47"/>
      <c r="IE15" s="47"/>
      <c r="IF15" s="47"/>
      <c r="IG15" s="47"/>
      <c r="IH15" s="47"/>
      <c r="II15" s="47"/>
      <c r="IJ15" s="47"/>
      <c r="IK15" s="47"/>
      <c r="IL15" s="47"/>
      <c r="IM15" s="47"/>
    </row>
    <row collapsed="false" customFormat="false" customHeight="true" hidden="false" ht="14.4" outlineLevel="0" r="16">
      <c r="A16" s="41" t="str">
        <f aca="true">IF(ISERROR(VALUE(SUBSTITUTE(OFFSET(A16,-1,0,1,1),".",""))),"0.1",IF(ISERROR(FIND("`",SUBSTITUTE(OFFSET(A16,-1,0,1,1),".","`",1))),OFFSET(A16,-1,0,1,1)&amp;".1",LEFT(OFFSET(A16,-1,0,1,1),FIND("`",SUBSTITUTE(OFFSET(A16,-1,0,1,1),".","`",1)))&amp;IF(ISERROR(FIND("`",SUBSTITUTE(OFFSET(A16,-1,0,1,1),".","`",2))),VALUE(RIGHT(OFFSET(A16,-1,0,1,1),LEN(OFFSET(A16,-1,0,1,1))-FIND("`",SUBSTITUTE(OFFSET(A16,-1,0,1,1),".","`",1))))+1,VALUE(MID(OFFSET(A16,-1,0,1,1),FIND("`",SUBSTITUTE(OFFSET(A16,-1,0,1,1),".","`",1))+1,(FIND("`",SUBSTITUTE(OFFSET(A16,-1,0,1,1),".","`",2))-FIND("`",SUBSTITUTE(OFFSET(A16,-1,0,1,1),".","`",1))-1)))+1)))</f>
        <v>2.2</v>
      </c>
      <c r="B16" s="42" t="s">
        <v>20</v>
      </c>
      <c r="C16" s="42"/>
      <c r="D16" s="43" t="inlineStr">
        <f aca="false">E15+1</f>
        <is>
          <t/>
        </is>
      </c>
      <c r="E16" s="44" t="n">
        <f aca="false">D16+F16-1</f>
        <v>41103</v>
      </c>
      <c r="F16" s="45" t="n">
        <v>1</v>
      </c>
      <c r="G16" s="46" t="n">
        <v>4</v>
      </c>
      <c r="H16" s="46"/>
      <c r="I16" s="46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8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47"/>
      <c r="CP16" s="47"/>
      <c r="CQ16" s="47"/>
      <c r="CR16" s="47"/>
      <c r="CS16" s="47"/>
      <c r="CT16" s="47"/>
      <c r="CU16" s="47"/>
      <c r="CV16" s="47"/>
      <c r="CW16" s="47"/>
      <c r="CX16" s="47"/>
      <c r="CY16" s="47"/>
      <c r="CZ16" s="47"/>
      <c r="DA16" s="47"/>
      <c r="DB16" s="47"/>
      <c r="DC16" s="47"/>
      <c r="DD16" s="47"/>
      <c r="DE16" s="47"/>
      <c r="DF16" s="47"/>
      <c r="DG16" s="47"/>
      <c r="DH16" s="47"/>
      <c r="DI16" s="47"/>
      <c r="DJ16" s="47"/>
      <c r="DK16" s="47"/>
      <c r="DL16" s="47"/>
      <c r="DM16" s="47"/>
      <c r="DN16" s="47"/>
      <c r="DO16" s="47"/>
      <c r="DP16" s="47"/>
      <c r="DQ16" s="47"/>
      <c r="DR16" s="47"/>
      <c r="DS16" s="47"/>
      <c r="DT16" s="47"/>
      <c r="DU16" s="47"/>
      <c r="DV16" s="47"/>
      <c r="DW16" s="47"/>
      <c r="DX16" s="47"/>
      <c r="DY16" s="47"/>
      <c r="DZ16" s="47"/>
      <c r="EA16" s="47"/>
      <c r="EB16" s="47"/>
      <c r="EC16" s="47"/>
      <c r="ED16" s="47"/>
      <c r="EE16" s="47"/>
      <c r="EF16" s="47"/>
      <c r="EG16" s="47"/>
      <c r="EH16" s="47"/>
      <c r="EI16" s="47"/>
      <c r="EJ16" s="47"/>
      <c r="EK16" s="47"/>
      <c r="EL16" s="47"/>
      <c r="EM16" s="47"/>
      <c r="EN16" s="47"/>
      <c r="EO16" s="47"/>
      <c r="EP16" s="47"/>
      <c r="EQ16" s="47"/>
      <c r="ER16" s="47"/>
      <c r="ES16" s="47"/>
      <c r="ET16" s="47"/>
      <c r="EU16" s="47"/>
      <c r="EV16" s="47"/>
      <c r="EW16" s="47"/>
      <c r="EX16" s="47"/>
      <c r="EY16" s="47"/>
      <c r="EZ16" s="47"/>
      <c r="FA16" s="47"/>
      <c r="FB16" s="47"/>
      <c r="FC16" s="47"/>
      <c r="FD16" s="47"/>
      <c r="FE16" s="47"/>
      <c r="FF16" s="47"/>
      <c r="FG16" s="47"/>
      <c r="FH16" s="47"/>
      <c r="FI16" s="47"/>
      <c r="FJ16" s="47"/>
      <c r="FK16" s="47"/>
      <c r="FL16" s="47"/>
      <c r="FM16" s="47"/>
      <c r="FN16" s="47"/>
      <c r="FO16" s="47"/>
      <c r="FP16" s="47"/>
      <c r="FQ16" s="47"/>
      <c r="FR16" s="47"/>
      <c r="FS16" s="47"/>
      <c r="FT16" s="47"/>
      <c r="FU16" s="47"/>
      <c r="FV16" s="47"/>
      <c r="FW16" s="47"/>
      <c r="FX16" s="47"/>
      <c r="FY16" s="47"/>
      <c r="FZ16" s="47"/>
      <c r="GA16" s="47"/>
      <c r="GB16" s="47"/>
      <c r="GC16" s="47"/>
      <c r="GD16" s="47"/>
      <c r="GE16" s="47"/>
      <c r="GF16" s="47"/>
      <c r="GG16" s="47"/>
      <c r="GH16" s="47"/>
      <c r="GI16" s="47"/>
      <c r="GJ16" s="47"/>
      <c r="GK16" s="47"/>
      <c r="GL16" s="47"/>
      <c r="GM16" s="47"/>
      <c r="GN16" s="47"/>
      <c r="GO16" s="47"/>
      <c r="GP16" s="47"/>
      <c r="GQ16" s="47"/>
      <c r="GR16" s="47"/>
      <c r="GS16" s="47"/>
      <c r="GT16" s="47"/>
      <c r="GU16" s="47"/>
      <c r="GV16" s="47"/>
      <c r="GW16" s="47"/>
      <c r="GX16" s="47"/>
      <c r="GY16" s="47"/>
      <c r="GZ16" s="47"/>
      <c r="HA16" s="47"/>
      <c r="HB16" s="47"/>
      <c r="HC16" s="47"/>
      <c r="HD16" s="47"/>
      <c r="HE16" s="47"/>
      <c r="HF16" s="47"/>
      <c r="HG16" s="47"/>
      <c r="HH16" s="47"/>
      <c r="HI16" s="47"/>
      <c r="HJ16" s="47"/>
      <c r="HK16" s="47"/>
      <c r="HL16" s="47"/>
      <c r="HM16" s="47"/>
      <c r="HN16" s="47"/>
      <c r="HO16" s="47"/>
      <c r="HP16" s="47"/>
      <c r="HQ16" s="47"/>
      <c r="HR16" s="47"/>
      <c r="HS16" s="47"/>
      <c r="HT16" s="47"/>
      <c r="HU16" s="47"/>
      <c r="HV16" s="47"/>
      <c r="HW16" s="47"/>
      <c r="HX16" s="47"/>
      <c r="HY16" s="47"/>
      <c r="HZ16" s="47"/>
      <c r="IA16" s="47"/>
      <c r="IB16" s="47"/>
      <c r="IC16" s="47"/>
      <c r="ID16" s="47"/>
      <c r="IE16" s="47"/>
      <c r="IF16" s="47"/>
      <c r="IG16" s="47"/>
      <c r="IH16" s="47"/>
      <c r="II16" s="47"/>
      <c r="IJ16" s="47"/>
      <c r="IK16" s="47"/>
      <c r="IL16" s="47"/>
      <c r="IM16" s="47"/>
    </row>
    <row collapsed="false" customFormat="false" customHeight="true" hidden="false" ht="14.4" outlineLevel="0" r="17">
      <c r="A17" s="41" t="n">
        <v>2.3</v>
      </c>
      <c r="B17" s="42" t="s">
        <v>21</v>
      </c>
      <c r="C17" s="42"/>
      <c r="D17" s="43" t="inlineStr">
        <f aca="false">MIN(D18:D22)</f>
        <is>
          <t/>
        </is>
      </c>
      <c r="E17" s="44" t="n">
        <f aca="false">D17+F17-1</f>
        <v>41103</v>
      </c>
      <c r="F17" s="45" t="n">
        <f aca="false">SUM(F18,F21:F22)-1</f>
        <v>3</v>
      </c>
      <c r="G17" s="46" t="n">
        <f aca="false">SUM(G18,G21:G22)</f>
        <v>16</v>
      </c>
      <c r="H17" s="46"/>
      <c r="I17" s="46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6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  <c r="CS17" s="47"/>
      <c r="CT17" s="47"/>
      <c r="CU17" s="47"/>
      <c r="CV17" s="47"/>
      <c r="CW17" s="47"/>
      <c r="CX17" s="47"/>
      <c r="CY17" s="47"/>
      <c r="CZ17" s="47"/>
      <c r="DA17" s="47"/>
      <c r="DB17" s="47"/>
      <c r="DC17" s="47"/>
      <c r="DD17" s="47"/>
      <c r="DE17" s="47"/>
      <c r="DF17" s="47"/>
      <c r="DG17" s="47"/>
      <c r="DH17" s="47"/>
      <c r="DI17" s="47"/>
      <c r="DJ17" s="47"/>
      <c r="DK17" s="47"/>
      <c r="DL17" s="47"/>
      <c r="DM17" s="47"/>
      <c r="DN17" s="47"/>
      <c r="DO17" s="47"/>
      <c r="DP17" s="47"/>
      <c r="DQ17" s="47"/>
      <c r="DR17" s="47"/>
      <c r="DS17" s="47"/>
      <c r="DT17" s="47"/>
      <c r="DU17" s="47"/>
      <c r="DV17" s="47"/>
      <c r="DW17" s="47"/>
      <c r="DX17" s="47"/>
      <c r="DY17" s="47"/>
      <c r="DZ17" s="47"/>
      <c r="EA17" s="47"/>
      <c r="EB17" s="47"/>
      <c r="EC17" s="47"/>
      <c r="ED17" s="47"/>
      <c r="EE17" s="47"/>
      <c r="EF17" s="47"/>
      <c r="EG17" s="47"/>
      <c r="EH17" s="47"/>
      <c r="EI17" s="47"/>
      <c r="EJ17" s="47"/>
      <c r="EK17" s="47"/>
      <c r="EL17" s="47"/>
      <c r="EM17" s="47"/>
      <c r="EN17" s="47"/>
      <c r="EO17" s="47"/>
      <c r="EP17" s="47"/>
      <c r="EQ17" s="47"/>
      <c r="ER17" s="47"/>
      <c r="ES17" s="47"/>
      <c r="ET17" s="47"/>
      <c r="EU17" s="47"/>
      <c r="EV17" s="47"/>
      <c r="EW17" s="47"/>
      <c r="EX17" s="47"/>
      <c r="EY17" s="47"/>
      <c r="EZ17" s="47"/>
      <c r="FA17" s="47"/>
      <c r="FB17" s="47"/>
      <c r="FC17" s="47"/>
      <c r="FD17" s="47"/>
      <c r="FE17" s="47"/>
      <c r="FF17" s="47"/>
      <c r="FG17" s="47"/>
      <c r="FH17" s="47"/>
      <c r="FI17" s="47"/>
      <c r="FJ17" s="47"/>
      <c r="FK17" s="47"/>
      <c r="FL17" s="47"/>
      <c r="FM17" s="47"/>
      <c r="FN17" s="47"/>
      <c r="FO17" s="47"/>
      <c r="FP17" s="47"/>
      <c r="FQ17" s="47"/>
      <c r="FR17" s="47"/>
      <c r="FS17" s="47"/>
      <c r="FT17" s="47"/>
      <c r="FU17" s="47"/>
      <c r="FV17" s="47"/>
      <c r="FW17" s="47"/>
      <c r="FX17" s="47"/>
      <c r="FY17" s="47"/>
      <c r="FZ17" s="47"/>
      <c r="GA17" s="47"/>
      <c r="GB17" s="47"/>
      <c r="GC17" s="47"/>
      <c r="GD17" s="47"/>
      <c r="GE17" s="47"/>
      <c r="GF17" s="47"/>
      <c r="GG17" s="47"/>
      <c r="GH17" s="47"/>
      <c r="GI17" s="47"/>
      <c r="GJ17" s="47"/>
      <c r="GK17" s="47"/>
      <c r="GL17" s="47"/>
      <c r="GM17" s="47"/>
      <c r="GN17" s="47"/>
      <c r="GO17" s="47"/>
      <c r="GP17" s="47"/>
      <c r="GQ17" s="47"/>
      <c r="GR17" s="47"/>
      <c r="GS17" s="47"/>
      <c r="GT17" s="47"/>
      <c r="GU17" s="47"/>
      <c r="GV17" s="47"/>
      <c r="GW17" s="47"/>
      <c r="GX17" s="47"/>
      <c r="GY17" s="47"/>
      <c r="GZ17" s="47"/>
      <c r="HA17" s="47"/>
      <c r="HB17" s="47"/>
      <c r="HC17" s="47"/>
      <c r="HD17" s="47"/>
      <c r="HE17" s="47"/>
      <c r="HF17" s="47"/>
      <c r="HG17" s="47"/>
      <c r="HH17" s="47"/>
      <c r="HI17" s="47"/>
      <c r="HJ17" s="47"/>
      <c r="HK17" s="47"/>
      <c r="HL17" s="47"/>
      <c r="HM17" s="47"/>
      <c r="HN17" s="47"/>
      <c r="HO17" s="47"/>
      <c r="HP17" s="47"/>
      <c r="HQ17" s="47"/>
      <c r="HR17" s="47"/>
      <c r="HS17" s="47"/>
      <c r="HT17" s="47"/>
      <c r="HU17" s="47"/>
      <c r="HV17" s="47"/>
      <c r="HW17" s="47"/>
      <c r="HX17" s="47"/>
      <c r="HY17" s="47"/>
      <c r="HZ17" s="47"/>
      <c r="IA17" s="47"/>
      <c r="IB17" s="47"/>
      <c r="IC17" s="47"/>
      <c r="ID17" s="47"/>
      <c r="IE17" s="47"/>
      <c r="IF17" s="47"/>
      <c r="IG17" s="47"/>
      <c r="IH17" s="47"/>
      <c r="II17" s="47"/>
      <c r="IJ17" s="47"/>
      <c r="IK17" s="47"/>
      <c r="IL17" s="47"/>
      <c r="IM17" s="47"/>
    </row>
    <row collapsed="false" customFormat="false" customHeight="true" hidden="false" ht="14.4" outlineLevel="0" r="18">
      <c r="A18" s="41" t="str">
        <f aca="true">IF(ISERROR(VALUE(SUBSTITUTE(OFFSET(A18,-1,0,1,1),".",""))),"0.1",IF(ISERROR(FIND("`",SUBSTITUTE(OFFSET(A18,-1,0,1,1),".","`",1))),OFFSET(A18,-1,0,1,1)&amp;".1",LEFT(OFFSET(A18,-1,0,1,1),FIND("`",SUBSTITUTE(OFFSET(A18,-1,0,1,1),".","`",1)))&amp;IF(ISERROR(FIND("`",SUBSTITUTE(OFFSET(A18,-1,0,1,1),".","`",2))),VALUE(RIGHT(OFFSET(A18,-1,0,1,1),LEN(OFFSET(A18,-1,0,1,1))-FIND("`",SUBSTITUTE(OFFSET(A18,-1,0,1,1),".","`",1))))+1,VALUE(MID(OFFSET(A18,-1,0,1,1),FIND("`",SUBSTITUTE(OFFSET(A18,-1,0,1,1),".","`",1))+1,(FIND("`",SUBSTITUTE(OFFSET(A18,-1,0,1,1),".","`",2))-FIND("`",SUBSTITUTE(OFFSET(A18,-1,0,1,1),".","`",1))-1)))+1)))</f>
        <v>2.4</v>
      </c>
      <c r="B18" s="42" t="s">
        <v>22</v>
      </c>
      <c r="C18" s="42"/>
      <c r="D18" s="43" t="inlineStr">
        <f aca="false">D19</f>
        <is>
          <t/>
        </is>
      </c>
      <c r="E18" s="44" t="n">
        <f aca="false">D18+F18-1</f>
        <v>41102</v>
      </c>
      <c r="F18" s="45" t="n">
        <f aca="false">SUM(F19:F20)</f>
        <v>2</v>
      </c>
      <c r="G18" s="46" t="n">
        <f aca="false">SUM(G19:G20)</f>
        <v>8</v>
      </c>
      <c r="H18" s="46"/>
      <c r="I18" s="46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8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7"/>
      <c r="CP18" s="47"/>
      <c r="CQ18" s="47"/>
      <c r="CR18" s="47"/>
      <c r="CS18" s="47"/>
      <c r="CT18" s="47"/>
      <c r="CU18" s="47"/>
      <c r="CV18" s="47"/>
      <c r="CW18" s="47"/>
      <c r="CX18" s="47"/>
      <c r="CY18" s="47"/>
      <c r="CZ18" s="47"/>
      <c r="DA18" s="47"/>
      <c r="DB18" s="47"/>
      <c r="DC18" s="47"/>
      <c r="DD18" s="47"/>
      <c r="DE18" s="47"/>
      <c r="DF18" s="47"/>
      <c r="DG18" s="47"/>
      <c r="DH18" s="47"/>
      <c r="DI18" s="47"/>
      <c r="DJ18" s="47"/>
      <c r="DK18" s="47"/>
      <c r="DL18" s="47"/>
      <c r="DM18" s="47"/>
      <c r="DN18" s="47"/>
      <c r="DO18" s="47"/>
      <c r="DP18" s="47"/>
      <c r="DQ18" s="47"/>
      <c r="DR18" s="47"/>
      <c r="DS18" s="47"/>
      <c r="DT18" s="47"/>
      <c r="DU18" s="47"/>
      <c r="DV18" s="47"/>
      <c r="DW18" s="47"/>
      <c r="DX18" s="47"/>
      <c r="DY18" s="47"/>
      <c r="DZ18" s="47"/>
      <c r="EA18" s="47"/>
      <c r="EB18" s="47"/>
      <c r="EC18" s="47"/>
      <c r="ED18" s="47"/>
      <c r="EE18" s="47"/>
      <c r="EF18" s="47"/>
      <c r="EG18" s="47"/>
      <c r="EH18" s="47"/>
      <c r="EI18" s="47"/>
      <c r="EJ18" s="47"/>
      <c r="EK18" s="47"/>
      <c r="EL18" s="47"/>
      <c r="EM18" s="47"/>
      <c r="EN18" s="47"/>
      <c r="EO18" s="47"/>
      <c r="EP18" s="47"/>
      <c r="EQ18" s="47"/>
      <c r="ER18" s="47"/>
      <c r="ES18" s="47"/>
      <c r="ET18" s="47"/>
      <c r="EU18" s="47"/>
      <c r="EV18" s="47"/>
      <c r="EW18" s="47"/>
      <c r="EX18" s="47"/>
      <c r="EY18" s="47"/>
      <c r="EZ18" s="47"/>
      <c r="FA18" s="47"/>
      <c r="FB18" s="47"/>
      <c r="FC18" s="47"/>
      <c r="FD18" s="47"/>
      <c r="FE18" s="47"/>
      <c r="FF18" s="47"/>
      <c r="FG18" s="47"/>
      <c r="FH18" s="47"/>
      <c r="FI18" s="47"/>
      <c r="FJ18" s="47"/>
      <c r="FK18" s="47"/>
      <c r="FL18" s="47"/>
      <c r="FM18" s="47"/>
      <c r="FN18" s="47"/>
      <c r="FO18" s="47"/>
      <c r="FP18" s="47"/>
      <c r="FQ18" s="47"/>
      <c r="FR18" s="47"/>
      <c r="FS18" s="47"/>
      <c r="FT18" s="47"/>
      <c r="FU18" s="47"/>
      <c r="FV18" s="47"/>
      <c r="FW18" s="47"/>
      <c r="FX18" s="47"/>
      <c r="FY18" s="47"/>
      <c r="FZ18" s="47"/>
      <c r="GA18" s="47"/>
      <c r="GB18" s="47"/>
      <c r="GC18" s="47"/>
      <c r="GD18" s="47"/>
      <c r="GE18" s="47"/>
      <c r="GF18" s="47"/>
      <c r="GG18" s="47"/>
      <c r="GH18" s="47"/>
      <c r="GI18" s="47"/>
      <c r="GJ18" s="47"/>
      <c r="GK18" s="47"/>
      <c r="GL18" s="47"/>
      <c r="GM18" s="47"/>
      <c r="GN18" s="47"/>
      <c r="GO18" s="47"/>
      <c r="GP18" s="47"/>
      <c r="GQ18" s="47"/>
      <c r="GR18" s="47"/>
      <c r="GS18" s="47"/>
      <c r="GT18" s="47"/>
      <c r="GU18" s="47"/>
      <c r="GV18" s="47"/>
      <c r="GW18" s="47"/>
      <c r="GX18" s="47"/>
      <c r="GY18" s="47"/>
      <c r="GZ18" s="47"/>
      <c r="HA18" s="47"/>
      <c r="HB18" s="47"/>
      <c r="HC18" s="47"/>
      <c r="HD18" s="47"/>
      <c r="HE18" s="47"/>
      <c r="HF18" s="47"/>
      <c r="HG18" s="47"/>
      <c r="HH18" s="47"/>
      <c r="HI18" s="47"/>
      <c r="HJ18" s="47"/>
      <c r="HK18" s="47"/>
      <c r="HL18" s="47"/>
      <c r="HM18" s="47"/>
      <c r="HN18" s="47"/>
      <c r="HO18" s="47"/>
      <c r="HP18" s="47"/>
      <c r="HQ18" s="47"/>
      <c r="HR18" s="47"/>
      <c r="HS18" s="47"/>
      <c r="HT18" s="47"/>
      <c r="HU18" s="47"/>
      <c r="HV18" s="47"/>
      <c r="HW18" s="47"/>
      <c r="HX18" s="47"/>
      <c r="HY18" s="47"/>
      <c r="HZ18" s="47"/>
      <c r="IA18" s="47"/>
      <c r="IB18" s="47"/>
      <c r="IC18" s="47"/>
      <c r="ID18" s="47"/>
      <c r="IE18" s="47"/>
      <c r="IF18" s="47"/>
      <c r="IG18" s="47"/>
      <c r="IH18" s="47"/>
      <c r="II18" s="47"/>
      <c r="IJ18" s="47"/>
      <c r="IK18" s="47"/>
      <c r="IL18" s="47"/>
      <c r="IM18" s="47"/>
    </row>
    <row collapsed="false" customFormat="false" customHeight="true" hidden="false" ht="14.4" outlineLevel="0" r="19">
      <c r="A19" s="49" t="n">
        <v>3</v>
      </c>
      <c r="B19" s="33" t="s">
        <v>23</v>
      </c>
      <c r="C19" s="33"/>
      <c r="D19" s="50" t="n">
        <f aca="false">MAX(E7,E12)+1</f>
        <v>41101</v>
      </c>
      <c r="E19" s="51" t="n">
        <f aca="false">D19+F19-1</f>
        <v>41101</v>
      </c>
      <c r="F19" s="52" t="n">
        <v>1</v>
      </c>
      <c r="G19" s="53" t="n">
        <v>4</v>
      </c>
      <c r="H19" s="53"/>
      <c r="I19" s="53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9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47"/>
      <c r="EY19" s="47"/>
      <c r="EZ19" s="47"/>
      <c r="FA19" s="47"/>
      <c r="FB19" s="47"/>
      <c r="FC19" s="47"/>
      <c r="FD19" s="47"/>
      <c r="FE19" s="47"/>
      <c r="FF19" s="47"/>
      <c r="FG19" s="47"/>
      <c r="FH19" s="47"/>
      <c r="FI19" s="47"/>
      <c r="FJ19" s="47"/>
      <c r="FK19" s="47"/>
      <c r="FL19" s="47"/>
      <c r="FM19" s="47"/>
      <c r="FN19" s="47"/>
      <c r="FO19" s="47"/>
      <c r="FP19" s="47"/>
      <c r="FQ19" s="47"/>
      <c r="FR19" s="47"/>
      <c r="FS19" s="47"/>
      <c r="FT19" s="47"/>
      <c r="FU19" s="47"/>
      <c r="FV19" s="47"/>
      <c r="FW19" s="47"/>
      <c r="FX19" s="47"/>
      <c r="FY19" s="47"/>
      <c r="FZ19" s="47"/>
      <c r="GA19" s="47"/>
      <c r="GB19" s="47"/>
      <c r="GC19" s="47"/>
      <c r="GD19" s="47"/>
      <c r="GE19" s="47"/>
      <c r="GF19" s="47"/>
      <c r="GG19" s="47"/>
      <c r="GH19" s="47"/>
      <c r="GI19" s="47"/>
      <c r="GJ19" s="47"/>
      <c r="GK19" s="47"/>
      <c r="GL19" s="47"/>
      <c r="GM19" s="47"/>
      <c r="GN19" s="47"/>
      <c r="GO19" s="47"/>
      <c r="GP19" s="47"/>
      <c r="GQ19" s="47"/>
      <c r="GR19" s="47"/>
      <c r="GS19" s="47"/>
      <c r="GT19" s="47"/>
      <c r="GU19" s="47"/>
      <c r="GV19" s="47"/>
      <c r="GW19" s="47"/>
      <c r="GX19" s="47"/>
      <c r="GY19" s="47"/>
      <c r="GZ19" s="47"/>
      <c r="HA19" s="47"/>
      <c r="HB19" s="47"/>
      <c r="HC19" s="47"/>
      <c r="HD19" s="47"/>
      <c r="HE19" s="47"/>
      <c r="HF19" s="47"/>
      <c r="HG19" s="47"/>
      <c r="HH19" s="47"/>
      <c r="HI19" s="47"/>
      <c r="HJ19" s="47"/>
      <c r="HK19" s="47"/>
      <c r="HL19" s="47"/>
      <c r="HM19" s="47"/>
      <c r="HN19" s="47"/>
      <c r="HO19" s="47"/>
      <c r="HP19" s="47"/>
      <c r="HQ19" s="47"/>
      <c r="HR19" s="47"/>
      <c r="HS19" s="47"/>
      <c r="HT19" s="47"/>
      <c r="HU19" s="47"/>
      <c r="HV19" s="47"/>
      <c r="HW19" s="47"/>
      <c r="HX19" s="47"/>
      <c r="HY19" s="47"/>
      <c r="HZ19" s="47"/>
      <c r="IA19" s="47"/>
      <c r="IB19" s="47"/>
      <c r="IC19" s="47"/>
      <c r="ID19" s="47"/>
      <c r="IE19" s="47"/>
      <c r="IF19" s="47"/>
      <c r="IG19" s="47"/>
      <c r="IH19" s="47"/>
      <c r="II19" s="47"/>
      <c r="IJ19" s="47"/>
      <c r="IK19" s="47"/>
      <c r="IL19" s="47"/>
      <c r="IM19" s="47"/>
    </row>
    <row collapsed="false" customFormat="false" customHeight="true" hidden="false" ht="14.4" outlineLevel="0" r="20">
      <c r="A20" s="41" t="str">
        <f aca="true">IF(ISERROR(VALUE(SUBSTITUTE(OFFSET(A20,-1,0,1,1),".",""))),"0.0.1",IF(ISERROR(FIND("`",SUBSTITUTE(OFFSET(A20,-1,0,1,1),".","`",2))),OFFSET(A20,-1,0,1,1)&amp;".1",LEFT(OFFSET(A20,-1,0,1,1),FIND("`",SUBSTITUTE(OFFSET(A20,-1,0,1,1),".","`",2)))&amp;IF(ISERROR(FIND("`",SUBSTITUTE(OFFSET(A20,-1,0,1,1),".","`",3))),VALUE(RIGHT(OFFSET(A20,-1,0,1,1),LEN(OFFSET(A20,-1,0,1,1))-FIND("`",SUBSTITUTE(OFFSET(A20,-1,0,1,1),".","`",2))))+1,VALUE(MID(OFFSET(A20,-1,0,1,1),FIND("`",SUBSTITUTE(OFFSET(A20,-1,0,1,1),".","`",2))+1,(FIND("`",SUBSTITUTE(OFFSET(A20,-1,0,1,1),".","`",3))-FIND("`",SUBSTITUTE(OFFSET(A20,-1,0,1,1),".","`",2))-1)))+1)))</f>
        <v>3.1</v>
      </c>
      <c r="B20" s="54" t="s">
        <v>24</v>
      </c>
      <c r="C20" s="54"/>
      <c r="D20" s="43" t="inlineStr">
        <f aca="false">E19+1</f>
        <is>
          <t/>
        </is>
      </c>
      <c r="E20" s="44" t="n">
        <f aca="false">D20+F20-1</f>
        <v>41102</v>
      </c>
      <c r="F20" s="45" t="n">
        <v>1</v>
      </c>
      <c r="G20" s="46" t="n">
        <v>4</v>
      </c>
      <c r="H20" s="46"/>
      <c r="I20" s="46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8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7"/>
      <c r="CX20" s="47"/>
      <c r="CY20" s="47"/>
      <c r="CZ20" s="47"/>
      <c r="DA20" s="47"/>
      <c r="DB20" s="47"/>
      <c r="DC20" s="47"/>
      <c r="DD20" s="47"/>
      <c r="DE20" s="47"/>
      <c r="DF20" s="47"/>
      <c r="DG20" s="47"/>
      <c r="DH20" s="47"/>
      <c r="DI20" s="47"/>
      <c r="DJ20" s="47"/>
      <c r="DK20" s="47"/>
      <c r="DL20" s="47"/>
      <c r="DM20" s="47"/>
      <c r="DN20" s="47"/>
      <c r="DO20" s="47"/>
      <c r="DP20" s="47"/>
      <c r="DQ20" s="47"/>
      <c r="DR20" s="47"/>
      <c r="DS20" s="47"/>
      <c r="DT20" s="47"/>
      <c r="DU20" s="47"/>
      <c r="DV20" s="47"/>
      <c r="DW20" s="47"/>
      <c r="DX20" s="47"/>
      <c r="DY20" s="47"/>
      <c r="DZ20" s="47"/>
      <c r="EA20" s="47"/>
      <c r="EB20" s="47"/>
      <c r="EC20" s="47"/>
      <c r="ED20" s="47"/>
      <c r="EE20" s="47"/>
      <c r="EF20" s="47"/>
      <c r="EG20" s="47"/>
      <c r="EH20" s="47"/>
      <c r="EI20" s="47"/>
      <c r="EJ20" s="47"/>
      <c r="EK20" s="47"/>
      <c r="EL20" s="47"/>
      <c r="EM20" s="47"/>
      <c r="EN20" s="47"/>
      <c r="EO20" s="47"/>
      <c r="EP20" s="47"/>
      <c r="EQ20" s="47"/>
      <c r="ER20" s="47"/>
      <c r="ES20" s="47"/>
      <c r="ET20" s="47"/>
      <c r="EU20" s="47"/>
      <c r="EV20" s="47"/>
      <c r="EW20" s="47"/>
      <c r="EX20" s="47"/>
      <c r="EY20" s="47"/>
      <c r="EZ20" s="47"/>
      <c r="FA20" s="47"/>
      <c r="FB20" s="47"/>
      <c r="FC20" s="47"/>
      <c r="FD20" s="47"/>
      <c r="FE20" s="47"/>
      <c r="FF20" s="47"/>
      <c r="FG20" s="47"/>
      <c r="FH20" s="47"/>
      <c r="FI20" s="47"/>
      <c r="FJ20" s="47"/>
      <c r="FK20" s="47"/>
      <c r="FL20" s="47"/>
      <c r="FM20" s="47"/>
      <c r="FN20" s="47"/>
      <c r="FO20" s="47"/>
      <c r="FP20" s="47"/>
      <c r="FQ20" s="47"/>
      <c r="FR20" s="47"/>
      <c r="FS20" s="47"/>
      <c r="FT20" s="47"/>
      <c r="FU20" s="47"/>
      <c r="FV20" s="47"/>
      <c r="FW20" s="47"/>
      <c r="FX20" s="47"/>
      <c r="FY20" s="47"/>
      <c r="FZ20" s="47"/>
      <c r="GA20" s="47"/>
      <c r="GB20" s="47"/>
      <c r="GC20" s="47"/>
      <c r="GD20" s="47"/>
      <c r="GE20" s="47"/>
      <c r="GF20" s="47"/>
      <c r="GG20" s="47"/>
      <c r="GH20" s="47"/>
      <c r="GI20" s="47"/>
      <c r="GJ20" s="47"/>
      <c r="GK20" s="47"/>
      <c r="GL20" s="47"/>
      <c r="GM20" s="47"/>
      <c r="GN20" s="47"/>
      <c r="GO20" s="47"/>
      <c r="GP20" s="47"/>
      <c r="GQ20" s="47"/>
      <c r="GR20" s="47"/>
      <c r="GS20" s="47"/>
      <c r="GT20" s="47"/>
      <c r="GU20" s="47"/>
      <c r="GV20" s="47"/>
      <c r="GW20" s="47"/>
      <c r="GX20" s="47"/>
      <c r="GY20" s="47"/>
      <c r="GZ20" s="47"/>
      <c r="HA20" s="47"/>
      <c r="HB20" s="47"/>
      <c r="HC20" s="47"/>
      <c r="HD20" s="47"/>
      <c r="HE20" s="47"/>
      <c r="HF20" s="47"/>
      <c r="HG20" s="47"/>
      <c r="HH20" s="47"/>
      <c r="HI20" s="47"/>
      <c r="HJ20" s="47"/>
      <c r="HK20" s="47"/>
      <c r="HL20" s="47"/>
      <c r="HM20" s="47"/>
      <c r="HN20" s="47"/>
      <c r="HO20" s="47"/>
      <c r="HP20" s="47"/>
      <c r="HQ20" s="47"/>
      <c r="HR20" s="47"/>
      <c r="HS20" s="47"/>
      <c r="HT20" s="47"/>
      <c r="HU20" s="47"/>
      <c r="HV20" s="47"/>
      <c r="HW20" s="47"/>
      <c r="HX20" s="47"/>
      <c r="HY20" s="47"/>
      <c r="HZ20" s="47"/>
      <c r="IA20" s="47"/>
      <c r="IB20" s="47"/>
      <c r="IC20" s="47"/>
      <c r="ID20" s="47"/>
      <c r="IE20" s="47"/>
      <c r="IF20" s="47"/>
      <c r="IG20" s="47"/>
      <c r="IH20" s="47"/>
      <c r="II20" s="47"/>
      <c r="IJ20" s="47"/>
      <c r="IK20" s="47"/>
      <c r="IL20" s="47"/>
      <c r="IM20" s="47"/>
    </row>
    <row collapsed="false" customFormat="false" customHeight="true" hidden="false" ht="14.4" outlineLevel="0" r="21">
      <c r="A21" s="41" t="str">
        <f aca="true">IF(ISERROR(VALUE(SUBSTITUTE(OFFSET(A21,-1,0,1,1),".",""))),"0.1",IF(ISERROR(FIND("`",SUBSTITUTE(OFFSET(A21,-1,0,1,1),".","`",1))),OFFSET(A21,-1,0,1,1)&amp;".1",LEFT(OFFSET(A21,-1,0,1,1),FIND("`",SUBSTITUTE(OFFSET(A21,-1,0,1,1),".","`",1)))&amp;IF(ISERROR(FIND("`",SUBSTITUTE(OFFSET(A21,-1,0,1,1),".","`",2))),VALUE(RIGHT(OFFSET(A21,-1,0,1,1),LEN(OFFSET(A21,-1,0,1,1))-FIND("`",SUBSTITUTE(OFFSET(A21,-1,0,1,1),".","`",1))))+1,VALUE(MID(OFFSET(A21,-1,0,1,1),FIND("`",SUBSTITUTE(OFFSET(A21,-1,0,1,1),".","`",1))+1,(FIND("`",SUBSTITUTE(OFFSET(A21,-1,0,1,1),".","`",2))-FIND("`",SUBSTITUTE(OFFSET(A21,-1,0,1,1),".","`",1))-1)))+1)))</f>
        <v>3.2</v>
      </c>
      <c r="B21" s="42" t="s">
        <v>25</v>
      </c>
      <c r="C21" s="42"/>
      <c r="D21" s="43" t="inlineStr">
        <f aca="false">D19</f>
        <is>
          <t/>
        </is>
      </c>
      <c r="E21" s="44" t="n">
        <f aca="false">D21+F21-1</f>
        <v>41101</v>
      </c>
      <c r="F21" s="45" t="n">
        <v>1</v>
      </c>
      <c r="G21" s="46" t="n">
        <v>4</v>
      </c>
      <c r="H21" s="46"/>
      <c r="I21" s="46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8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7"/>
      <c r="CP21" s="47"/>
      <c r="CQ21" s="47"/>
      <c r="CR21" s="47"/>
      <c r="CS21" s="47"/>
      <c r="CT21" s="47"/>
      <c r="CU21" s="47"/>
      <c r="CV21" s="47"/>
      <c r="CW21" s="47"/>
      <c r="CX21" s="47"/>
      <c r="CY21" s="47"/>
      <c r="CZ21" s="47"/>
      <c r="DA21" s="47"/>
      <c r="DB21" s="47"/>
      <c r="DC21" s="47"/>
      <c r="DD21" s="47"/>
      <c r="DE21" s="47"/>
      <c r="DF21" s="47"/>
      <c r="DG21" s="47"/>
      <c r="DH21" s="47"/>
      <c r="DI21" s="47"/>
      <c r="DJ21" s="47"/>
      <c r="DK21" s="47"/>
      <c r="DL21" s="47"/>
      <c r="DM21" s="47"/>
      <c r="DN21" s="47"/>
      <c r="DO21" s="47"/>
      <c r="DP21" s="47"/>
      <c r="DQ21" s="47"/>
      <c r="DR21" s="47"/>
      <c r="DS21" s="47"/>
      <c r="DT21" s="47"/>
      <c r="DU21" s="47"/>
      <c r="DV21" s="47"/>
      <c r="DW21" s="47"/>
      <c r="DX21" s="47"/>
      <c r="DY21" s="47"/>
      <c r="DZ21" s="47"/>
      <c r="EA21" s="47"/>
      <c r="EB21" s="47"/>
      <c r="EC21" s="47"/>
      <c r="ED21" s="47"/>
      <c r="EE21" s="47"/>
      <c r="EF21" s="47"/>
      <c r="EG21" s="47"/>
      <c r="EH21" s="47"/>
      <c r="EI21" s="47"/>
      <c r="EJ21" s="47"/>
      <c r="EK21" s="47"/>
      <c r="EL21" s="47"/>
      <c r="EM21" s="47"/>
      <c r="EN21" s="47"/>
      <c r="EO21" s="47"/>
      <c r="EP21" s="47"/>
      <c r="EQ21" s="47"/>
      <c r="ER21" s="47"/>
      <c r="ES21" s="47"/>
      <c r="ET21" s="47"/>
      <c r="EU21" s="47"/>
      <c r="EV21" s="47"/>
      <c r="EW21" s="47"/>
      <c r="EX21" s="47"/>
      <c r="EY21" s="47"/>
      <c r="EZ21" s="47"/>
      <c r="FA21" s="47"/>
      <c r="FB21" s="47"/>
      <c r="FC21" s="47"/>
      <c r="FD21" s="47"/>
      <c r="FE21" s="47"/>
      <c r="FF21" s="47"/>
      <c r="FG21" s="47"/>
      <c r="FH21" s="47"/>
      <c r="FI21" s="47"/>
      <c r="FJ21" s="47"/>
      <c r="FK21" s="47"/>
      <c r="FL21" s="47"/>
      <c r="FM21" s="47"/>
      <c r="FN21" s="47"/>
      <c r="FO21" s="47"/>
      <c r="FP21" s="47"/>
      <c r="FQ21" s="47"/>
      <c r="FR21" s="47"/>
      <c r="FS21" s="47"/>
      <c r="FT21" s="47"/>
      <c r="FU21" s="47"/>
      <c r="FV21" s="47"/>
      <c r="FW21" s="47"/>
      <c r="FX21" s="47"/>
      <c r="FY21" s="47"/>
      <c r="FZ21" s="47"/>
      <c r="GA21" s="47"/>
      <c r="GB21" s="47"/>
      <c r="GC21" s="47"/>
      <c r="GD21" s="47"/>
      <c r="GE21" s="47"/>
      <c r="GF21" s="47"/>
      <c r="GG21" s="47"/>
      <c r="GH21" s="47"/>
      <c r="GI21" s="47"/>
      <c r="GJ21" s="47"/>
      <c r="GK21" s="47"/>
      <c r="GL21" s="47"/>
      <c r="GM21" s="47"/>
      <c r="GN21" s="47"/>
      <c r="GO21" s="47"/>
      <c r="GP21" s="47"/>
      <c r="GQ21" s="47"/>
      <c r="GR21" s="47"/>
      <c r="GS21" s="47"/>
      <c r="GT21" s="47"/>
      <c r="GU21" s="47"/>
      <c r="GV21" s="47"/>
      <c r="GW21" s="47"/>
      <c r="GX21" s="47"/>
      <c r="GY21" s="47"/>
      <c r="GZ21" s="47"/>
      <c r="HA21" s="47"/>
      <c r="HB21" s="47"/>
      <c r="HC21" s="47"/>
      <c r="HD21" s="47"/>
      <c r="HE21" s="47"/>
      <c r="HF21" s="47"/>
      <c r="HG21" s="47"/>
      <c r="HH21" s="47"/>
      <c r="HI21" s="47"/>
      <c r="HJ21" s="47"/>
      <c r="HK21" s="47"/>
      <c r="HL21" s="47"/>
      <c r="HM21" s="47"/>
      <c r="HN21" s="47"/>
      <c r="HO21" s="47"/>
      <c r="HP21" s="47"/>
      <c r="HQ21" s="47"/>
      <c r="HR21" s="47"/>
      <c r="HS21" s="47"/>
      <c r="HT21" s="47"/>
      <c r="HU21" s="47"/>
      <c r="HV21" s="47"/>
      <c r="HW21" s="47"/>
      <c r="HX21" s="47"/>
      <c r="HY21" s="47"/>
      <c r="HZ21" s="47"/>
      <c r="IA21" s="47"/>
      <c r="IB21" s="47"/>
      <c r="IC21" s="47"/>
      <c r="ID21" s="47"/>
      <c r="IE21" s="47"/>
      <c r="IF21" s="47"/>
      <c r="IG21" s="47"/>
      <c r="IH21" s="47"/>
      <c r="II21" s="47"/>
      <c r="IJ21" s="47"/>
      <c r="IK21" s="47"/>
      <c r="IL21" s="47"/>
      <c r="IM21" s="47"/>
    </row>
    <row collapsed="false" customFormat="false" customHeight="true" hidden="false" ht="14.4" outlineLevel="0" r="22">
      <c r="A22" s="41" t="str">
        <f aca="true">IF(ISERROR(VALUE(SUBSTITUTE(OFFSET(A22,-1,0,1,1),".",""))),"0.1",IF(ISERROR(FIND("`",SUBSTITUTE(OFFSET(A22,-1,0,1,1),".","`",1))),OFFSET(A22,-1,0,1,1)&amp;".1",LEFT(OFFSET(A22,-1,0,1,1),FIND("`",SUBSTITUTE(OFFSET(A22,-1,0,1,1),".","`",1)))&amp;IF(ISERROR(FIND("`",SUBSTITUTE(OFFSET(A22,-1,0,1,1),".","`",2))),VALUE(RIGHT(OFFSET(A22,-1,0,1,1),LEN(OFFSET(A22,-1,0,1,1))-FIND("`",SUBSTITUTE(OFFSET(A22,-1,0,1,1),".","`",1))))+1,VALUE(MID(OFFSET(A22,-1,0,1,1),FIND("`",SUBSTITUTE(OFFSET(A22,-1,0,1,1),".","`",1))+1,(FIND("`",SUBSTITUTE(OFFSET(A22,-1,0,1,1),".","`",2))-FIND("`",SUBSTITUTE(OFFSET(A22,-1,0,1,1),".","`",1))-1)))+1)))</f>
        <v>3.3</v>
      </c>
      <c r="B22" s="42" t="s">
        <v>26</v>
      </c>
      <c r="C22" s="42"/>
      <c r="D22" s="43" t="inlineStr">
        <f aca="false">E18+1</f>
        <is>
          <t/>
        </is>
      </c>
      <c r="E22" s="44" t="n">
        <f aca="false">D22+F22-1</f>
        <v>41103</v>
      </c>
      <c r="F22" s="45" t="n">
        <v>1</v>
      </c>
      <c r="G22" s="46" t="n">
        <v>4</v>
      </c>
      <c r="H22" s="46"/>
      <c r="I22" s="46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8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7"/>
      <c r="CX22" s="47"/>
      <c r="CY22" s="47"/>
      <c r="CZ22" s="47"/>
      <c r="DA22" s="47"/>
      <c r="DB22" s="47"/>
      <c r="DC22" s="47"/>
      <c r="DD22" s="47"/>
      <c r="DE22" s="47"/>
      <c r="DF22" s="47"/>
      <c r="DG22" s="47"/>
      <c r="DH22" s="47"/>
      <c r="DI22" s="47"/>
      <c r="DJ22" s="47"/>
      <c r="DK22" s="47"/>
      <c r="DL22" s="47"/>
      <c r="DM22" s="47"/>
      <c r="DN22" s="47"/>
      <c r="DO22" s="47"/>
      <c r="DP22" s="47"/>
      <c r="DQ22" s="47"/>
      <c r="DR22" s="47"/>
      <c r="DS22" s="47"/>
      <c r="DT22" s="47"/>
      <c r="DU22" s="47"/>
      <c r="DV22" s="47"/>
      <c r="DW22" s="47"/>
      <c r="DX22" s="47"/>
      <c r="DY22" s="47"/>
      <c r="DZ22" s="47"/>
      <c r="EA22" s="47"/>
      <c r="EB22" s="47"/>
      <c r="EC22" s="47"/>
      <c r="ED22" s="47"/>
      <c r="EE22" s="47"/>
      <c r="EF22" s="47"/>
      <c r="EG22" s="47"/>
      <c r="EH22" s="47"/>
      <c r="EI22" s="47"/>
      <c r="EJ22" s="47"/>
      <c r="EK22" s="47"/>
      <c r="EL22" s="47"/>
      <c r="EM22" s="47"/>
      <c r="EN22" s="47"/>
      <c r="EO22" s="47"/>
      <c r="EP22" s="47"/>
      <c r="EQ22" s="47"/>
      <c r="ER22" s="47"/>
      <c r="ES22" s="47"/>
      <c r="ET22" s="47"/>
      <c r="EU22" s="47"/>
      <c r="EV22" s="47"/>
      <c r="EW22" s="47"/>
      <c r="EX22" s="47"/>
      <c r="EY22" s="47"/>
      <c r="EZ22" s="47"/>
      <c r="FA22" s="47"/>
      <c r="FB22" s="47"/>
      <c r="FC22" s="47"/>
      <c r="FD22" s="47"/>
      <c r="FE22" s="47"/>
      <c r="FF22" s="47"/>
      <c r="FG22" s="47"/>
      <c r="FH22" s="47"/>
      <c r="FI22" s="47"/>
      <c r="FJ22" s="47"/>
      <c r="FK22" s="47"/>
      <c r="FL22" s="47"/>
      <c r="FM22" s="47"/>
      <c r="FN22" s="47"/>
      <c r="FO22" s="47"/>
      <c r="FP22" s="47"/>
      <c r="FQ22" s="47"/>
      <c r="FR22" s="47"/>
      <c r="FS22" s="47"/>
      <c r="FT22" s="47"/>
      <c r="FU22" s="47"/>
      <c r="FV22" s="47"/>
      <c r="FW22" s="47"/>
      <c r="FX22" s="47"/>
      <c r="FY22" s="47"/>
      <c r="FZ22" s="47"/>
      <c r="GA22" s="47"/>
      <c r="GB22" s="47"/>
      <c r="GC22" s="47"/>
      <c r="GD22" s="47"/>
      <c r="GE22" s="47"/>
      <c r="GF22" s="47"/>
      <c r="GG22" s="47"/>
      <c r="GH22" s="47"/>
      <c r="GI22" s="47"/>
      <c r="GJ22" s="47"/>
      <c r="GK22" s="47"/>
      <c r="GL22" s="47"/>
      <c r="GM22" s="47"/>
      <c r="GN22" s="47"/>
      <c r="GO22" s="47"/>
      <c r="GP22" s="47"/>
      <c r="GQ22" s="47"/>
      <c r="GR22" s="47"/>
      <c r="GS22" s="47"/>
      <c r="GT22" s="47"/>
      <c r="GU22" s="47"/>
      <c r="GV22" s="47"/>
      <c r="GW22" s="47"/>
      <c r="GX22" s="47"/>
      <c r="GY22" s="47"/>
      <c r="GZ22" s="47"/>
      <c r="HA22" s="47"/>
      <c r="HB22" s="47"/>
      <c r="HC22" s="47"/>
      <c r="HD22" s="47"/>
      <c r="HE22" s="47"/>
      <c r="HF22" s="47"/>
      <c r="HG22" s="47"/>
      <c r="HH22" s="47"/>
      <c r="HI22" s="47"/>
      <c r="HJ22" s="47"/>
      <c r="HK22" s="47"/>
      <c r="HL22" s="47"/>
      <c r="HM22" s="47"/>
      <c r="HN22" s="47"/>
      <c r="HO22" s="47"/>
      <c r="HP22" s="47"/>
      <c r="HQ22" s="47"/>
      <c r="HR22" s="47"/>
      <c r="HS22" s="47"/>
      <c r="HT22" s="47"/>
      <c r="HU22" s="47"/>
      <c r="HV22" s="47"/>
      <c r="HW22" s="47"/>
      <c r="HX22" s="47"/>
      <c r="HY22" s="47"/>
      <c r="HZ22" s="47"/>
      <c r="IA22" s="47"/>
      <c r="IB22" s="47"/>
      <c r="IC22" s="47"/>
      <c r="ID22" s="47"/>
      <c r="IE22" s="47"/>
      <c r="IF22" s="47"/>
      <c r="IG22" s="47"/>
      <c r="IH22" s="47"/>
      <c r="II22" s="47"/>
      <c r="IJ22" s="47"/>
      <c r="IK22" s="47"/>
      <c r="IL22" s="47"/>
      <c r="IM22" s="47"/>
    </row>
    <row collapsed="false" customFormat="false" customHeight="true" hidden="false" ht="14.4" outlineLevel="0" r="23">
      <c r="A23" s="41" t="n">
        <v>3.4</v>
      </c>
      <c r="B23" s="42" t="s">
        <v>27</v>
      </c>
      <c r="C23" s="42"/>
      <c r="D23" s="43" t="inlineStr">
        <f aca="false">MIN(D24,D28)</f>
        <is>
          <t/>
        </is>
      </c>
      <c r="E23" s="44" t="n">
        <f aca="false">D23+F23-1</f>
        <v>41111</v>
      </c>
      <c r="F23" s="45" t="n">
        <f aca="false">SUM(F24,F28)</f>
        <v>9</v>
      </c>
      <c r="G23" s="46" t="n">
        <f aca="false">SUM(G24,G28)</f>
        <v>36</v>
      </c>
      <c r="H23" s="46"/>
      <c r="I23" s="46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6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7"/>
      <c r="CX23" s="47"/>
      <c r="CY23" s="47"/>
      <c r="CZ23" s="47"/>
      <c r="DA23" s="47"/>
      <c r="DB23" s="47"/>
      <c r="DC23" s="47"/>
      <c r="DD23" s="47"/>
      <c r="DE23" s="47"/>
      <c r="DF23" s="47"/>
      <c r="DG23" s="47"/>
      <c r="DH23" s="47"/>
      <c r="DI23" s="47"/>
      <c r="DJ23" s="47"/>
      <c r="DK23" s="47"/>
      <c r="DL23" s="47"/>
      <c r="DM23" s="47"/>
      <c r="DN23" s="47"/>
      <c r="DO23" s="47"/>
      <c r="DP23" s="47"/>
      <c r="DQ23" s="47"/>
      <c r="DR23" s="47"/>
      <c r="DS23" s="47"/>
      <c r="DT23" s="47"/>
      <c r="DU23" s="47"/>
      <c r="DV23" s="47"/>
      <c r="DW23" s="47"/>
      <c r="DX23" s="47"/>
      <c r="DY23" s="47"/>
      <c r="DZ23" s="47"/>
      <c r="EA23" s="47"/>
      <c r="EB23" s="47"/>
      <c r="EC23" s="47"/>
      <c r="ED23" s="47"/>
      <c r="EE23" s="47"/>
      <c r="EF23" s="47"/>
      <c r="EG23" s="47"/>
      <c r="EH23" s="47"/>
      <c r="EI23" s="47"/>
      <c r="EJ23" s="47"/>
      <c r="EK23" s="47"/>
      <c r="EL23" s="47"/>
      <c r="EM23" s="47"/>
      <c r="EN23" s="47"/>
      <c r="EO23" s="47"/>
      <c r="EP23" s="47"/>
      <c r="EQ23" s="47"/>
      <c r="ER23" s="47"/>
      <c r="ES23" s="47"/>
      <c r="ET23" s="47"/>
      <c r="EU23" s="47"/>
      <c r="EV23" s="47"/>
      <c r="EW23" s="47"/>
      <c r="EX23" s="47"/>
      <c r="EY23" s="47"/>
      <c r="EZ23" s="47"/>
      <c r="FA23" s="47"/>
      <c r="FB23" s="47"/>
      <c r="FC23" s="47"/>
      <c r="FD23" s="47"/>
      <c r="FE23" s="47"/>
      <c r="FF23" s="47"/>
      <c r="FG23" s="47"/>
      <c r="FH23" s="47"/>
      <c r="FI23" s="47"/>
      <c r="FJ23" s="47"/>
      <c r="FK23" s="47"/>
      <c r="FL23" s="47"/>
      <c r="FM23" s="47"/>
      <c r="FN23" s="47"/>
      <c r="FO23" s="47"/>
      <c r="FP23" s="47"/>
      <c r="FQ23" s="47"/>
      <c r="FR23" s="47"/>
      <c r="FS23" s="47"/>
      <c r="FT23" s="47"/>
      <c r="FU23" s="47"/>
      <c r="FV23" s="47"/>
      <c r="FW23" s="47"/>
      <c r="FX23" s="47"/>
      <c r="FY23" s="47"/>
      <c r="FZ23" s="47"/>
      <c r="GA23" s="47"/>
      <c r="GB23" s="47"/>
      <c r="GC23" s="47"/>
      <c r="GD23" s="47"/>
      <c r="GE23" s="47"/>
      <c r="GF23" s="47"/>
      <c r="GG23" s="47"/>
      <c r="GH23" s="47"/>
      <c r="GI23" s="47"/>
      <c r="GJ23" s="47"/>
      <c r="GK23" s="47"/>
      <c r="GL23" s="47"/>
      <c r="GM23" s="47"/>
      <c r="GN23" s="47"/>
      <c r="GO23" s="47"/>
      <c r="GP23" s="47"/>
      <c r="GQ23" s="47"/>
      <c r="GR23" s="47"/>
      <c r="GS23" s="47"/>
      <c r="GT23" s="47"/>
      <c r="GU23" s="47"/>
      <c r="GV23" s="47"/>
      <c r="GW23" s="47"/>
      <c r="GX23" s="47"/>
      <c r="GY23" s="47"/>
      <c r="GZ23" s="47"/>
      <c r="HA23" s="47"/>
      <c r="HB23" s="47"/>
      <c r="HC23" s="47"/>
      <c r="HD23" s="47"/>
      <c r="HE23" s="47"/>
      <c r="HF23" s="47"/>
      <c r="HG23" s="47"/>
      <c r="HH23" s="47"/>
      <c r="HI23" s="47"/>
      <c r="HJ23" s="47"/>
      <c r="HK23" s="47"/>
      <c r="HL23" s="47"/>
      <c r="HM23" s="47"/>
      <c r="HN23" s="47"/>
      <c r="HO23" s="47"/>
      <c r="HP23" s="47"/>
      <c r="HQ23" s="47"/>
      <c r="HR23" s="47"/>
      <c r="HS23" s="47"/>
      <c r="HT23" s="47"/>
      <c r="HU23" s="47"/>
      <c r="HV23" s="47"/>
      <c r="HW23" s="47"/>
      <c r="HX23" s="47"/>
      <c r="HY23" s="47"/>
      <c r="HZ23" s="47"/>
      <c r="IA23" s="47"/>
      <c r="IB23" s="47"/>
      <c r="IC23" s="47"/>
      <c r="ID23" s="47"/>
      <c r="IE23" s="47"/>
      <c r="IF23" s="47"/>
      <c r="IG23" s="47"/>
      <c r="IH23" s="47"/>
      <c r="II23" s="47"/>
      <c r="IJ23" s="47"/>
      <c r="IK23" s="47"/>
      <c r="IL23" s="47"/>
      <c r="IM23" s="47"/>
    </row>
    <row collapsed="false" customFormat="false" customHeight="true" hidden="false" ht="14.4" outlineLevel="0" r="24">
      <c r="A24" s="41" t="str">
        <f aca="true">IF(ISERROR(VALUE(SUBSTITUTE(OFFSET(A24,-1,0,1,1),".",""))),"0.1",IF(ISERROR(FIND("`",SUBSTITUTE(OFFSET(A24,-1,0,1,1),".","`",1))),OFFSET(A24,-1,0,1,1)&amp;".1",LEFT(OFFSET(A24,-1,0,1,1),FIND("`",SUBSTITUTE(OFFSET(A24,-1,0,1,1),".","`",1)))&amp;IF(ISERROR(FIND("`",SUBSTITUTE(OFFSET(A24,-1,0,1,1),".","`",2))),VALUE(RIGHT(OFFSET(A24,-1,0,1,1),LEN(OFFSET(A24,-1,0,1,1))-FIND("`",SUBSTITUTE(OFFSET(A24,-1,0,1,1),".","`",1))))+1,VALUE(MID(OFFSET(A24,-1,0,1,1),FIND("`",SUBSTITUTE(OFFSET(A24,-1,0,1,1),".","`",1))+1,(FIND("`",SUBSTITUTE(OFFSET(A24,-1,0,1,1),".","`",2))-FIND("`",SUBSTITUTE(OFFSET(A24,-1,0,1,1),".","`",1))-1)))+1)))</f>
        <v>3.5</v>
      </c>
      <c r="B24" s="42" t="s">
        <v>28</v>
      </c>
      <c r="C24" s="42"/>
      <c r="D24" s="43" t="n">
        <f aca="false">MAX(E7,E14,E18)+1</f>
        <v>41103</v>
      </c>
      <c r="E24" s="44" t="n">
        <f aca="false">D24+F24-1</f>
        <v>41108</v>
      </c>
      <c r="F24" s="45" t="n">
        <f aca="false">SUM(F25:F27)</f>
        <v>6</v>
      </c>
      <c r="G24" s="46" t="n">
        <f aca="false">SUM(G25:I27)</f>
        <v>24</v>
      </c>
      <c r="H24" s="46"/>
      <c r="I24" s="46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8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7"/>
      <c r="CX24" s="47"/>
      <c r="CY24" s="47"/>
      <c r="CZ24" s="47"/>
      <c r="DA24" s="47"/>
      <c r="DB24" s="47"/>
      <c r="DC24" s="47"/>
      <c r="DD24" s="47"/>
      <c r="DE24" s="47"/>
      <c r="DF24" s="47"/>
      <c r="DG24" s="47"/>
      <c r="DH24" s="47"/>
      <c r="DI24" s="47"/>
      <c r="DJ24" s="47"/>
      <c r="DK24" s="47"/>
      <c r="DL24" s="47"/>
      <c r="DM24" s="47"/>
      <c r="DN24" s="47"/>
      <c r="DO24" s="47"/>
      <c r="DP24" s="47"/>
      <c r="DQ24" s="47"/>
      <c r="DR24" s="47"/>
      <c r="DS24" s="47"/>
      <c r="DT24" s="47"/>
      <c r="DU24" s="47"/>
      <c r="DV24" s="47"/>
      <c r="DW24" s="47"/>
      <c r="DX24" s="47"/>
      <c r="DY24" s="47"/>
      <c r="DZ24" s="47"/>
      <c r="EA24" s="47"/>
      <c r="EB24" s="47"/>
      <c r="EC24" s="47"/>
      <c r="ED24" s="47"/>
      <c r="EE24" s="47"/>
      <c r="EF24" s="47"/>
      <c r="EG24" s="47"/>
      <c r="EH24" s="47"/>
      <c r="EI24" s="47"/>
      <c r="EJ24" s="47"/>
      <c r="EK24" s="47"/>
      <c r="EL24" s="47"/>
      <c r="EM24" s="47"/>
      <c r="EN24" s="47"/>
      <c r="EO24" s="47"/>
      <c r="EP24" s="47"/>
      <c r="EQ24" s="47"/>
      <c r="ER24" s="47"/>
      <c r="ES24" s="47"/>
      <c r="ET24" s="47"/>
      <c r="EU24" s="47"/>
      <c r="EV24" s="47"/>
      <c r="EW24" s="47"/>
      <c r="EX24" s="47"/>
      <c r="EY24" s="47"/>
      <c r="EZ24" s="47"/>
      <c r="FA24" s="47"/>
      <c r="FB24" s="47"/>
      <c r="FC24" s="47"/>
      <c r="FD24" s="47"/>
      <c r="FE24" s="47"/>
      <c r="FF24" s="47"/>
      <c r="FG24" s="47"/>
      <c r="FH24" s="47"/>
      <c r="FI24" s="47"/>
      <c r="FJ24" s="47"/>
      <c r="FK24" s="47"/>
      <c r="FL24" s="47"/>
      <c r="FM24" s="47"/>
      <c r="FN24" s="47"/>
      <c r="FO24" s="47"/>
      <c r="FP24" s="47"/>
      <c r="FQ24" s="47"/>
      <c r="FR24" s="47"/>
      <c r="FS24" s="47"/>
      <c r="FT24" s="47"/>
      <c r="FU24" s="47"/>
      <c r="FV24" s="47"/>
      <c r="FW24" s="47"/>
      <c r="FX24" s="47"/>
      <c r="FY24" s="47"/>
      <c r="FZ24" s="47"/>
      <c r="GA24" s="47"/>
      <c r="GB24" s="47"/>
      <c r="GC24" s="47"/>
      <c r="GD24" s="47"/>
      <c r="GE24" s="47"/>
      <c r="GF24" s="47"/>
      <c r="GG24" s="47"/>
      <c r="GH24" s="47"/>
      <c r="GI24" s="47"/>
      <c r="GJ24" s="47"/>
      <c r="GK24" s="47"/>
      <c r="GL24" s="47"/>
      <c r="GM24" s="47"/>
      <c r="GN24" s="47"/>
      <c r="GO24" s="47"/>
      <c r="GP24" s="47"/>
      <c r="GQ24" s="47"/>
      <c r="GR24" s="47"/>
      <c r="GS24" s="47"/>
      <c r="GT24" s="47"/>
      <c r="GU24" s="47"/>
      <c r="GV24" s="47"/>
      <c r="GW24" s="47"/>
      <c r="GX24" s="47"/>
      <c r="GY24" s="47"/>
      <c r="GZ24" s="47"/>
      <c r="HA24" s="47"/>
      <c r="HB24" s="47"/>
      <c r="HC24" s="47"/>
      <c r="HD24" s="47"/>
      <c r="HE24" s="47"/>
      <c r="HF24" s="47"/>
      <c r="HG24" s="47"/>
      <c r="HH24" s="47"/>
      <c r="HI24" s="47"/>
      <c r="HJ24" s="47"/>
      <c r="HK24" s="47"/>
      <c r="HL24" s="47"/>
      <c r="HM24" s="47"/>
      <c r="HN24" s="47"/>
      <c r="HO24" s="47"/>
      <c r="HP24" s="47"/>
      <c r="HQ24" s="47"/>
      <c r="HR24" s="47"/>
      <c r="HS24" s="47"/>
      <c r="HT24" s="47"/>
      <c r="HU24" s="47"/>
      <c r="HV24" s="47"/>
      <c r="HW24" s="47"/>
      <c r="HX24" s="47"/>
      <c r="HY24" s="47"/>
      <c r="HZ24" s="47"/>
      <c r="IA24" s="47"/>
      <c r="IB24" s="47"/>
      <c r="IC24" s="47"/>
      <c r="ID24" s="47"/>
      <c r="IE24" s="47"/>
      <c r="IF24" s="47"/>
      <c r="IG24" s="47"/>
      <c r="IH24" s="47"/>
      <c r="II24" s="47"/>
      <c r="IJ24" s="47"/>
      <c r="IK24" s="47"/>
      <c r="IL24" s="47"/>
      <c r="IM24" s="47"/>
    </row>
    <row collapsed="false" customFormat="false" customHeight="true" hidden="false" ht="14.4" outlineLevel="0" r="25">
      <c r="A25" s="41" t="n">
        <v>3.6</v>
      </c>
      <c r="B25" s="54" t="s">
        <v>29</v>
      </c>
      <c r="C25" s="54"/>
      <c r="D25" s="43" t="inlineStr">
        <f aca="false">D24</f>
        <is>
          <t/>
        </is>
      </c>
      <c r="E25" s="44" t="n">
        <f aca="false">D25+F25-1</f>
        <v>41103</v>
      </c>
      <c r="F25" s="45" t="n">
        <v>1</v>
      </c>
      <c r="G25" s="46" t="n">
        <v>4</v>
      </c>
      <c r="H25" s="46"/>
      <c r="I25" s="46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8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7"/>
      <c r="CE25" s="47"/>
      <c r="CF25" s="47"/>
      <c r="CG25" s="47"/>
      <c r="CH25" s="47"/>
      <c r="CI25" s="47"/>
      <c r="CJ25" s="47"/>
      <c r="CK25" s="47"/>
      <c r="CL25" s="47"/>
      <c r="CM25" s="47"/>
      <c r="CN25" s="47"/>
      <c r="CO25" s="47"/>
      <c r="CP25" s="47"/>
      <c r="CQ25" s="47"/>
      <c r="CR25" s="47"/>
      <c r="CS25" s="47"/>
      <c r="CT25" s="47"/>
      <c r="CU25" s="47"/>
      <c r="CV25" s="47"/>
      <c r="CW25" s="47"/>
      <c r="CX25" s="47"/>
      <c r="CY25" s="47"/>
      <c r="CZ25" s="47"/>
      <c r="DA25" s="47"/>
      <c r="DB25" s="47"/>
      <c r="DC25" s="47"/>
      <c r="DD25" s="47"/>
      <c r="DE25" s="47"/>
      <c r="DF25" s="47"/>
      <c r="DG25" s="47"/>
      <c r="DH25" s="47"/>
      <c r="DI25" s="47"/>
      <c r="DJ25" s="47"/>
      <c r="DK25" s="47"/>
      <c r="DL25" s="47"/>
      <c r="DM25" s="47"/>
      <c r="DN25" s="47"/>
      <c r="DO25" s="47"/>
      <c r="DP25" s="47"/>
      <c r="DQ25" s="47"/>
      <c r="DR25" s="47"/>
      <c r="DS25" s="47"/>
      <c r="DT25" s="47"/>
      <c r="DU25" s="47"/>
      <c r="DV25" s="47"/>
      <c r="DW25" s="47"/>
      <c r="DX25" s="47"/>
      <c r="DY25" s="47"/>
      <c r="DZ25" s="47"/>
      <c r="EA25" s="47"/>
      <c r="EB25" s="47"/>
      <c r="EC25" s="47"/>
      <c r="ED25" s="47"/>
      <c r="EE25" s="47"/>
      <c r="EF25" s="47"/>
      <c r="EG25" s="47"/>
      <c r="EH25" s="47"/>
      <c r="EI25" s="47"/>
      <c r="EJ25" s="47"/>
      <c r="EK25" s="47"/>
      <c r="EL25" s="47"/>
      <c r="EM25" s="47"/>
      <c r="EN25" s="47"/>
      <c r="EO25" s="47"/>
      <c r="EP25" s="47"/>
      <c r="EQ25" s="47"/>
      <c r="ER25" s="47"/>
      <c r="ES25" s="47"/>
      <c r="ET25" s="47"/>
      <c r="EU25" s="47"/>
      <c r="EV25" s="47"/>
      <c r="EW25" s="47"/>
      <c r="EX25" s="47"/>
      <c r="EY25" s="47"/>
      <c r="EZ25" s="47"/>
      <c r="FA25" s="47"/>
      <c r="FB25" s="47"/>
      <c r="FC25" s="47"/>
      <c r="FD25" s="47"/>
      <c r="FE25" s="47"/>
      <c r="FF25" s="47"/>
      <c r="FG25" s="47"/>
      <c r="FH25" s="47"/>
      <c r="FI25" s="47"/>
      <c r="FJ25" s="47"/>
      <c r="FK25" s="47"/>
      <c r="FL25" s="47"/>
      <c r="FM25" s="47"/>
      <c r="FN25" s="47"/>
      <c r="FO25" s="47"/>
      <c r="FP25" s="47"/>
      <c r="FQ25" s="47"/>
      <c r="FR25" s="47"/>
      <c r="FS25" s="47"/>
      <c r="FT25" s="47"/>
      <c r="FU25" s="47"/>
      <c r="FV25" s="47"/>
      <c r="FW25" s="47"/>
      <c r="FX25" s="47"/>
      <c r="FY25" s="47"/>
      <c r="FZ25" s="47"/>
      <c r="GA25" s="47"/>
      <c r="GB25" s="47"/>
      <c r="GC25" s="47"/>
      <c r="GD25" s="47"/>
      <c r="GE25" s="47"/>
      <c r="GF25" s="47"/>
      <c r="GG25" s="47"/>
      <c r="GH25" s="47"/>
      <c r="GI25" s="47"/>
      <c r="GJ25" s="47"/>
      <c r="GK25" s="47"/>
      <c r="GL25" s="47"/>
      <c r="GM25" s="47"/>
      <c r="GN25" s="47"/>
      <c r="GO25" s="47"/>
      <c r="GP25" s="47"/>
      <c r="GQ25" s="47"/>
      <c r="GR25" s="47"/>
      <c r="GS25" s="47"/>
      <c r="GT25" s="47"/>
      <c r="GU25" s="47"/>
      <c r="GV25" s="47"/>
      <c r="GW25" s="47"/>
      <c r="GX25" s="47"/>
      <c r="GY25" s="47"/>
      <c r="GZ25" s="47"/>
      <c r="HA25" s="47"/>
      <c r="HB25" s="47"/>
      <c r="HC25" s="47"/>
      <c r="HD25" s="47"/>
      <c r="HE25" s="47"/>
      <c r="HF25" s="47"/>
      <c r="HG25" s="47"/>
      <c r="HH25" s="47"/>
      <c r="HI25" s="47"/>
      <c r="HJ25" s="47"/>
      <c r="HK25" s="47"/>
      <c r="HL25" s="47"/>
      <c r="HM25" s="47"/>
      <c r="HN25" s="47"/>
      <c r="HO25" s="47"/>
      <c r="HP25" s="47"/>
      <c r="HQ25" s="47"/>
      <c r="HR25" s="47"/>
      <c r="HS25" s="47"/>
      <c r="HT25" s="47"/>
      <c r="HU25" s="47"/>
      <c r="HV25" s="47"/>
      <c r="HW25" s="47"/>
      <c r="HX25" s="47"/>
      <c r="HY25" s="47"/>
      <c r="HZ25" s="47"/>
      <c r="IA25" s="47"/>
      <c r="IB25" s="47"/>
      <c r="IC25" s="47"/>
      <c r="ID25" s="47"/>
      <c r="IE25" s="47"/>
      <c r="IF25" s="47"/>
      <c r="IG25" s="47"/>
      <c r="IH25" s="47"/>
      <c r="II25" s="47"/>
      <c r="IJ25" s="47"/>
      <c r="IK25" s="47"/>
      <c r="IL25" s="47"/>
      <c r="IM25" s="47"/>
    </row>
    <row collapsed="false" customFormat="false" customHeight="true" hidden="false" ht="14.4" outlineLevel="0" r="26">
      <c r="A26" s="41" t="n">
        <v>3.7</v>
      </c>
      <c r="B26" s="54" t="s">
        <v>30</v>
      </c>
      <c r="C26" s="54"/>
      <c r="D26" s="43" t="inlineStr">
        <f aca="false">E25+1</f>
        <is>
          <t/>
        </is>
      </c>
      <c r="E26" s="44" t="n">
        <f aca="false">D26+F26-1</f>
        <v>41107</v>
      </c>
      <c r="F26" s="45" t="n">
        <v>4</v>
      </c>
      <c r="G26" s="46" t="n">
        <v>16</v>
      </c>
      <c r="H26" s="46"/>
      <c r="I26" s="46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8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  <c r="CV26" s="47"/>
      <c r="CW26" s="47"/>
      <c r="CX26" s="47"/>
      <c r="CY26" s="47"/>
      <c r="CZ26" s="47"/>
      <c r="DA26" s="47"/>
      <c r="DB26" s="47"/>
      <c r="DC26" s="47"/>
      <c r="DD26" s="47"/>
      <c r="DE26" s="47"/>
      <c r="DF26" s="47"/>
      <c r="DG26" s="47"/>
      <c r="DH26" s="47"/>
      <c r="DI26" s="47"/>
      <c r="DJ26" s="47"/>
      <c r="DK26" s="47"/>
      <c r="DL26" s="47"/>
      <c r="DM26" s="47"/>
      <c r="DN26" s="47"/>
      <c r="DO26" s="47"/>
      <c r="DP26" s="47"/>
      <c r="DQ26" s="47"/>
      <c r="DR26" s="47"/>
      <c r="DS26" s="47"/>
      <c r="DT26" s="47"/>
      <c r="DU26" s="47"/>
      <c r="DV26" s="47"/>
      <c r="DW26" s="47"/>
      <c r="DX26" s="47"/>
      <c r="DY26" s="47"/>
      <c r="DZ26" s="47"/>
      <c r="EA26" s="47"/>
      <c r="EB26" s="47"/>
      <c r="EC26" s="47"/>
      <c r="ED26" s="47"/>
      <c r="EE26" s="47"/>
      <c r="EF26" s="47"/>
      <c r="EG26" s="47"/>
      <c r="EH26" s="47"/>
      <c r="EI26" s="47"/>
      <c r="EJ26" s="47"/>
      <c r="EK26" s="47"/>
      <c r="EL26" s="47"/>
      <c r="EM26" s="47"/>
      <c r="EN26" s="47"/>
      <c r="EO26" s="47"/>
      <c r="EP26" s="47"/>
      <c r="EQ26" s="47"/>
      <c r="ER26" s="47"/>
      <c r="ES26" s="47"/>
      <c r="ET26" s="47"/>
      <c r="EU26" s="47"/>
      <c r="EV26" s="47"/>
      <c r="EW26" s="47"/>
      <c r="EX26" s="47"/>
      <c r="EY26" s="47"/>
      <c r="EZ26" s="47"/>
      <c r="FA26" s="47"/>
      <c r="FB26" s="47"/>
      <c r="FC26" s="47"/>
      <c r="FD26" s="47"/>
      <c r="FE26" s="47"/>
      <c r="FF26" s="47"/>
      <c r="FG26" s="47"/>
      <c r="FH26" s="47"/>
      <c r="FI26" s="47"/>
      <c r="FJ26" s="47"/>
      <c r="FK26" s="47"/>
      <c r="FL26" s="47"/>
      <c r="FM26" s="47"/>
      <c r="FN26" s="47"/>
      <c r="FO26" s="47"/>
      <c r="FP26" s="47"/>
      <c r="FQ26" s="47"/>
      <c r="FR26" s="47"/>
      <c r="FS26" s="47"/>
      <c r="FT26" s="47"/>
      <c r="FU26" s="47"/>
      <c r="FV26" s="47"/>
      <c r="FW26" s="47"/>
      <c r="FX26" s="47"/>
      <c r="FY26" s="47"/>
      <c r="FZ26" s="47"/>
      <c r="GA26" s="47"/>
      <c r="GB26" s="47"/>
      <c r="GC26" s="47"/>
      <c r="GD26" s="47"/>
      <c r="GE26" s="47"/>
      <c r="GF26" s="47"/>
      <c r="GG26" s="47"/>
      <c r="GH26" s="47"/>
      <c r="GI26" s="47"/>
      <c r="GJ26" s="47"/>
      <c r="GK26" s="47"/>
      <c r="GL26" s="47"/>
      <c r="GM26" s="47"/>
      <c r="GN26" s="47"/>
      <c r="GO26" s="47"/>
      <c r="GP26" s="47"/>
      <c r="GQ26" s="47"/>
      <c r="GR26" s="47"/>
      <c r="GS26" s="47"/>
      <c r="GT26" s="47"/>
      <c r="GU26" s="47"/>
      <c r="GV26" s="47"/>
      <c r="GW26" s="47"/>
      <c r="GX26" s="47"/>
      <c r="GY26" s="47"/>
      <c r="GZ26" s="47"/>
      <c r="HA26" s="47"/>
      <c r="HB26" s="47"/>
      <c r="HC26" s="47"/>
      <c r="HD26" s="47"/>
      <c r="HE26" s="47"/>
      <c r="HF26" s="47"/>
      <c r="HG26" s="47"/>
      <c r="HH26" s="47"/>
      <c r="HI26" s="47"/>
      <c r="HJ26" s="47"/>
      <c r="HK26" s="47"/>
      <c r="HL26" s="47"/>
      <c r="HM26" s="47"/>
      <c r="HN26" s="47"/>
      <c r="HO26" s="47"/>
      <c r="HP26" s="47"/>
      <c r="HQ26" s="47"/>
      <c r="HR26" s="47"/>
      <c r="HS26" s="47"/>
      <c r="HT26" s="47"/>
      <c r="HU26" s="47"/>
      <c r="HV26" s="47"/>
      <c r="HW26" s="47"/>
      <c r="HX26" s="47"/>
      <c r="HY26" s="47"/>
      <c r="HZ26" s="47"/>
      <c r="IA26" s="47"/>
      <c r="IB26" s="47"/>
      <c r="IC26" s="47"/>
      <c r="ID26" s="47"/>
      <c r="IE26" s="47"/>
      <c r="IF26" s="47"/>
      <c r="IG26" s="47"/>
      <c r="IH26" s="47"/>
      <c r="II26" s="47"/>
      <c r="IJ26" s="47"/>
      <c r="IK26" s="47"/>
      <c r="IL26" s="47"/>
      <c r="IM26" s="47"/>
    </row>
    <row collapsed="false" customFormat="false" customHeight="true" hidden="false" ht="14.4" outlineLevel="0" r="27">
      <c r="A27" s="41" t="n">
        <v>3.8</v>
      </c>
      <c r="B27" s="54" t="s">
        <v>31</v>
      </c>
      <c r="C27" s="54"/>
      <c r="D27" s="43" t="n">
        <f aca="false">MAX(E26,E12,E7)+1</f>
        <v>41108</v>
      </c>
      <c r="E27" s="44" t="n">
        <f aca="false">D27+F27-1</f>
        <v>41108</v>
      </c>
      <c r="F27" s="45" t="n">
        <v>1</v>
      </c>
      <c r="G27" s="46" t="n">
        <v>4</v>
      </c>
      <c r="H27" s="46"/>
      <c r="I27" s="46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8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7"/>
      <c r="CX27" s="47"/>
      <c r="CY27" s="47"/>
      <c r="CZ27" s="47"/>
      <c r="DA27" s="47"/>
      <c r="DB27" s="47"/>
      <c r="DC27" s="47"/>
      <c r="DD27" s="47"/>
      <c r="DE27" s="47"/>
      <c r="DF27" s="47"/>
      <c r="DG27" s="47"/>
      <c r="DH27" s="47"/>
      <c r="DI27" s="47"/>
      <c r="DJ27" s="47"/>
      <c r="DK27" s="47"/>
      <c r="DL27" s="47"/>
      <c r="DM27" s="47"/>
      <c r="DN27" s="47"/>
      <c r="DO27" s="47"/>
      <c r="DP27" s="47"/>
      <c r="DQ27" s="47"/>
      <c r="DR27" s="47"/>
      <c r="DS27" s="47"/>
      <c r="DT27" s="47"/>
      <c r="DU27" s="47"/>
      <c r="DV27" s="47"/>
      <c r="DW27" s="47"/>
      <c r="DX27" s="47"/>
      <c r="DY27" s="47"/>
      <c r="DZ27" s="47"/>
      <c r="EA27" s="47"/>
      <c r="EB27" s="47"/>
      <c r="EC27" s="47"/>
      <c r="ED27" s="47"/>
      <c r="EE27" s="47"/>
      <c r="EF27" s="47"/>
      <c r="EG27" s="47"/>
      <c r="EH27" s="47"/>
      <c r="EI27" s="47"/>
      <c r="EJ27" s="47"/>
      <c r="EK27" s="47"/>
      <c r="EL27" s="47"/>
      <c r="EM27" s="47"/>
      <c r="EN27" s="47"/>
      <c r="EO27" s="47"/>
      <c r="EP27" s="47"/>
      <c r="EQ27" s="47"/>
      <c r="ER27" s="47"/>
      <c r="ES27" s="47"/>
      <c r="ET27" s="47"/>
      <c r="EU27" s="47"/>
      <c r="EV27" s="47"/>
      <c r="EW27" s="47"/>
      <c r="EX27" s="47"/>
      <c r="EY27" s="47"/>
      <c r="EZ27" s="47"/>
      <c r="FA27" s="47"/>
      <c r="FB27" s="47"/>
      <c r="FC27" s="47"/>
      <c r="FD27" s="47"/>
      <c r="FE27" s="47"/>
      <c r="FF27" s="47"/>
      <c r="FG27" s="47"/>
      <c r="FH27" s="47"/>
      <c r="FI27" s="47"/>
      <c r="FJ27" s="47"/>
      <c r="FK27" s="47"/>
      <c r="FL27" s="47"/>
      <c r="FM27" s="47"/>
      <c r="FN27" s="47"/>
      <c r="FO27" s="47"/>
      <c r="FP27" s="47"/>
      <c r="FQ27" s="47"/>
      <c r="FR27" s="47"/>
      <c r="FS27" s="47"/>
      <c r="FT27" s="47"/>
      <c r="FU27" s="47"/>
      <c r="FV27" s="47"/>
      <c r="FW27" s="47"/>
      <c r="FX27" s="47"/>
      <c r="FY27" s="47"/>
      <c r="FZ27" s="47"/>
      <c r="GA27" s="47"/>
      <c r="GB27" s="47"/>
      <c r="GC27" s="47"/>
      <c r="GD27" s="47"/>
      <c r="GE27" s="47"/>
      <c r="GF27" s="47"/>
      <c r="GG27" s="47"/>
      <c r="GH27" s="47"/>
      <c r="GI27" s="47"/>
      <c r="GJ27" s="47"/>
      <c r="GK27" s="47"/>
      <c r="GL27" s="47"/>
      <c r="GM27" s="47"/>
      <c r="GN27" s="47"/>
      <c r="GO27" s="47"/>
      <c r="GP27" s="47"/>
      <c r="GQ27" s="47"/>
      <c r="GR27" s="47"/>
      <c r="GS27" s="47"/>
      <c r="GT27" s="47"/>
      <c r="GU27" s="47"/>
      <c r="GV27" s="47"/>
      <c r="GW27" s="47"/>
      <c r="GX27" s="47"/>
      <c r="GY27" s="47"/>
      <c r="GZ27" s="47"/>
      <c r="HA27" s="47"/>
      <c r="HB27" s="47"/>
      <c r="HC27" s="47"/>
      <c r="HD27" s="47"/>
      <c r="HE27" s="47"/>
      <c r="HF27" s="47"/>
      <c r="HG27" s="47"/>
      <c r="HH27" s="47"/>
      <c r="HI27" s="47"/>
      <c r="HJ27" s="47"/>
      <c r="HK27" s="47"/>
      <c r="HL27" s="47"/>
      <c r="HM27" s="47"/>
      <c r="HN27" s="47"/>
      <c r="HO27" s="47"/>
      <c r="HP27" s="47"/>
      <c r="HQ27" s="47"/>
      <c r="HR27" s="47"/>
      <c r="HS27" s="47"/>
      <c r="HT27" s="47"/>
      <c r="HU27" s="47"/>
      <c r="HV27" s="47"/>
      <c r="HW27" s="47"/>
      <c r="HX27" s="47"/>
      <c r="HY27" s="47"/>
      <c r="HZ27" s="47"/>
      <c r="IA27" s="47"/>
      <c r="IB27" s="47"/>
      <c r="IC27" s="47"/>
      <c r="ID27" s="47"/>
      <c r="IE27" s="47"/>
      <c r="IF27" s="47"/>
      <c r="IG27" s="47"/>
      <c r="IH27" s="47"/>
      <c r="II27" s="47"/>
      <c r="IJ27" s="47"/>
      <c r="IK27" s="47"/>
      <c r="IL27" s="47"/>
      <c r="IM27" s="47"/>
    </row>
    <row collapsed="false" customFormat="false" customHeight="true" hidden="false" ht="14.4" outlineLevel="0" r="28">
      <c r="A28" s="49" t="n">
        <v>4</v>
      </c>
      <c r="B28" s="33" t="s">
        <v>32</v>
      </c>
      <c r="C28" s="33"/>
      <c r="D28" s="50" t="inlineStr">
        <f aca="false">D29</f>
        <is>
          <t/>
        </is>
      </c>
      <c r="E28" s="51" t="n">
        <f aca="false">D28+F28-1</f>
        <v>41111</v>
      </c>
      <c r="F28" s="52" t="n">
        <f aca="false">SUM(F29:F30)</f>
        <v>3</v>
      </c>
      <c r="G28" s="53" t="n">
        <f aca="false">SUM(G29:I30)</f>
        <v>12</v>
      </c>
      <c r="H28" s="53"/>
      <c r="I28" s="53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9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  <c r="CS28" s="47"/>
      <c r="CT28" s="47"/>
      <c r="CU28" s="47"/>
      <c r="CV28" s="47"/>
      <c r="CW28" s="47"/>
      <c r="CX28" s="47"/>
      <c r="CY28" s="47"/>
      <c r="CZ28" s="47"/>
      <c r="DA28" s="47"/>
      <c r="DB28" s="47"/>
      <c r="DC28" s="47"/>
      <c r="DD28" s="47"/>
      <c r="DE28" s="47"/>
      <c r="DF28" s="47"/>
      <c r="DG28" s="47"/>
      <c r="DH28" s="47"/>
      <c r="DI28" s="47"/>
      <c r="DJ28" s="47"/>
      <c r="DK28" s="47"/>
      <c r="DL28" s="47"/>
      <c r="DM28" s="47"/>
      <c r="DN28" s="47"/>
      <c r="DO28" s="47"/>
      <c r="DP28" s="47"/>
      <c r="DQ28" s="47"/>
      <c r="DR28" s="47"/>
      <c r="DS28" s="47"/>
      <c r="DT28" s="47"/>
      <c r="DU28" s="47"/>
      <c r="DV28" s="47"/>
      <c r="DW28" s="47"/>
      <c r="DX28" s="47"/>
      <c r="DY28" s="47"/>
      <c r="DZ28" s="47"/>
      <c r="EA28" s="47"/>
      <c r="EB28" s="47"/>
      <c r="EC28" s="47"/>
      <c r="ED28" s="47"/>
      <c r="EE28" s="47"/>
      <c r="EF28" s="47"/>
      <c r="EG28" s="47"/>
      <c r="EH28" s="47"/>
      <c r="EI28" s="47"/>
      <c r="EJ28" s="47"/>
      <c r="EK28" s="47"/>
      <c r="EL28" s="47"/>
      <c r="EM28" s="47"/>
      <c r="EN28" s="47"/>
      <c r="EO28" s="47"/>
      <c r="EP28" s="47"/>
      <c r="EQ28" s="47"/>
      <c r="ER28" s="47"/>
      <c r="ES28" s="47"/>
      <c r="ET28" s="47"/>
      <c r="EU28" s="47"/>
      <c r="EV28" s="47"/>
      <c r="EW28" s="47"/>
      <c r="EX28" s="47"/>
      <c r="EY28" s="47"/>
      <c r="EZ28" s="47"/>
      <c r="FA28" s="47"/>
      <c r="FB28" s="47"/>
      <c r="FC28" s="47"/>
      <c r="FD28" s="47"/>
      <c r="FE28" s="47"/>
      <c r="FF28" s="47"/>
      <c r="FG28" s="47"/>
      <c r="FH28" s="47"/>
      <c r="FI28" s="47"/>
      <c r="FJ28" s="47"/>
      <c r="FK28" s="47"/>
      <c r="FL28" s="47"/>
      <c r="FM28" s="47"/>
      <c r="FN28" s="47"/>
      <c r="FO28" s="47"/>
      <c r="FP28" s="47"/>
      <c r="FQ28" s="47"/>
      <c r="FR28" s="47"/>
      <c r="FS28" s="47"/>
      <c r="FT28" s="47"/>
      <c r="FU28" s="47"/>
      <c r="FV28" s="47"/>
      <c r="FW28" s="47"/>
      <c r="FX28" s="47"/>
      <c r="FY28" s="47"/>
      <c r="FZ28" s="47"/>
      <c r="GA28" s="47"/>
      <c r="GB28" s="47"/>
      <c r="GC28" s="47"/>
      <c r="GD28" s="47"/>
      <c r="GE28" s="47"/>
      <c r="GF28" s="47"/>
      <c r="GG28" s="47"/>
      <c r="GH28" s="47"/>
      <c r="GI28" s="47"/>
      <c r="GJ28" s="47"/>
      <c r="GK28" s="47"/>
      <c r="GL28" s="47"/>
      <c r="GM28" s="47"/>
      <c r="GN28" s="47"/>
      <c r="GO28" s="47"/>
      <c r="GP28" s="47"/>
      <c r="GQ28" s="47"/>
      <c r="GR28" s="47"/>
      <c r="GS28" s="47"/>
      <c r="GT28" s="47"/>
      <c r="GU28" s="47"/>
      <c r="GV28" s="47"/>
      <c r="GW28" s="47"/>
      <c r="GX28" s="47"/>
      <c r="GY28" s="47"/>
      <c r="GZ28" s="47"/>
      <c r="HA28" s="47"/>
      <c r="HB28" s="47"/>
      <c r="HC28" s="47"/>
      <c r="HD28" s="47"/>
      <c r="HE28" s="47"/>
      <c r="HF28" s="47"/>
      <c r="HG28" s="47"/>
      <c r="HH28" s="47"/>
      <c r="HI28" s="47"/>
      <c r="HJ28" s="47"/>
      <c r="HK28" s="47"/>
      <c r="HL28" s="47"/>
      <c r="HM28" s="47"/>
      <c r="HN28" s="47"/>
      <c r="HO28" s="47"/>
      <c r="HP28" s="47"/>
      <c r="HQ28" s="47"/>
      <c r="HR28" s="47"/>
      <c r="HS28" s="47"/>
      <c r="HT28" s="47"/>
      <c r="HU28" s="47"/>
      <c r="HV28" s="47"/>
      <c r="HW28" s="47"/>
      <c r="HX28" s="47"/>
      <c r="HY28" s="47"/>
      <c r="HZ28" s="47"/>
      <c r="IA28" s="47"/>
      <c r="IB28" s="47"/>
      <c r="IC28" s="47"/>
      <c r="ID28" s="47"/>
      <c r="IE28" s="47"/>
      <c r="IF28" s="47"/>
      <c r="IG28" s="47"/>
      <c r="IH28" s="47"/>
      <c r="II28" s="47"/>
      <c r="IJ28" s="47"/>
      <c r="IK28" s="47"/>
      <c r="IL28" s="47"/>
      <c r="IM28" s="47"/>
    </row>
    <row collapsed="false" customFormat="false" customHeight="true" hidden="false" ht="14.4" outlineLevel="0" r="29">
      <c r="A29" s="41" t="str">
        <f aca="true">IF(ISERROR(VALUE(SUBSTITUTE(OFFSET(A29,-1,0,1,1),".",""))),"0.0.1",IF(ISERROR(FIND("`",SUBSTITUTE(OFFSET(A29,-1,0,1,1),".","`",2))),OFFSET(A29,-1,0,1,1)&amp;".1",LEFT(OFFSET(A29,-1,0,1,1),FIND("`",SUBSTITUTE(OFFSET(A29,-1,0,1,1),".","`",2)))&amp;IF(ISERROR(FIND("`",SUBSTITUTE(OFFSET(A29,-1,0,1,1),".","`",3))),VALUE(RIGHT(OFFSET(A29,-1,0,1,1),LEN(OFFSET(A29,-1,0,1,1))-FIND("`",SUBSTITUTE(OFFSET(A29,-1,0,1,1),".","`",2))))+1,VALUE(MID(OFFSET(A29,-1,0,1,1),FIND("`",SUBSTITUTE(OFFSET(A29,-1,0,1,1),".","`",2))+1,(FIND("`",SUBSTITUTE(OFFSET(A29,-1,0,1,1),".","`",3))-FIND("`",SUBSTITUTE(OFFSET(A29,-1,0,1,1),".","`",2))-1)))+1)))</f>
        <v>4.1</v>
      </c>
      <c r="B29" s="54" t="s">
        <v>33</v>
      </c>
      <c r="C29" s="54"/>
      <c r="D29" s="43" t="inlineStr">
        <f aca="false">E24+1</f>
        <is>
          <t/>
        </is>
      </c>
      <c r="E29" s="44" t="n">
        <f aca="false">D29+F29-1</f>
        <v>41110</v>
      </c>
      <c r="F29" s="45" t="n">
        <v>2</v>
      </c>
      <c r="G29" s="46" t="n">
        <v>8</v>
      </c>
      <c r="H29" s="46"/>
      <c r="I29" s="46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8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  <c r="CS29" s="47"/>
      <c r="CT29" s="47"/>
      <c r="CU29" s="47"/>
      <c r="CV29" s="47"/>
      <c r="CW29" s="47"/>
      <c r="CX29" s="47"/>
      <c r="CY29" s="47"/>
      <c r="CZ29" s="47"/>
      <c r="DA29" s="47"/>
      <c r="DB29" s="47"/>
      <c r="DC29" s="47"/>
      <c r="DD29" s="47"/>
      <c r="DE29" s="47"/>
      <c r="DF29" s="47"/>
      <c r="DG29" s="47"/>
      <c r="DH29" s="47"/>
      <c r="DI29" s="47"/>
      <c r="DJ29" s="47"/>
      <c r="DK29" s="47"/>
      <c r="DL29" s="47"/>
      <c r="DM29" s="47"/>
      <c r="DN29" s="47"/>
      <c r="DO29" s="47"/>
      <c r="DP29" s="47"/>
      <c r="DQ29" s="47"/>
      <c r="DR29" s="47"/>
      <c r="DS29" s="47"/>
      <c r="DT29" s="47"/>
      <c r="DU29" s="47"/>
      <c r="DV29" s="47"/>
      <c r="DW29" s="47"/>
      <c r="DX29" s="47"/>
      <c r="DY29" s="47"/>
      <c r="DZ29" s="47"/>
      <c r="EA29" s="47"/>
      <c r="EB29" s="47"/>
      <c r="EC29" s="47"/>
      <c r="ED29" s="47"/>
      <c r="EE29" s="47"/>
      <c r="EF29" s="47"/>
      <c r="EG29" s="47"/>
      <c r="EH29" s="47"/>
      <c r="EI29" s="47"/>
      <c r="EJ29" s="47"/>
      <c r="EK29" s="47"/>
      <c r="EL29" s="47"/>
      <c r="EM29" s="47"/>
      <c r="EN29" s="47"/>
      <c r="EO29" s="47"/>
      <c r="EP29" s="47"/>
      <c r="EQ29" s="47"/>
      <c r="ER29" s="47"/>
      <c r="ES29" s="47"/>
      <c r="ET29" s="47"/>
      <c r="EU29" s="47"/>
      <c r="EV29" s="47"/>
      <c r="EW29" s="47"/>
      <c r="EX29" s="47"/>
      <c r="EY29" s="47"/>
      <c r="EZ29" s="47"/>
      <c r="FA29" s="47"/>
      <c r="FB29" s="47"/>
      <c r="FC29" s="47"/>
      <c r="FD29" s="47"/>
      <c r="FE29" s="47"/>
      <c r="FF29" s="47"/>
      <c r="FG29" s="47"/>
      <c r="FH29" s="47"/>
      <c r="FI29" s="47"/>
      <c r="FJ29" s="47"/>
      <c r="FK29" s="47"/>
      <c r="FL29" s="47"/>
      <c r="FM29" s="47"/>
      <c r="FN29" s="47"/>
      <c r="FO29" s="47"/>
      <c r="FP29" s="47"/>
      <c r="FQ29" s="47"/>
      <c r="FR29" s="47"/>
      <c r="FS29" s="47"/>
      <c r="FT29" s="47"/>
      <c r="FU29" s="47"/>
      <c r="FV29" s="47"/>
      <c r="FW29" s="47"/>
      <c r="FX29" s="47"/>
      <c r="FY29" s="47"/>
      <c r="FZ29" s="47"/>
      <c r="GA29" s="47"/>
      <c r="GB29" s="47"/>
      <c r="GC29" s="47"/>
      <c r="GD29" s="47"/>
      <c r="GE29" s="47"/>
      <c r="GF29" s="47"/>
      <c r="GG29" s="47"/>
      <c r="GH29" s="47"/>
      <c r="GI29" s="47"/>
      <c r="GJ29" s="47"/>
      <c r="GK29" s="47"/>
      <c r="GL29" s="47"/>
      <c r="GM29" s="47"/>
      <c r="GN29" s="47"/>
      <c r="GO29" s="47"/>
      <c r="GP29" s="47"/>
      <c r="GQ29" s="47"/>
      <c r="GR29" s="47"/>
      <c r="GS29" s="47"/>
      <c r="GT29" s="47"/>
      <c r="GU29" s="47"/>
      <c r="GV29" s="47"/>
      <c r="GW29" s="47"/>
      <c r="GX29" s="47"/>
      <c r="GY29" s="47"/>
      <c r="GZ29" s="47"/>
      <c r="HA29" s="47"/>
      <c r="HB29" s="47"/>
      <c r="HC29" s="47"/>
      <c r="HD29" s="47"/>
      <c r="HE29" s="47"/>
      <c r="HF29" s="47"/>
      <c r="HG29" s="47"/>
      <c r="HH29" s="47"/>
      <c r="HI29" s="47"/>
      <c r="HJ29" s="47"/>
      <c r="HK29" s="47"/>
      <c r="HL29" s="47"/>
      <c r="HM29" s="47"/>
      <c r="HN29" s="47"/>
      <c r="HO29" s="47"/>
      <c r="HP29" s="47"/>
      <c r="HQ29" s="47"/>
      <c r="HR29" s="47"/>
      <c r="HS29" s="47"/>
      <c r="HT29" s="47"/>
      <c r="HU29" s="47"/>
      <c r="HV29" s="47"/>
      <c r="HW29" s="47"/>
      <c r="HX29" s="47"/>
      <c r="HY29" s="47"/>
      <c r="HZ29" s="47"/>
      <c r="IA29" s="47"/>
      <c r="IB29" s="47"/>
      <c r="IC29" s="47"/>
      <c r="ID29" s="47"/>
      <c r="IE29" s="47"/>
      <c r="IF29" s="47"/>
      <c r="IG29" s="47"/>
      <c r="IH29" s="47"/>
      <c r="II29" s="47"/>
      <c r="IJ29" s="47"/>
      <c r="IK29" s="47"/>
      <c r="IL29" s="47"/>
      <c r="IM29" s="47"/>
    </row>
    <row collapsed="false" customFormat="false" customHeight="true" hidden="false" ht="14.4" outlineLevel="0" r="30">
      <c r="A30" s="41" t="n">
        <v>4.2</v>
      </c>
      <c r="B30" s="42" t="s">
        <v>34</v>
      </c>
      <c r="C30" s="42"/>
      <c r="D30" s="43" t="inlineStr">
        <f aca="false">E29+1</f>
        <is>
          <t/>
        </is>
      </c>
      <c r="E30" s="44" t="n">
        <f aca="false">D30+F30-1</f>
        <v>41111</v>
      </c>
      <c r="F30" s="45" t="n">
        <v>1</v>
      </c>
      <c r="G30" s="46" t="n">
        <v>4</v>
      </c>
      <c r="H30" s="46"/>
      <c r="I30" s="46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8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  <c r="CS30" s="47"/>
      <c r="CT30" s="47"/>
      <c r="CU30" s="47"/>
      <c r="CV30" s="47"/>
      <c r="CW30" s="47"/>
      <c r="CX30" s="47"/>
      <c r="CY30" s="47"/>
      <c r="CZ30" s="47"/>
      <c r="DA30" s="47"/>
      <c r="DB30" s="47"/>
      <c r="DC30" s="47"/>
      <c r="DD30" s="47"/>
      <c r="DE30" s="47"/>
      <c r="DF30" s="47"/>
      <c r="DG30" s="47"/>
      <c r="DH30" s="47"/>
      <c r="DI30" s="47"/>
      <c r="DJ30" s="47"/>
      <c r="DK30" s="47"/>
      <c r="DL30" s="47"/>
      <c r="DM30" s="47"/>
      <c r="DN30" s="47"/>
      <c r="DO30" s="47"/>
      <c r="DP30" s="47"/>
      <c r="DQ30" s="47"/>
      <c r="DR30" s="47"/>
      <c r="DS30" s="47"/>
      <c r="DT30" s="47"/>
      <c r="DU30" s="47"/>
      <c r="DV30" s="47"/>
      <c r="DW30" s="47"/>
      <c r="DX30" s="47"/>
      <c r="DY30" s="47"/>
      <c r="DZ30" s="47"/>
      <c r="EA30" s="47"/>
      <c r="EB30" s="47"/>
      <c r="EC30" s="47"/>
      <c r="ED30" s="47"/>
      <c r="EE30" s="47"/>
      <c r="EF30" s="47"/>
      <c r="EG30" s="47"/>
      <c r="EH30" s="47"/>
      <c r="EI30" s="47"/>
      <c r="EJ30" s="47"/>
      <c r="EK30" s="47"/>
      <c r="EL30" s="47"/>
      <c r="EM30" s="47"/>
      <c r="EN30" s="47"/>
      <c r="EO30" s="47"/>
      <c r="EP30" s="47"/>
      <c r="EQ30" s="47"/>
      <c r="ER30" s="47"/>
      <c r="ES30" s="47"/>
      <c r="ET30" s="47"/>
      <c r="EU30" s="47"/>
      <c r="EV30" s="47"/>
      <c r="EW30" s="47"/>
      <c r="EX30" s="47"/>
      <c r="EY30" s="47"/>
      <c r="EZ30" s="47"/>
      <c r="FA30" s="47"/>
      <c r="FB30" s="47"/>
      <c r="FC30" s="47"/>
      <c r="FD30" s="47"/>
      <c r="FE30" s="47"/>
      <c r="FF30" s="47"/>
      <c r="FG30" s="47"/>
      <c r="FH30" s="47"/>
      <c r="FI30" s="47"/>
      <c r="FJ30" s="47"/>
      <c r="FK30" s="47"/>
      <c r="FL30" s="47"/>
      <c r="FM30" s="47"/>
      <c r="FN30" s="47"/>
      <c r="FO30" s="47"/>
      <c r="FP30" s="47"/>
      <c r="FQ30" s="47"/>
      <c r="FR30" s="47"/>
      <c r="FS30" s="47"/>
      <c r="FT30" s="47"/>
      <c r="FU30" s="47"/>
      <c r="FV30" s="47"/>
      <c r="FW30" s="47"/>
      <c r="FX30" s="47"/>
      <c r="FY30" s="47"/>
      <c r="FZ30" s="47"/>
      <c r="GA30" s="47"/>
      <c r="GB30" s="47"/>
      <c r="GC30" s="47"/>
      <c r="GD30" s="47"/>
      <c r="GE30" s="47"/>
      <c r="GF30" s="47"/>
      <c r="GG30" s="47"/>
      <c r="GH30" s="47"/>
      <c r="GI30" s="47"/>
      <c r="GJ30" s="47"/>
      <c r="GK30" s="47"/>
      <c r="GL30" s="47"/>
      <c r="GM30" s="47"/>
      <c r="GN30" s="47"/>
      <c r="GO30" s="47"/>
      <c r="GP30" s="47"/>
      <c r="GQ30" s="47"/>
      <c r="GR30" s="47"/>
      <c r="GS30" s="47"/>
      <c r="GT30" s="47"/>
      <c r="GU30" s="47"/>
      <c r="GV30" s="47"/>
      <c r="GW30" s="47"/>
      <c r="GX30" s="47"/>
      <c r="GY30" s="47"/>
      <c r="GZ30" s="47"/>
      <c r="HA30" s="47"/>
      <c r="HB30" s="47"/>
      <c r="HC30" s="47"/>
      <c r="HD30" s="47"/>
      <c r="HE30" s="47"/>
      <c r="HF30" s="47"/>
      <c r="HG30" s="47"/>
      <c r="HH30" s="47"/>
      <c r="HI30" s="47"/>
      <c r="HJ30" s="47"/>
      <c r="HK30" s="47"/>
      <c r="HL30" s="47"/>
      <c r="HM30" s="47"/>
      <c r="HN30" s="47"/>
      <c r="HO30" s="47"/>
      <c r="HP30" s="47"/>
      <c r="HQ30" s="47"/>
      <c r="HR30" s="47"/>
      <c r="HS30" s="47"/>
      <c r="HT30" s="47"/>
      <c r="HU30" s="47"/>
      <c r="HV30" s="47"/>
      <c r="HW30" s="47"/>
      <c r="HX30" s="47"/>
      <c r="HY30" s="47"/>
      <c r="HZ30" s="47"/>
      <c r="IA30" s="47"/>
      <c r="IB30" s="47"/>
      <c r="IC30" s="47"/>
      <c r="ID30" s="47"/>
      <c r="IE30" s="47"/>
      <c r="IF30" s="47"/>
      <c r="IG30" s="47"/>
      <c r="IH30" s="47"/>
      <c r="II30" s="47"/>
      <c r="IJ30" s="47"/>
      <c r="IK30" s="47"/>
      <c r="IL30" s="47"/>
      <c r="IM30" s="47"/>
    </row>
    <row collapsed="false" customFormat="false" customHeight="true" hidden="false" ht="14.4" outlineLevel="0" r="31">
      <c r="A31" s="49" t="n">
        <v>5</v>
      </c>
      <c r="B31" s="33" t="s">
        <v>35</v>
      </c>
      <c r="C31" s="33"/>
      <c r="D31" s="50" t="inlineStr">
        <f aca="false">D32</f>
        <is>
          <t/>
        </is>
      </c>
      <c r="E31" s="51" t="n">
        <f aca="false">D31+F31-1</f>
        <v>41114</v>
      </c>
      <c r="F31" s="52" t="n">
        <f aca="false">MAX(F32:F33)</f>
        <v>3</v>
      </c>
      <c r="G31" s="53" t="n">
        <f aca="false">MAX(G32:I33)</f>
        <v>12</v>
      </c>
      <c r="H31" s="53"/>
      <c r="I31" s="53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6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7"/>
      <c r="CX31" s="47"/>
      <c r="CY31" s="47"/>
      <c r="CZ31" s="47"/>
      <c r="DA31" s="47"/>
      <c r="DB31" s="47"/>
      <c r="DC31" s="47"/>
      <c r="DD31" s="47"/>
      <c r="DE31" s="47"/>
      <c r="DF31" s="47"/>
      <c r="DG31" s="47"/>
      <c r="DH31" s="47"/>
      <c r="DI31" s="47"/>
      <c r="DJ31" s="47"/>
      <c r="DK31" s="47"/>
      <c r="DL31" s="47"/>
      <c r="DM31" s="47"/>
      <c r="DN31" s="47"/>
      <c r="DO31" s="47"/>
      <c r="DP31" s="47"/>
      <c r="DQ31" s="47"/>
      <c r="DR31" s="47"/>
      <c r="DS31" s="47"/>
      <c r="DT31" s="47"/>
      <c r="DU31" s="47"/>
      <c r="DV31" s="47"/>
      <c r="DW31" s="47"/>
      <c r="DX31" s="47"/>
      <c r="DY31" s="47"/>
      <c r="DZ31" s="47"/>
      <c r="EA31" s="47"/>
      <c r="EB31" s="47"/>
      <c r="EC31" s="47"/>
      <c r="ED31" s="47"/>
      <c r="EE31" s="47"/>
      <c r="EF31" s="47"/>
      <c r="EG31" s="47"/>
      <c r="EH31" s="47"/>
      <c r="EI31" s="47"/>
      <c r="EJ31" s="47"/>
      <c r="EK31" s="47"/>
      <c r="EL31" s="47"/>
      <c r="EM31" s="47"/>
      <c r="EN31" s="47"/>
      <c r="EO31" s="47"/>
      <c r="EP31" s="47"/>
      <c r="EQ31" s="47"/>
      <c r="ER31" s="47"/>
      <c r="ES31" s="47"/>
      <c r="ET31" s="47"/>
      <c r="EU31" s="47"/>
      <c r="EV31" s="47"/>
      <c r="EW31" s="47"/>
      <c r="EX31" s="47"/>
      <c r="EY31" s="47"/>
      <c r="EZ31" s="47"/>
      <c r="FA31" s="47"/>
      <c r="FB31" s="47"/>
      <c r="FC31" s="47"/>
      <c r="FD31" s="47"/>
      <c r="FE31" s="47"/>
      <c r="FF31" s="47"/>
      <c r="FG31" s="47"/>
      <c r="FH31" s="47"/>
      <c r="FI31" s="47"/>
      <c r="FJ31" s="47"/>
      <c r="FK31" s="47"/>
      <c r="FL31" s="47"/>
      <c r="FM31" s="47"/>
      <c r="FN31" s="47"/>
      <c r="FO31" s="47"/>
      <c r="FP31" s="47"/>
      <c r="FQ31" s="47"/>
      <c r="FR31" s="47"/>
      <c r="FS31" s="47"/>
      <c r="FT31" s="47"/>
      <c r="FU31" s="47"/>
      <c r="FV31" s="47"/>
      <c r="FW31" s="47"/>
      <c r="FX31" s="47"/>
      <c r="FY31" s="47"/>
      <c r="FZ31" s="47"/>
      <c r="GA31" s="47"/>
      <c r="GB31" s="47"/>
      <c r="GC31" s="47"/>
      <c r="GD31" s="47"/>
      <c r="GE31" s="47"/>
      <c r="GF31" s="47"/>
      <c r="GG31" s="47"/>
      <c r="GH31" s="47"/>
      <c r="GI31" s="47"/>
      <c r="GJ31" s="47"/>
      <c r="GK31" s="47"/>
      <c r="GL31" s="47"/>
      <c r="GM31" s="47"/>
      <c r="GN31" s="47"/>
      <c r="GO31" s="47"/>
      <c r="GP31" s="47"/>
      <c r="GQ31" s="47"/>
      <c r="GR31" s="47"/>
      <c r="GS31" s="47"/>
      <c r="GT31" s="47"/>
      <c r="GU31" s="47"/>
      <c r="GV31" s="47"/>
      <c r="GW31" s="47"/>
      <c r="GX31" s="47"/>
      <c r="GY31" s="47"/>
      <c r="GZ31" s="47"/>
      <c r="HA31" s="47"/>
      <c r="HB31" s="47"/>
      <c r="HC31" s="47"/>
      <c r="HD31" s="47"/>
      <c r="HE31" s="47"/>
      <c r="HF31" s="47"/>
      <c r="HG31" s="47"/>
      <c r="HH31" s="47"/>
      <c r="HI31" s="47"/>
      <c r="HJ31" s="47"/>
      <c r="HK31" s="47"/>
      <c r="HL31" s="47"/>
      <c r="HM31" s="47"/>
      <c r="HN31" s="47"/>
      <c r="HO31" s="47"/>
      <c r="HP31" s="47"/>
      <c r="HQ31" s="47"/>
      <c r="HR31" s="47"/>
      <c r="HS31" s="47"/>
      <c r="HT31" s="47"/>
      <c r="HU31" s="47"/>
      <c r="HV31" s="47"/>
      <c r="HW31" s="47"/>
      <c r="HX31" s="47"/>
      <c r="HY31" s="47"/>
      <c r="HZ31" s="47"/>
      <c r="IA31" s="47"/>
      <c r="IB31" s="47"/>
      <c r="IC31" s="47"/>
      <c r="ID31" s="47"/>
      <c r="IE31" s="47"/>
      <c r="IF31" s="47"/>
      <c r="IG31" s="47"/>
      <c r="IH31" s="47"/>
      <c r="II31" s="47"/>
      <c r="IJ31" s="47"/>
      <c r="IK31" s="47"/>
      <c r="IL31" s="47"/>
      <c r="IM31" s="47"/>
    </row>
    <row collapsed="false" customFormat="false" customHeight="true" hidden="false" ht="14.4" outlineLevel="0" r="32">
      <c r="A32" s="41" t="str">
        <f aca="true">IF(ISERROR(VALUE(SUBSTITUTE(OFFSET(A32,-1,0,1,1),".",""))),"0.1",IF(ISERROR(FIND("`",SUBSTITUTE(OFFSET(A32,-1,0,1,1),".","`",1))),OFFSET(A32,-1,0,1,1)&amp;".1",LEFT(OFFSET(A32,-1,0,1,1),FIND("`",SUBSTITUTE(OFFSET(A32,-1,0,1,1),".","`",1)))&amp;IF(ISERROR(FIND("`",SUBSTITUTE(OFFSET(A32,-1,0,1,1),".","`",2))),VALUE(RIGHT(OFFSET(A32,-1,0,1,1),LEN(OFFSET(A32,-1,0,1,1))-FIND("`",SUBSTITUTE(OFFSET(A32,-1,0,1,1),".","`",1))))+1,VALUE(MID(OFFSET(A32,-1,0,1,1),FIND("`",SUBSTITUTE(OFFSET(A32,-1,0,1,1),".","`",1))+1,(FIND("`",SUBSTITUTE(OFFSET(A32,-1,0,1,1),".","`",2))-FIND("`",SUBSTITUTE(OFFSET(A32,-1,0,1,1),".","`",1))-1)))+1)))</f>
        <v>5.1</v>
      </c>
      <c r="B32" s="42" t="s">
        <v>36</v>
      </c>
      <c r="C32" s="42"/>
      <c r="D32" s="43" t="n">
        <f aca="false">MAX(E7,E11,E17,E23)+1</f>
        <v>41112</v>
      </c>
      <c r="E32" s="44" t="n">
        <f aca="false">D32+F32-1</f>
        <v>41114</v>
      </c>
      <c r="F32" s="45" t="n">
        <v>3</v>
      </c>
      <c r="G32" s="46" t="n">
        <v>12</v>
      </c>
      <c r="H32" s="46"/>
      <c r="I32" s="46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8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7"/>
      <c r="CX32" s="47"/>
      <c r="CY32" s="47"/>
      <c r="CZ32" s="47"/>
      <c r="DA32" s="47"/>
      <c r="DB32" s="47"/>
      <c r="DC32" s="47"/>
      <c r="DD32" s="47"/>
      <c r="DE32" s="47"/>
      <c r="DF32" s="47"/>
      <c r="DG32" s="47"/>
      <c r="DH32" s="47"/>
      <c r="DI32" s="47"/>
      <c r="DJ32" s="47"/>
      <c r="DK32" s="47"/>
      <c r="DL32" s="47"/>
      <c r="DM32" s="47"/>
      <c r="DN32" s="47"/>
      <c r="DO32" s="47"/>
      <c r="DP32" s="47"/>
      <c r="DQ32" s="47"/>
      <c r="DR32" s="47"/>
      <c r="DS32" s="47"/>
      <c r="DT32" s="47"/>
      <c r="DU32" s="47"/>
      <c r="DV32" s="47"/>
      <c r="DW32" s="47"/>
      <c r="DX32" s="47"/>
      <c r="DY32" s="47"/>
      <c r="DZ32" s="47"/>
      <c r="EA32" s="47"/>
      <c r="EB32" s="47"/>
      <c r="EC32" s="47"/>
      <c r="ED32" s="47"/>
      <c r="EE32" s="47"/>
      <c r="EF32" s="47"/>
      <c r="EG32" s="47"/>
      <c r="EH32" s="47"/>
      <c r="EI32" s="47"/>
      <c r="EJ32" s="47"/>
      <c r="EK32" s="47"/>
      <c r="EL32" s="47"/>
      <c r="EM32" s="47"/>
      <c r="EN32" s="47"/>
      <c r="EO32" s="47"/>
      <c r="EP32" s="47"/>
      <c r="EQ32" s="47"/>
      <c r="ER32" s="47"/>
      <c r="ES32" s="47"/>
      <c r="ET32" s="47"/>
      <c r="EU32" s="47"/>
      <c r="EV32" s="47"/>
      <c r="EW32" s="47"/>
      <c r="EX32" s="47"/>
      <c r="EY32" s="47"/>
      <c r="EZ32" s="47"/>
      <c r="FA32" s="47"/>
      <c r="FB32" s="47"/>
      <c r="FC32" s="47"/>
      <c r="FD32" s="47"/>
      <c r="FE32" s="47"/>
      <c r="FF32" s="47"/>
      <c r="FG32" s="47"/>
      <c r="FH32" s="47"/>
      <c r="FI32" s="47"/>
      <c r="FJ32" s="47"/>
      <c r="FK32" s="47"/>
      <c r="FL32" s="47"/>
      <c r="FM32" s="47"/>
      <c r="FN32" s="47"/>
      <c r="FO32" s="47"/>
      <c r="FP32" s="47"/>
      <c r="FQ32" s="47"/>
      <c r="FR32" s="47"/>
      <c r="FS32" s="47"/>
      <c r="FT32" s="47"/>
      <c r="FU32" s="47"/>
      <c r="FV32" s="47"/>
      <c r="FW32" s="47"/>
      <c r="FX32" s="47"/>
      <c r="FY32" s="47"/>
      <c r="FZ32" s="47"/>
      <c r="GA32" s="47"/>
      <c r="GB32" s="47"/>
      <c r="GC32" s="47"/>
      <c r="GD32" s="47"/>
      <c r="GE32" s="47"/>
      <c r="GF32" s="47"/>
      <c r="GG32" s="47"/>
      <c r="GH32" s="47"/>
      <c r="GI32" s="47"/>
      <c r="GJ32" s="47"/>
      <c r="GK32" s="47"/>
      <c r="GL32" s="47"/>
      <c r="GM32" s="47"/>
      <c r="GN32" s="47"/>
      <c r="GO32" s="47"/>
      <c r="GP32" s="47"/>
      <c r="GQ32" s="47"/>
      <c r="GR32" s="47"/>
      <c r="GS32" s="47"/>
      <c r="GT32" s="47"/>
      <c r="GU32" s="47"/>
      <c r="GV32" s="47"/>
      <c r="GW32" s="47"/>
      <c r="GX32" s="47"/>
      <c r="GY32" s="47"/>
      <c r="GZ32" s="47"/>
      <c r="HA32" s="47"/>
      <c r="HB32" s="47"/>
      <c r="HC32" s="47"/>
      <c r="HD32" s="47"/>
      <c r="HE32" s="47"/>
      <c r="HF32" s="47"/>
      <c r="HG32" s="47"/>
      <c r="HH32" s="47"/>
      <c r="HI32" s="47"/>
      <c r="HJ32" s="47"/>
      <c r="HK32" s="47"/>
      <c r="HL32" s="47"/>
      <c r="HM32" s="47"/>
      <c r="HN32" s="47"/>
      <c r="HO32" s="47"/>
      <c r="HP32" s="47"/>
      <c r="HQ32" s="47"/>
      <c r="HR32" s="47"/>
      <c r="HS32" s="47"/>
      <c r="HT32" s="47"/>
      <c r="HU32" s="47"/>
      <c r="HV32" s="47"/>
      <c r="HW32" s="47"/>
      <c r="HX32" s="47"/>
      <c r="HY32" s="47"/>
      <c r="HZ32" s="47"/>
      <c r="IA32" s="47"/>
      <c r="IB32" s="47"/>
      <c r="IC32" s="47"/>
      <c r="ID32" s="47"/>
      <c r="IE32" s="47"/>
      <c r="IF32" s="47"/>
      <c r="IG32" s="47"/>
      <c r="IH32" s="47"/>
      <c r="II32" s="47"/>
      <c r="IJ32" s="47"/>
      <c r="IK32" s="47"/>
      <c r="IL32" s="47"/>
      <c r="IM32" s="47"/>
    </row>
    <row collapsed="false" customFormat="false" customHeight="true" hidden="false" ht="14.4" outlineLevel="0" r="33">
      <c r="A33" s="41" t="n">
        <v>5.2</v>
      </c>
      <c r="B33" s="42" t="s">
        <v>37</v>
      </c>
      <c r="C33" s="42"/>
      <c r="D33" s="43" t="inlineStr">
        <f aca="false">D31</f>
        <is>
          <t/>
        </is>
      </c>
      <c r="E33" s="44" t="n">
        <f aca="false">D33+F33-1</f>
        <v>41113</v>
      </c>
      <c r="F33" s="45" t="n">
        <v>2</v>
      </c>
      <c r="G33" s="46" t="n">
        <v>8</v>
      </c>
      <c r="H33" s="46"/>
      <c r="I33" s="46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8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7"/>
      <c r="CP33" s="47"/>
      <c r="CQ33" s="47"/>
      <c r="CR33" s="47"/>
      <c r="CS33" s="47"/>
      <c r="CT33" s="47"/>
      <c r="CU33" s="47"/>
      <c r="CV33" s="47"/>
      <c r="CW33" s="47"/>
      <c r="CX33" s="47"/>
      <c r="CY33" s="47"/>
      <c r="CZ33" s="47"/>
      <c r="DA33" s="47"/>
      <c r="DB33" s="47"/>
      <c r="DC33" s="47"/>
      <c r="DD33" s="47"/>
      <c r="DE33" s="47"/>
      <c r="DF33" s="47"/>
      <c r="DG33" s="47"/>
      <c r="DH33" s="47"/>
      <c r="DI33" s="47"/>
      <c r="DJ33" s="47"/>
      <c r="DK33" s="47"/>
      <c r="DL33" s="47"/>
      <c r="DM33" s="47"/>
      <c r="DN33" s="47"/>
      <c r="DO33" s="47"/>
      <c r="DP33" s="47"/>
      <c r="DQ33" s="47"/>
      <c r="DR33" s="47"/>
      <c r="DS33" s="47"/>
      <c r="DT33" s="47"/>
      <c r="DU33" s="47"/>
      <c r="DV33" s="47"/>
      <c r="DW33" s="47"/>
      <c r="DX33" s="47"/>
      <c r="DY33" s="47"/>
      <c r="DZ33" s="47"/>
      <c r="EA33" s="47"/>
      <c r="EB33" s="47"/>
      <c r="EC33" s="47"/>
      <c r="ED33" s="47"/>
      <c r="EE33" s="47"/>
      <c r="EF33" s="47"/>
      <c r="EG33" s="47"/>
      <c r="EH33" s="47"/>
      <c r="EI33" s="47"/>
      <c r="EJ33" s="47"/>
      <c r="EK33" s="47"/>
      <c r="EL33" s="47"/>
      <c r="EM33" s="47"/>
      <c r="EN33" s="47"/>
      <c r="EO33" s="47"/>
      <c r="EP33" s="47"/>
      <c r="EQ33" s="47"/>
      <c r="ER33" s="47"/>
      <c r="ES33" s="47"/>
      <c r="ET33" s="47"/>
      <c r="EU33" s="47"/>
      <c r="EV33" s="47"/>
      <c r="EW33" s="47"/>
      <c r="EX33" s="47"/>
      <c r="EY33" s="47"/>
      <c r="EZ33" s="47"/>
      <c r="FA33" s="47"/>
      <c r="FB33" s="47"/>
      <c r="FC33" s="47"/>
      <c r="FD33" s="47"/>
      <c r="FE33" s="47"/>
      <c r="FF33" s="47"/>
      <c r="FG33" s="47"/>
      <c r="FH33" s="47"/>
      <c r="FI33" s="47"/>
      <c r="FJ33" s="47"/>
      <c r="FK33" s="47"/>
      <c r="FL33" s="47"/>
      <c r="FM33" s="47"/>
      <c r="FN33" s="47"/>
      <c r="FO33" s="47"/>
      <c r="FP33" s="47"/>
      <c r="FQ33" s="47"/>
      <c r="FR33" s="47"/>
      <c r="FS33" s="47"/>
      <c r="FT33" s="47"/>
      <c r="FU33" s="47"/>
      <c r="FV33" s="47"/>
      <c r="FW33" s="47"/>
      <c r="FX33" s="47"/>
      <c r="FY33" s="47"/>
      <c r="FZ33" s="47"/>
      <c r="GA33" s="47"/>
      <c r="GB33" s="47"/>
      <c r="GC33" s="47"/>
      <c r="GD33" s="47"/>
      <c r="GE33" s="47"/>
      <c r="GF33" s="47"/>
      <c r="GG33" s="47"/>
      <c r="GH33" s="47"/>
      <c r="GI33" s="47"/>
      <c r="GJ33" s="47"/>
      <c r="GK33" s="47"/>
      <c r="GL33" s="47"/>
      <c r="GM33" s="47"/>
      <c r="GN33" s="47"/>
      <c r="GO33" s="47"/>
      <c r="GP33" s="47"/>
      <c r="GQ33" s="47"/>
      <c r="GR33" s="47"/>
      <c r="GS33" s="47"/>
      <c r="GT33" s="47"/>
      <c r="GU33" s="47"/>
      <c r="GV33" s="47"/>
      <c r="GW33" s="47"/>
      <c r="GX33" s="47"/>
      <c r="GY33" s="47"/>
      <c r="GZ33" s="47"/>
      <c r="HA33" s="47"/>
      <c r="HB33" s="47"/>
      <c r="HC33" s="47"/>
      <c r="HD33" s="47"/>
      <c r="HE33" s="47"/>
      <c r="HF33" s="47"/>
      <c r="HG33" s="47"/>
      <c r="HH33" s="47"/>
      <c r="HI33" s="47"/>
      <c r="HJ33" s="47"/>
      <c r="HK33" s="47"/>
      <c r="HL33" s="47"/>
      <c r="HM33" s="47"/>
      <c r="HN33" s="47"/>
      <c r="HO33" s="47"/>
      <c r="HP33" s="47"/>
      <c r="HQ33" s="47"/>
      <c r="HR33" s="47"/>
      <c r="HS33" s="47"/>
      <c r="HT33" s="47"/>
      <c r="HU33" s="47"/>
      <c r="HV33" s="47"/>
      <c r="HW33" s="47"/>
      <c r="HX33" s="47"/>
      <c r="HY33" s="47"/>
      <c r="HZ33" s="47"/>
      <c r="IA33" s="47"/>
      <c r="IB33" s="47"/>
      <c r="IC33" s="47"/>
      <c r="ID33" s="47"/>
      <c r="IE33" s="47"/>
      <c r="IF33" s="47"/>
      <c r="IG33" s="47"/>
      <c r="IH33" s="47"/>
      <c r="II33" s="47"/>
      <c r="IJ33" s="47"/>
      <c r="IK33" s="47"/>
      <c r="IL33" s="47"/>
      <c r="IM33" s="47"/>
    </row>
    <row collapsed="false" customFormat="false" customHeight="true" hidden="false" ht="14.4" outlineLevel="0" r="34">
      <c r="A34" s="41" t="str">
        <f aca="true">IF(ISERROR(VALUE(SUBSTITUTE(OFFSET(A34,-1,0,1,1),".",""))),"0.1",IF(ISERROR(FIND("`",SUBSTITUTE(OFFSET(A34,-1,0,1,1),".","`",1))),OFFSET(A34,-1,0,1,1)&amp;".1",LEFT(OFFSET(A34,-1,0,1,1),FIND("`",SUBSTITUTE(OFFSET(A34,-1,0,1,1),".","`",1)))&amp;IF(ISERROR(FIND("`",SUBSTITUTE(OFFSET(A34,-1,0,1,1),".","`",2))),VALUE(RIGHT(OFFSET(A34,-1,0,1,1),LEN(OFFSET(A34,-1,0,1,1))-FIND("`",SUBSTITUTE(OFFSET(A34,-1,0,1,1),".","`",1))))+1,VALUE(MID(OFFSET(A34,-1,0,1,1),FIND("`",SUBSTITUTE(OFFSET(A34,-1,0,1,1),".","`",1))+1,(FIND("`",SUBSTITUTE(OFFSET(A34,-1,0,1,1),".","`",2))-FIND("`",SUBSTITUTE(OFFSET(A34,-1,0,1,1),".","`",1))-1)))+1)))</f>
        <v>5.3</v>
      </c>
      <c r="B34" s="57" t="s">
        <v>38</v>
      </c>
      <c r="C34" s="57"/>
      <c r="D34" s="43" t="inlineStr">
        <f aca="false">MIN(D35:D38)</f>
        <is>
          <t/>
        </is>
      </c>
      <c r="E34" s="44" t="n">
        <f aca="false">D34+F34-1</f>
        <v>41115</v>
      </c>
      <c r="F34" s="45" t="n">
        <f aca="false">SUM(F35,F38)</f>
        <v>2</v>
      </c>
      <c r="G34" s="46" t="n">
        <f aca="false">SUM(G35,G38)</f>
        <v>8</v>
      </c>
      <c r="H34" s="46"/>
      <c r="I34" s="46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8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  <c r="CC34" s="47"/>
      <c r="CD34" s="47"/>
      <c r="CE34" s="47"/>
      <c r="CF34" s="47"/>
      <c r="CG34" s="47"/>
      <c r="CH34" s="47"/>
      <c r="CI34" s="47"/>
      <c r="CJ34" s="47"/>
      <c r="CK34" s="47"/>
      <c r="CL34" s="47"/>
      <c r="CM34" s="47"/>
      <c r="CN34" s="47"/>
      <c r="CO34" s="47"/>
      <c r="CP34" s="47"/>
      <c r="CQ34" s="47"/>
      <c r="CR34" s="47"/>
      <c r="CS34" s="47"/>
      <c r="CT34" s="47"/>
      <c r="CU34" s="47"/>
      <c r="CV34" s="47"/>
      <c r="CW34" s="47"/>
      <c r="CX34" s="47"/>
      <c r="CY34" s="47"/>
      <c r="CZ34" s="47"/>
      <c r="DA34" s="47"/>
      <c r="DB34" s="47"/>
      <c r="DC34" s="47"/>
      <c r="DD34" s="47"/>
      <c r="DE34" s="47"/>
      <c r="DF34" s="47"/>
      <c r="DG34" s="47"/>
      <c r="DH34" s="47"/>
      <c r="DI34" s="47"/>
      <c r="DJ34" s="47"/>
      <c r="DK34" s="47"/>
      <c r="DL34" s="47"/>
      <c r="DM34" s="47"/>
      <c r="DN34" s="47"/>
      <c r="DO34" s="47"/>
      <c r="DP34" s="47"/>
      <c r="DQ34" s="47"/>
      <c r="DR34" s="47"/>
      <c r="DS34" s="47"/>
      <c r="DT34" s="47"/>
      <c r="DU34" s="47"/>
      <c r="DV34" s="47"/>
      <c r="DW34" s="47"/>
      <c r="DX34" s="47"/>
      <c r="DY34" s="47"/>
      <c r="DZ34" s="47"/>
      <c r="EA34" s="47"/>
      <c r="EB34" s="47"/>
      <c r="EC34" s="47"/>
      <c r="ED34" s="47"/>
      <c r="EE34" s="47"/>
      <c r="EF34" s="47"/>
      <c r="EG34" s="47"/>
      <c r="EH34" s="47"/>
      <c r="EI34" s="47"/>
      <c r="EJ34" s="47"/>
      <c r="EK34" s="47"/>
      <c r="EL34" s="47"/>
      <c r="EM34" s="47"/>
      <c r="EN34" s="47"/>
      <c r="EO34" s="47"/>
      <c r="EP34" s="47"/>
      <c r="EQ34" s="47"/>
      <c r="ER34" s="47"/>
      <c r="ES34" s="47"/>
      <c r="ET34" s="47"/>
      <c r="EU34" s="47"/>
      <c r="EV34" s="47"/>
      <c r="EW34" s="47"/>
      <c r="EX34" s="47"/>
      <c r="EY34" s="47"/>
      <c r="EZ34" s="47"/>
      <c r="FA34" s="47"/>
      <c r="FB34" s="47"/>
      <c r="FC34" s="47"/>
      <c r="FD34" s="47"/>
      <c r="FE34" s="47"/>
      <c r="FF34" s="47"/>
      <c r="FG34" s="47"/>
      <c r="FH34" s="47"/>
      <c r="FI34" s="47"/>
      <c r="FJ34" s="47"/>
      <c r="FK34" s="47"/>
      <c r="FL34" s="47"/>
      <c r="FM34" s="47"/>
      <c r="FN34" s="47"/>
      <c r="FO34" s="47"/>
      <c r="FP34" s="47"/>
      <c r="FQ34" s="47"/>
      <c r="FR34" s="47"/>
      <c r="FS34" s="47"/>
      <c r="FT34" s="47"/>
      <c r="FU34" s="47"/>
      <c r="FV34" s="47"/>
      <c r="FW34" s="47"/>
      <c r="FX34" s="47"/>
      <c r="FY34" s="47"/>
      <c r="FZ34" s="47"/>
      <c r="GA34" s="47"/>
      <c r="GB34" s="47"/>
      <c r="GC34" s="47"/>
      <c r="GD34" s="47"/>
      <c r="GE34" s="47"/>
      <c r="GF34" s="47"/>
      <c r="GG34" s="47"/>
      <c r="GH34" s="47"/>
      <c r="GI34" s="47"/>
      <c r="GJ34" s="47"/>
      <c r="GK34" s="47"/>
      <c r="GL34" s="47"/>
      <c r="GM34" s="47"/>
      <c r="GN34" s="47"/>
      <c r="GO34" s="47"/>
      <c r="GP34" s="47"/>
      <c r="GQ34" s="47"/>
      <c r="GR34" s="47"/>
      <c r="GS34" s="47"/>
      <c r="GT34" s="47"/>
      <c r="GU34" s="47"/>
      <c r="GV34" s="47"/>
      <c r="GW34" s="47"/>
      <c r="GX34" s="47"/>
      <c r="GY34" s="47"/>
      <c r="GZ34" s="47"/>
      <c r="HA34" s="47"/>
      <c r="HB34" s="47"/>
      <c r="HC34" s="47"/>
      <c r="HD34" s="47"/>
      <c r="HE34" s="47"/>
      <c r="HF34" s="47"/>
      <c r="HG34" s="47"/>
      <c r="HH34" s="47"/>
      <c r="HI34" s="47"/>
      <c r="HJ34" s="47"/>
      <c r="HK34" s="47"/>
      <c r="HL34" s="47"/>
      <c r="HM34" s="47"/>
      <c r="HN34" s="47"/>
      <c r="HO34" s="47"/>
      <c r="HP34" s="47"/>
      <c r="HQ34" s="47"/>
      <c r="HR34" s="47"/>
      <c r="HS34" s="47"/>
      <c r="HT34" s="47"/>
      <c r="HU34" s="47"/>
      <c r="HV34" s="47"/>
      <c r="HW34" s="47"/>
      <c r="HX34" s="47"/>
      <c r="HY34" s="47"/>
      <c r="HZ34" s="47"/>
      <c r="IA34" s="47"/>
      <c r="IB34" s="47"/>
      <c r="IC34" s="47"/>
      <c r="ID34" s="47"/>
      <c r="IE34" s="47"/>
      <c r="IF34" s="47"/>
      <c r="IG34" s="47"/>
      <c r="IH34" s="47"/>
      <c r="II34" s="47"/>
      <c r="IJ34" s="47"/>
      <c r="IK34" s="47"/>
      <c r="IL34" s="47"/>
      <c r="IM34" s="47"/>
    </row>
    <row collapsed="false" customFormat="false" customHeight="true" hidden="false" ht="13.3" outlineLevel="0" r="35">
      <c r="A35" s="41" t="n">
        <v>5.4</v>
      </c>
      <c r="B35" s="54" t="s">
        <v>39</v>
      </c>
      <c r="C35" s="54"/>
      <c r="D35" s="43" t="inlineStr">
        <f aca="false">D36</f>
        <is>
          <t/>
        </is>
      </c>
      <c r="E35" s="44" t="n">
        <f aca="false">D35+F35-1</f>
        <v>41115</v>
      </c>
      <c r="F35" s="45" t="n">
        <f aca="false">SUM(F36:F37)</f>
        <v>2</v>
      </c>
      <c r="G35" s="46" t="n">
        <f aca="false">SUM(G36:I37)</f>
        <v>8</v>
      </c>
      <c r="H35" s="46"/>
      <c r="I35" s="46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8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  <c r="CC35" s="47"/>
      <c r="CD35" s="47"/>
      <c r="CE35" s="47"/>
      <c r="CF35" s="47"/>
      <c r="CG35" s="47"/>
      <c r="CH35" s="47"/>
      <c r="CI35" s="47"/>
      <c r="CJ35" s="47"/>
      <c r="CK35" s="47"/>
      <c r="CL35" s="47"/>
      <c r="CM35" s="47"/>
      <c r="CN35" s="47"/>
      <c r="CO35" s="47"/>
      <c r="CP35" s="47"/>
      <c r="CQ35" s="47"/>
      <c r="CR35" s="47"/>
      <c r="CS35" s="47"/>
      <c r="CT35" s="47"/>
      <c r="CU35" s="47"/>
      <c r="CV35" s="47"/>
      <c r="CW35" s="47"/>
      <c r="CX35" s="47"/>
      <c r="CY35" s="47"/>
      <c r="CZ35" s="47"/>
      <c r="DA35" s="47"/>
      <c r="DB35" s="47"/>
      <c r="DC35" s="47"/>
      <c r="DD35" s="47"/>
      <c r="DE35" s="47"/>
      <c r="DF35" s="47"/>
      <c r="DG35" s="47"/>
      <c r="DH35" s="47"/>
      <c r="DI35" s="47"/>
      <c r="DJ35" s="47"/>
      <c r="DK35" s="47"/>
      <c r="DL35" s="47"/>
      <c r="DM35" s="47"/>
      <c r="DN35" s="47"/>
      <c r="DO35" s="47"/>
      <c r="DP35" s="47"/>
      <c r="DQ35" s="47"/>
      <c r="DR35" s="47"/>
      <c r="DS35" s="47"/>
      <c r="DT35" s="47"/>
      <c r="DU35" s="47"/>
      <c r="DV35" s="47"/>
      <c r="DW35" s="47"/>
      <c r="DX35" s="47"/>
      <c r="DY35" s="47"/>
      <c r="DZ35" s="47"/>
      <c r="EA35" s="47"/>
      <c r="EB35" s="47"/>
      <c r="EC35" s="47"/>
      <c r="ED35" s="47"/>
      <c r="EE35" s="47"/>
      <c r="EF35" s="47"/>
      <c r="EG35" s="47"/>
      <c r="EH35" s="47"/>
      <c r="EI35" s="47"/>
      <c r="EJ35" s="47"/>
      <c r="EK35" s="47"/>
      <c r="EL35" s="47"/>
      <c r="EM35" s="47"/>
      <c r="EN35" s="47"/>
      <c r="EO35" s="47"/>
      <c r="EP35" s="47"/>
      <c r="EQ35" s="47"/>
      <c r="ER35" s="47"/>
      <c r="ES35" s="47"/>
      <c r="ET35" s="47"/>
      <c r="EU35" s="47"/>
      <c r="EV35" s="47"/>
      <c r="EW35" s="47"/>
      <c r="EX35" s="47"/>
      <c r="EY35" s="47"/>
      <c r="EZ35" s="47"/>
      <c r="FA35" s="47"/>
      <c r="FB35" s="47"/>
      <c r="FC35" s="47"/>
      <c r="FD35" s="47"/>
      <c r="FE35" s="47"/>
      <c r="FF35" s="47"/>
      <c r="FG35" s="47"/>
      <c r="FH35" s="47"/>
      <c r="FI35" s="47"/>
      <c r="FJ35" s="47"/>
      <c r="FK35" s="47"/>
      <c r="FL35" s="47"/>
      <c r="FM35" s="47"/>
      <c r="FN35" s="47"/>
      <c r="FO35" s="47"/>
      <c r="FP35" s="47"/>
      <c r="FQ35" s="47"/>
      <c r="FR35" s="47"/>
      <c r="FS35" s="47"/>
      <c r="FT35" s="47"/>
      <c r="FU35" s="47"/>
      <c r="FV35" s="47"/>
      <c r="FW35" s="47"/>
      <c r="FX35" s="47"/>
      <c r="FY35" s="47"/>
      <c r="FZ35" s="47"/>
      <c r="GA35" s="47"/>
      <c r="GB35" s="47"/>
      <c r="GC35" s="47"/>
      <c r="GD35" s="47"/>
      <c r="GE35" s="47"/>
      <c r="GF35" s="47"/>
      <c r="GG35" s="47"/>
      <c r="GH35" s="47"/>
      <c r="GI35" s="47"/>
      <c r="GJ35" s="47"/>
      <c r="GK35" s="47"/>
      <c r="GL35" s="47"/>
      <c r="GM35" s="47"/>
      <c r="GN35" s="47"/>
      <c r="GO35" s="47"/>
      <c r="GP35" s="47"/>
      <c r="GQ35" s="47"/>
      <c r="GR35" s="47"/>
      <c r="GS35" s="47"/>
      <c r="GT35" s="47"/>
      <c r="GU35" s="47"/>
      <c r="GV35" s="47"/>
      <c r="GW35" s="47"/>
      <c r="GX35" s="47"/>
      <c r="GY35" s="47"/>
      <c r="GZ35" s="47"/>
      <c r="HA35" s="47"/>
      <c r="HB35" s="47"/>
      <c r="HC35" s="47"/>
      <c r="HD35" s="47"/>
      <c r="HE35" s="47"/>
      <c r="HF35" s="47"/>
      <c r="HG35" s="47"/>
      <c r="HH35" s="47"/>
      <c r="HI35" s="47"/>
      <c r="HJ35" s="47"/>
      <c r="HK35" s="47"/>
      <c r="HL35" s="47"/>
      <c r="HM35" s="47"/>
      <c r="HN35" s="47"/>
      <c r="HO35" s="47"/>
      <c r="HP35" s="47"/>
      <c r="HQ35" s="47"/>
      <c r="HR35" s="47"/>
      <c r="HS35" s="47"/>
      <c r="HT35" s="47"/>
      <c r="HU35" s="47"/>
      <c r="HV35" s="47"/>
      <c r="HW35" s="47"/>
      <c r="HX35" s="47"/>
      <c r="HY35" s="47"/>
      <c r="HZ35" s="47"/>
      <c r="IA35" s="47"/>
      <c r="IB35" s="47"/>
      <c r="IC35" s="47"/>
      <c r="ID35" s="47"/>
      <c r="IE35" s="47"/>
      <c r="IF35" s="47"/>
      <c r="IG35" s="47"/>
      <c r="IH35" s="47"/>
      <c r="II35" s="47"/>
      <c r="IJ35" s="47"/>
      <c r="IK35" s="47"/>
      <c r="IL35" s="47"/>
      <c r="IM35" s="47"/>
    </row>
    <row collapsed="false" customFormat="false" customHeight="true" hidden="false" ht="14.4" outlineLevel="0" r="36">
      <c r="B36" s="54"/>
      <c r="C36" s="54"/>
      <c r="D36" s="43" t="inlineStr">
        <f aca="false">E33+1</f>
        <is>
          <t/>
        </is>
      </c>
      <c r="E36" s="44" t="n">
        <f aca="false">D36+F36-1</f>
        <v>41115</v>
      </c>
      <c r="F36" s="45" t="n">
        <v>2</v>
      </c>
      <c r="G36" s="46" t="n">
        <v>8</v>
      </c>
      <c r="H36" s="46"/>
      <c r="I36" s="46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8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47"/>
      <c r="CD36" s="47"/>
      <c r="CE36" s="47"/>
      <c r="CF36" s="47"/>
      <c r="CG36" s="47"/>
      <c r="CH36" s="47"/>
      <c r="CI36" s="47"/>
      <c r="CJ36" s="47"/>
      <c r="CK36" s="47"/>
      <c r="CL36" s="47"/>
      <c r="CM36" s="47"/>
      <c r="CN36" s="47"/>
      <c r="CO36" s="47"/>
      <c r="CP36" s="47"/>
      <c r="CQ36" s="47"/>
      <c r="CR36" s="47"/>
      <c r="CS36" s="47"/>
      <c r="CT36" s="47"/>
      <c r="CU36" s="47"/>
      <c r="CV36" s="47"/>
      <c r="CW36" s="47"/>
      <c r="CX36" s="47"/>
      <c r="CY36" s="47"/>
      <c r="CZ36" s="47"/>
      <c r="DA36" s="47"/>
      <c r="DB36" s="47"/>
      <c r="DC36" s="47"/>
      <c r="DD36" s="47"/>
      <c r="DE36" s="47"/>
      <c r="DF36" s="47"/>
      <c r="DG36" s="47"/>
      <c r="DH36" s="47"/>
      <c r="DI36" s="47"/>
      <c r="DJ36" s="47"/>
      <c r="DK36" s="47"/>
      <c r="DL36" s="47"/>
      <c r="DM36" s="47"/>
      <c r="DN36" s="47"/>
      <c r="DO36" s="47"/>
      <c r="DP36" s="47"/>
      <c r="DQ36" s="47"/>
      <c r="DR36" s="47"/>
      <c r="DS36" s="47"/>
      <c r="DT36" s="47"/>
      <c r="DU36" s="47"/>
      <c r="DV36" s="47"/>
      <c r="DW36" s="47"/>
      <c r="DX36" s="47"/>
      <c r="DY36" s="47"/>
      <c r="DZ36" s="47"/>
      <c r="EA36" s="47"/>
      <c r="EB36" s="47"/>
      <c r="EC36" s="47"/>
      <c r="ED36" s="47"/>
      <c r="EE36" s="47"/>
      <c r="EF36" s="47"/>
      <c r="EG36" s="47"/>
      <c r="EH36" s="47"/>
      <c r="EI36" s="47"/>
      <c r="EJ36" s="47"/>
      <c r="EK36" s="47"/>
      <c r="EL36" s="47"/>
      <c r="EM36" s="47"/>
      <c r="EN36" s="47"/>
      <c r="EO36" s="47"/>
      <c r="EP36" s="47"/>
      <c r="EQ36" s="47"/>
      <c r="ER36" s="47"/>
      <c r="ES36" s="47"/>
      <c r="ET36" s="47"/>
      <c r="EU36" s="47"/>
      <c r="EV36" s="47"/>
      <c r="EW36" s="47"/>
      <c r="EX36" s="47"/>
      <c r="EY36" s="47"/>
      <c r="EZ36" s="47"/>
      <c r="FA36" s="47"/>
      <c r="FB36" s="47"/>
      <c r="FC36" s="47"/>
      <c r="FD36" s="47"/>
      <c r="FE36" s="47"/>
      <c r="FF36" s="47"/>
      <c r="FG36" s="47"/>
      <c r="FH36" s="47"/>
      <c r="FI36" s="47"/>
      <c r="FJ36" s="47"/>
      <c r="FK36" s="47"/>
      <c r="FL36" s="47"/>
      <c r="FM36" s="47"/>
      <c r="FN36" s="47"/>
      <c r="FO36" s="47"/>
      <c r="FP36" s="47"/>
      <c r="FQ36" s="47"/>
      <c r="FR36" s="47"/>
      <c r="FS36" s="47"/>
      <c r="FT36" s="47"/>
      <c r="FU36" s="47"/>
      <c r="FV36" s="47"/>
      <c r="FW36" s="47"/>
      <c r="FX36" s="47"/>
      <c r="FY36" s="47"/>
      <c r="FZ36" s="47"/>
      <c r="GA36" s="47"/>
      <c r="GB36" s="47"/>
      <c r="GC36" s="47"/>
      <c r="GD36" s="47"/>
      <c r="GE36" s="47"/>
      <c r="GF36" s="47"/>
      <c r="GG36" s="47"/>
      <c r="GH36" s="47"/>
      <c r="GI36" s="47"/>
      <c r="GJ36" s="47"/>
      <c r="GK36" s="47"/>
      <c r="GL36" s="47"/>
      <c r="GM36" s="47"/>
      <c r="GN36" s="47"/>
      <c r="GO36" s="47"/>
      <c r="GP36" s="47"/>
      <c r="GQ36" s="47"/>
      <c r="GR36" s="47"/>
      <c r="GS36" s="47"/>
      <c r="GT36" s="47"/>
      <c r="GU36" s="47"/>
      <c r="GV36" s="47"/>
      <c r="GW36" s="47"/>
      <c r="GX36" s="47"/>
      <c r="GY36" s="47"/>
      <c r="GZ36" s="47"/>
      <c r="HA36" s="47"/>
      <c r="HB36" s="47"/>
      <c r="HC36" s="47"/>
      <c r="HD36" s="47"/>
      <c r="HE36" s="47"/>
      <c r="HF36" s="47"/>
      <c r="HG36" s="47"/>
      <c r="HH36" s="47"/>
      <c r="HI36" s="47"/>
      <c r="HJ36" s="47"/>
      <c r="HK36" s="47"/>
      <c r="HL36" s="47"/>
      <c r="HM36" s="47"/>
      <c r="HN36" s="47"/>
      <c r="HO36" s="47"/>
      <c r="HP36" s="47"/>
      <c r="HQ36" s="47"/>
      <c r="HR36" s="47"/>
      <c r="HS36" s="47"/>
      <c r="HT36" s="47"/>
      <c r="HU36" s="47"/>
      <c r="HV36" s="47"/>
      <c r="HW36" s="47"/>
      <c r="HX36" s="47"/>
      <c r="HY36" s="47"/>
      <c r="HZ36" s="47"/>
      <c r="IA36" s="47"/>
      <c r="IB36" s="47"/>
      <c r="IC36" s="47"/>
      <c r="ID36" s="47"/>
      <c r="IE36" s="47"/>
      <c r="IF36" s="47"/>
      <c r="IG36" s="47"/>
      <c r="IH36" s="47"/>
      <c r="II36" s="47"/>
      <c r="IJ36" s="47"/>
      <c r="IK36" s="47"/>
      <c r="IL36" s="47"/>
      <c r="IM36" s="47"/>
    </row>
    <row collapsed="false" customFormat="false" customHeight="true" hidden="false" ht="14.4" outlineLevel="0" r="37">
      <c r="A37" s="41"/>
      <c r="B37" s="54"/>
      <c r="C37" s="54"/>
      <c r="D37" s="43"/>
      <c r="E37" s="44"/>
      <c r="F37" s="45"/>
      <c r="G37" s="46"/>
      <c r="H37" s="46"/>
      <c r="I37" s="46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8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7"/>
      <c r="CP37" s="47"/>
      <c r="CQ37" s="47"/>
      <c r="CR37" s="47"/>
      <c r="CS37" s="47"/>
      <c r="CT37" s="47"/>
      <c r="CU37" s="47"/>
      <c r="CV37" s="47"/>
      <c r="CW37" s="47"/>
      <c r="CX37" s="47"/>
      <c r="CY37" s="47"/>
      <c r="CZ37" s="47"/>
      <c r="DA37" s="47"/>
      <c r="DB37" s="47"/>
      <c r="DC37" s="47"/>
      <c r="DD37" s="47"/>
      <c r="DE37" s="47"/>
      <c r="DF37" s="47"/>
      <c r="DG37" s="47"/>
      <c r="DH37" s="47"/>
      <c r="DI37" s="47"/>
      <c r="DJ37" s="47"/>
      <c r="DK37" s="47"/>
      <c r="DL37" s="47"/>
      <c r="DM37" s="47"/>
      <c r="DN37" s="47"/>
      <c r="DO37" s="47"/>
      <c r="DP37" s="47"/>
      <c r="DQ37" s="47"/>
      <c r="DR37" s="47"/>
      <c r="DS37" s="47"/>
      <c r="DT37" s="47"/>
      <c r="DU37" s="47"/>
      <c r="DV37" s="47"/>
      <c r="DW37" s="47"/>
      <c r="DX37" s="47"/>
      <c r="DY37" s="47"/>
      <c r="DZ37" s="47"/>
      <c r="EA37" s="47"/>
      <c r="EB37" s="47"/>
      <c r="EC37" s="47"/>
      <c r="ED37" s="47"/>
      <c r="EE37" s="47"/>
      <c r="EF37" s="47"/>
      <c r="EG37" s="47"/>
      <c r="EH37" s="47"/>
      <c r="EI37" s="47"/>
      <c r="EJ37" s="47"/>
      <c r="EK37" s="47"/>
      <c r="EL37" s="47"/>
      <c r="EM37" s="47"/>
      <c r="EN37" s="47"/>
      <c r="EO37" s="47"/>
      <c r="EP37" s="47"/>
      <c r="EQ37" s="47"/>
      <c r="ER37" s="47"/>
      <c r="ES37" s="47"/>
      <c r="ET37" s="47"/>
      <c r="EU37" s="47"/>
      <c r="EV37" s="47"/>
      <c r="EW37" s="47"/>
      <c r="EX37" s="47"/>
      <c r="EY37" s="47"/>
      <c r="EZ37" s="47"/>
      <c r="FA37" s="47"/>
      <c r="FB37" s="47"/>
      <c r="FC37" s="47"/>
      <c r="FD37" s="47"/>
      <c r="FE37" s="47"/>
      <c r="FF37" s="47"/>
      <c r="FG37" s="47"/>
      <c r="FH37" s="47"/>
      <c r="FI37" s="47"/>
      <c r="FJ37" s="47"/>
      <c r="FK37" s="47"/>
      <c r="FL37" s="47"/>
      <c r="FM37" s="47"/>
      <c r="FN37" s="47"/>
      <c r="FO37" s="47"/>
      <c r="FP37" s="47"/>
      <c r="FQ37" s="47"/>
      <c r="FR37" s="47"/>
      <c r="FS37" s="47"/>
      <c r="FT37" s="47"/>
      <c r="FU37" s="47"/>
      <c r="FV37" s="47"/>
      <c r="FW37" s="47"/>
      <c r="FX37" s="47"/>
      <c r="FY37" s="47"/>
      <c r="FZ37" s="47"/>
      <c r="GA37" s="47"/>
      <c r="GB37" s="47"/>
      <c r="GC37" s="47"/>
      <c r="GD37" s="47"/>
      <c r="GE37" s="47"/>
      <c r="GF37" s="47"/>
      <c r="GG37" s="47"/>
      <c r="GH37" s="47"/>
      <c r="GI37" s="47"/>
      <c r="GJ37" s="47"/>
      <c r="GK37" s="47"/>
      <c r="GL37" s="47"/>
      <c r="GM37" s="47"/>
      <c r="GN37" s="47"/>
      <c r="GO37" s="47"/>
      <c r="GP37" s="47"/>
      <c r="GQ37" s="47"/>
      <c r="GR37" s="47"/>
      <c r="GS37" s="47"/>
      <c r="GT37" s="47"/>
      <c r="GU37" s="47"/>
      <c r="GV37" s="47"/>
      <c r="GW37" s="47"/>
      <c r="GX37" s="47"/>
      <c r="GY37" s="47"/>
      <c r="GZ37" s="47"/>
      <c r="HA37" s="47"/>
      <c r="HB37" s="47"/>
      <c r="HC37" s="47"/>
      <c r="HD37" s="47"/>
      <c r="HE37" s="47"/>
      <c r="HF37" s="47"/>
      <c r="HG37" s="47"/>
      <c r="HH37" s="47"/>
      <c r="HI37" s="47"/>
      <c r="HJ37" s="47"/>
      <c r="HK37" s="47"/>
      <c r="HL37" s="47"/>
      <c r="HM37" s="47"/>
      <c r="HN37" s="47"/>
      <c r="HO37" s="47"/>
      <c r="HP37" s="47"/>
      <c r="HQ37" s="47"/>
      <c r="HR37" s="47"/>
      <c r="HS37" s="47"/>
      <c r="HT37" s="47"/>
      <c r="HU37" s="47"/>
      <c r="HV37" s="47"/>
      <c r="HW37" s="47"/>
      <c r="HX37" s="47"/>
      <c r="HY37" s="47"/>
      <c r="HZ37" s="47"/>
      <c r="IA37" s="47"/>
      <c r="IB37" s="47"/>
      <c r="IC37" s="47"/>
      <c r="ID37" s="47"/>
      <c r="IE37" s="47"/>
      <c r="IF37" s="47"/>
      <c r="IG37" s="47"/>
      <c r="IH37" s="47"/>
      <c r="II37" s="47"/>
      <c r="IJ37" s="47"/>
      <c r="IK37" s="47"/>
      <c r="IL37" s="47"/>
      <c r="IM37" s="47"/>
    </row>
    <row collapsed="false" customFormat="false" customHeight="true" hidden="false" ht="15" outlineLevel="0" r="38">
      <c r="A38" s="58"/>
      <c r="B38" s="59"/>
      <c r="C38" s="59"/>
      <c r="D38" s="60"/>
      <c r="E38" s="61"/>
      <c r="F38" s="62"/>
      <c r="G38" s="63"/>
      <c r="H38" s="63"/>
      <c r="I38" s="63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5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  <c r="DL38" s="47"/>
      <c r="DM38" s="47"/>
      <c r="DN38" s="47"/>
      <c r="DO38" s="47"/>
      <c r="DP38" s="47"/>
      <c r="DQ38" s="47"/>
      <c r="DR38" s="47"/>
      <c r="DS38" s="47"/>
      <c r="DT38" s="47"/>
      <c r="DU38" s="47"/>
      <c r="DV38" s="47"/>
      <c r="DW38" s="47"/>
      <c r="DX38" s="47"/>
      <c r="DY38" s="47"/>
      <c r="DZ38" s="47"/>
      <c r="EA38" s="47"/>
      <c r="EB38" s="47"/>
      <c r="EC38" s="47"/>
      <c r="ED38" s="47"/>
      <c r="EE38" s="47"/>
      <c r="EF38" s="47"/>
      <c r="EG38" s="47"/>
      <c r="EH38" s="47"/>
      <c r="EI38" s="47"/>
      <c r="EJ38" s="47"/>
      <c r="EK38" s="47"/>
      <c r="EL38" s="47"/>
      <c r="EM38" s="47"/>
      <c r="EN38" s="47"/>
      <c r="EO38" s="47"/>
      <c r="EP38" s="47"/>
      <c r="EQ38" s="47"/>
      <c r="ER38" s="47"/>
      <c r="ES38" s="47"/>
      <c r="ET38" s="47"/>
      <c r="EU38" s="47"/>
      <c r="EV38" s="47"/>
      <c r="EW38" s="47"/>
      <c r="EX38" s="47"/>
      <c r="EY38" s="47"/>
      <c r="EZ38" s="47"/>
      <c r="FA38" s="47"/>
      <c r="FB38" s="47"/>
      <c r="FC38" s="47"/>
      <c r="FD38" s="47"/>
      <c r="FE38" s="47"/>
      <c r="FF38" s="47"/>
      <c r="FG38" s="47"/>
      <c r="FH38" s="47"/>
      <c r="FI38" s="47"/>
      <c r="FJ38" s="47"/>
      <c r="FK38" s="47"/>
      <c r="FL38" s="47"/>
      <c r="FM38" s="47"/>
      <c r="FN38" s="47"/>
      <c r="FO38" s="47"/>
      <c r="FP38" s="47"/>
      <c r="FQ38" s="47"/>
      <c r="FR38" s="47"/>
      <c r="FS38" s="47"/>
      <c r="FT38" s="47"/>
      <c r="FU38" s="47"/>
      <c r="FV38" s="47"/>
      <c r="FW38" s="47"/>
      <c r="FX38" s="47"/>
      <c r="FY38" s="47"/>
      <c r="FZ38" s="47"/>
      <c r="GA38" s="47"/>
      <c r="GB38" s="47"/>
      <c r="GC38" s="47"/>
      <c r="GD38" s="47"/>
      <c r="GE38" s="47"/>
      <c r="GF38" s="47"/>
      <c r="GG38" s="47"/>
      <c r="GH38" s="47"/>
      <c r="GI38" s="47"/>
      <c r="GJ38" s="47"/>
      <c r="GK38" s="47"/>
      <c r="GL38" s="47"/>
      <c r="GM38" s="47"/>
      <c r="GN38" s="47"/>
      <c r="GO38" s="47"/>
      <c r="GP38" s="47"/>
      <c r="GQ38" s="47"/>
      <c r="GR38" s="47"/>
      <c r="GS38" s="47"/>
      <c r="GT38" s="47"/>
      <c r="GU38" s="47"/>
      <c r="GV38" s="47"/>
      <c r="GW38" s="47"/>
      <c r="GX38" s="47"/>
      <c r="GY38" s="47"/>
      <c r="GZ38" s="47"/>
      <c r="HA38" s="47"/>
      <c r="HB38" s="47"/>
      <c r="HC38" s="47"/>
      <c r="HD38" s="47"/>
      <c r="HE38" s="47"/>
      <c r="HF38" s="47"/>
      <c r="HG38" s="47"/>
      <c r="HH38" s="47"/>
      <c r="HI38" s="47"/>
      <c r="HJ38" s="47"/>
      <c r="HK38" s="47"/>
      <c r="HL38" s="47"/>
      <c r="HM38" s="47"/>
      <c r="HN38" s="47"/>
      <c r="HO38" s="47"/>
      <c r="HP38" s="47"/>
      <c r="HQ38" s="47"/>
      <c r="HR38" s="47"/>
      <c r="HS38" s="47"/>
      <c r="HT38" s="47"/>
      <c r="HU38" s="47"/>
      <c r="HV38" s="47"/>
      <c r="HW38" s="47"/>
      <c r="HX38" s="47"/>
      <c r="HY38" s="47"/>
      <c r="HZ38" s="47"/>
      <c r="IA38" s="47"/>
      <c r="IB38" s="47"/>
      <c r="IC38" s="47"/>
      <c r="ID38" s="47"/>
      <c r="IE38" s="47"/>
      <c r="IF38" s="47"/>
      <c r="IG38" s="47"/>
      <c r="IH38" s="47"/>
      <c r="II38" s="47"/>
      <c r="IJ38" s="47"/>
      <c r="IK38" s="47"/>
      <c r="IL38" s="47"/>
      <c r="IM38" s="47"/>
    </row>
  </sheetData>
  <mergeCells count="72">
    <mergeCell ref="A2:B2"/>
    <mergeCell ref="C2:F2"/>
    <mergeCell ref="A3:B3"/>
    <mergeCell ref="A4:B4"/>
    <mergeCell ref="B5:C5"/>
    <mergeCell ref="G5:I5"/>
    <mergeCell ref="B6:C6"/>
    <mergeCell ref="G6:I6"/>
    <mergeCell ref="B7:C7"/>
    <mergeCell ref="G7:I7"/>
    <mergeCell ref="B8:C8"/>
    <mergeCell ref="G8:I8"/>
    <mergeCell ref="B9:C9"/>
    <mergeCell ref="G9:I9"/>
    <mergeCell ref="B10:C10"/>
    <mergeCell ref="G10:I10"/>
    <mergeCell ref="B11:C11"/>
    <mergeCell ref="G11:I11"/>
    <mergeCell ref="B12:C12"/>
    <mergeCell ref="G12:I12"/>
    <mergeCell ref="B13:C13"/>
    <mergeCell ref="G13:I13"/>
    <mergeCell ref="B14:C14"/>
    <mergeCell ref="G14:I14"/>
    <mergeCell ref="B15:C15"/>
    <mergeCell ref="G15:I15"/>
    <mergeCell ref="B16:C16"/>
    <mergeCell ref="G16:I16"/>
    <mergeCell ref="B17:C17"/>
    <mergeCell ref="G17:I17"/>
    <mergeCell ref="B18:C18"/>
    <mergeCell ref="G18:I18"/>
    <mergeCell ref="B19:C19"/>
    <mergeCell ref="G19:I19"/>
    <mergeCell ref="B20:C20"/>
    <mergeCell ref="G20:I20"/>
    <mergeCell ref="B21:C21"/>
    <mergeCell ref="G21:I21"/>
    <mergeCell ref="B22:C22"/>
    <mergeCell ref="G22:I22"/>
    <mergeCell ref="B23:C23"/>
    <mergeCell ref="G23:I23"/>
    <mergeCell ref="B24:C24"/>
    <mergeCell ref="G24:I24"/>
    <mergeCell ref="B25:C25"/>
    <mergeCell ref="G25:I25"/>
    <mergeCell ref="B26:C26"/>
    <mergeCell ref="G26:I26"/>
    <mergeCell ref="B27:C27"/>
    <mergeCell ref="G27:I27"/>
    <mergeCell ref="B28:C28"/>
    <mergeCell ref="G28:I28"/>
    <mergeCell ref="B29:C29"/>
    <mergeCell ref="G29:I29"/>
    <mergeCell ref="B30:C30"/>
    <mergeCell ref="G30:I30"/>
    <mergeCell ref="B31:C31"/>
    <mergeCell ref="G31:I31"/>
    <mergeCell ref="B32:C32"/>
    <mergeCell ref="G32:I32"/>
    <mergeCell ref="B33:C33"/>
    <mergeCell ref="G33:I33"/>
    <mergeCell ref="B34:C34"/>
    <mergeCell ref="G34:I34"/>
    <mergeCell ref="B35:C35"/>
    <mergeCell ref="G35:I35"/>
    <mergeCell ref="B36:C36"/>
    <mergeCell ref="G36:I36"/>
    <mergeCell ref="B37:C37"/>
    <mergeCell ref="G37:I37"/>
    <mergeCell ref="B38:C38"/>
    <mergeCell ref="G38:I38"/>
  </mergeCells>
  <conditionalFormatting sqref="J8:AL13,J15:AL16,J18:AL18,J20:AL22,J24:AL27,J29:IM30,J32:AL38,AM8:IM10,AM12:IM16,AM18:IM22,AM24:IM30,AM32:IM33,AM35:IM38"/>
  <conditionalFormatting sqref="J7:IM7,J14:AL14,J17:IM17,J19:AL19,J23:IM23,J28:AL28,J31:IM31,AM11:IM11,AM34:IM34"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landscape" pageOrder="downThenOver" paperSize="77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29" activeCellId="0" pane="topLeft" sqref="A29"/>
    </sheetView>
  </sheetViews>
  <cols>
    <col collapsed="false" hidden="false" max="1" min="1" style="0" width="11.6039215686275"/>
    <col collapsed="false" hidden="false" max="2" min="2" style="0" width="27.6705882352941"/>
    <col collapsed="false" hidden="false" max="3" min="3" style="0" width="11.6039215686275"/>
    <col collapsed="false" hidden="false" max="4" min="4" style="0" width="12.3843137254902"/>
    <col collapsed="false" hidden="false" max="5" min="5" style="0" width="16.7294117647059"/>
    <col collapsed="false" hidden="false" max="1025" min="6" style="0" width="11.6039215686275"/>
  </cols>
  <sheetData>
    <row collapsed="false" customFormat="false" customHeight="false" hidden="false" ht="19.3" outlineLevel="0" r="1">
      <c r="A1" s="66" t="s">
        <v>40</v>
      </c>
      <c r="B1" s="67"/>
    </row>
    <row collapsed="false" customFormat="false" customHeight="true" hidden="false" ht="29.4" outlineLevel="0" r="3">
      <c r="A3" s="68" t="s">
        <v>5</v>
      </c>
      <c r="B3" s="69" t="s">
        <v>6</v>
      </c>
      <c r="C3" s="69"/>
      <c r="D3" s="70" t="s">
        <v>41</v>
      </c>
      <c r="E3" s="68" t="s">
        <v>42</v>
      </c>
    </row>
    <row collapsed="false" customFormat="false" customHeight="false" hidden="false" ht="13.3" outlineLevel="0" r="4">
      <c r="A4" s="71"/>
      <c r="B4" s="72" t="s">
        <v>43</v>
      </c>
      <c r="C4" s="72"/>
      <c r="D4" s="73"/>
      <c r="E4" s="74" t="n">
        <v>31500</v>
      </c>
    </row>
    <row collapsed="false" customFormat="false" customHeight="true" hidden="false" ht="14.4" outlineLevel="0" r="5">
      <c r="A5" s="75" t="n">
        <f aca="true">IF(ISERROR(VALUE(SUBSTITUTE(OFFSET(A5,-1,0,1,1),".",""))),1,IF(ISERROR(FIND("`",SUBSTITUTE(OFFSET(A5,-1,0,1,1),".","`",1))),VALUE(OFFSET(A5,-1,0,1,1))+1,VALUE(LEFT(OFFSET(A5,-1,0,1,1),FIND("`",SUBSTITUTE(OFFSET(A5,-1,0,1,1),".","`",1))-1))+1))</f>
        <v>1</v>
      </c>
      <c r="B5" s="76" t="s">
        <v>44</v>
      </c>
      <c r="C5" s="76"/>
      <c r="D5" s="77"/>
      <c r="E5" s="78" t="n">
        <v>10000</v>
      </c>
    </row>
    <row collapsed="false" customFormat="false" customHeight="true" hidden="false" ht="14.4" outlineLevel="0" r="6">
      <c r="A6" s="79" t="str">
        <f aca="true">IF(ISERROR(VALUE(SUBSTITUTE(OFFSET(A6,-1,0,1,1),".",""))),"0.1",IF(ISERROR(FIND("`",SUBSTITUTE(OFFSET(A6,-1,0,1,1),".","`",1))),OFFSET(A6,-1,0,1,1)&amp;".1",LEFT(OFFSET(A6,-1,0,1,1),FIND("`",SUBSTITUTE(OFFSET(A6,-1,0,1,1),".","`",1)))&amp;IF(ISERROR(FIND("`",SUBSTITUTE(OFFSET(A6,-1,0,1,1),".","`",2))),VALUE(RIGHT(OFFSET(A6,-1,0,1,1),LEN(OFFSET(A6,-1,0,1,1))-FIND("`",SUBSTITUTE(OFFSET(A6,-1,0,1,1),".","`",1))))+1,VALUE(MID(OFFSET(A6,-1,0,1,1),FIND("`",SUBSTITUTE(OFFSET(A6,-1,0,1,1),".","`",1))+1,(FIND("`",SUBSTITUTE(OFFSET(A6,-1,0,1,1),".","`",2))-FIND("`",SUBSTITUTE(OFFSET(A6,-1,0,1,1),".","`",1))-1)))+1)))</f>
        <v>1.1</v>
      </c>
      <c r="B6" s="80" t="s">
        <v>45</v>
      </c>
      <c r="C6" s="80"/>
      <c r="D6" s="81" t="s">
        <v>46</v>
      </c>
      <c r="E6" s="82" t="n">
        <v>0</v>
      </c>
    </row>
    <row collapsed="false" customFormat="false" customHeight="true" hidden="false" ht="14.4" outlineLevel="0" r="7">
      <c r="A7" s="79" t="str">
        <f aca="true">IF(ISERROR(VALUE(SUBSTITUTE(OFFSET(A7,-1,0,1,1),".",""))),"0.1",IF(ISERROR(FIND("`",SUBSTITUTE(OFFSET(A7,-1,0,1,1),".","`",1))),OFFSET(A7,-1,0,1,1)&amp;".1",LEFT(OFFSET(A7,-1,0,1,1),FIND("`",SUBSTITUTE(OFFSET(A7,-1,0,1,1),".","`",1)))&amp;IF(ISERROR(FIND("`",SUBSTITUTE(OFFSET(A7,-1,0,1,1),".","`",2))),VALUE(RIGHT(OFFSET(A7,-1,0,1,1),LEN(OFFSET(A7,-1,0,1,1))-FIND("`",SUBSTITUTE(OFFSET(A7,-1,0,1,1),".","`",1))))+1,VALUE(MID(OFFSET(A7,-1,0,1,1),FIND("`",SUBSTITUTE(OFFSET(A7,-1,0,1,1),".","`",1))+1,(FIND("`",SUBSTITUTE(OFFSET(A7,-1,0,1,1),".","`",2))-FIND("`",SUBSTITUTE(OFFSET(A7,-1,0,1,1),".","`",1))-1)))+1)))</f>
        <v>1.2</v>
      </c>
      <c r="B7" s="80" t="s">
        <v>47</v>
      </c>
      <c r="C7" s="80"/>
      <c r="D7" s="81" t="s">
        <v>46</v>
      </c>
      <c r="E7" s="82" t="n">
        <v>0</v>
      </c>
    </row>
    <row collapsed="false" customFormat="false" customHeight="true" hidden="false" ht="14.4" outlineLevel="0" r="8">
      <c r="A8" s="79" t="str">
        <f aca="true">IF(ISERROR(VALUE(SUBSTITUTE(OFFSET(A8,-1,0,1,1),".",""))),"0.1",IF(ISERROR(FIND("`",SUBSTITUTE(OFFSET(A8,-1,0,1,1),".","`",1))),OFFSET(A8,-1,0,1,1)&amp;".1",LEFT(OFFSET(A8,-1,0,1,1),FIND("`",SUBSTITUTE(OFFSET(A8,-1,0,1,1),".","`",1)))&amp;IF(ISERROR(FIND("`",SUBSTITUTE(OFFSET(A8,-1,0,1,1),".","`",2))),VALUE(RIGHT(OFFSET(A8,-1,0,1,1),LEN(OFFSET(A8,-1,0,1,1))-FIND("`",SUBSTITUTE(OFFSET(A8,-1,0,1,1),".","`",1))))+1,VALUE(MID(OFFSET(A8,-1,0,1,1),FIND("`",SUBSTITUTE(OFFSET(A8,-1,0,1,1),".","`",1))+1,(FIND("`",SUBSTITUTE(OFFSET(A8,-1,0,1,1),".","`",2))-FIND("`",SUBSTITUTE(OFFSET(A8,-1,0,1,1),".","`",1))-1)))+1)))</f>
        <v>1.3</v>
      </c>
      <c r="B8" s="80" t="s">
        <v>48</v>
      </c>
      <c r="C8" s="80"/>
      <c r="D8" s="81" t="s">
        <v>46</v>
      </c>
      <c r="E8" s="82" t="n">
        <v>10000</v>
      </c>
    </row>
    <row collapsed="false" customFormat="false" customHeight="true" hidden="false" ht="14.4" outlineLevel="0" r="9">
      <c r="A9" s="75" t="n">
        <f aca="true">IF(ISERROR(VALUE(SUBSTITUTE(OFFSET(A9,-1,0,1,1),".",""))),1,IF(ISERROR(FIND("`",SUBSTITUTE(OFFSET(A9,-1,0,1,1),".","`",1))),VALUE(OFFSET(A9,-1,0,1,1))+1,VALUE(LEFT(OFFSET(A9,-1,0,1,1),FIND("`",SUBSTITUTE(OFFSET(A9,-1,0,1,1),".","`",1))-1))+1))</f>
        <v>2</v>
      </c>
      <c r="B9" s="76" t="s">
        <v>49</v>
      </c>
      <c r="C9" s="76"/>
      <c r="D9" s="77"/>
      <c r="E9" s="78" t="n">
        <v>2500</v>
      </c>
    </row>
    <row collapsed="false" customFormat="false" customHeight="true" hidden="false" ht="14.4" outlineLevel="0" r="10">
      <c r="A10" s="79" t="str">
        <f aca="true">IF(ISERROR(VALUE(SUBSTITUTE(OFFSET(A10,-1,0,1,1),".",""))),"0.1",IF(ISERROR(FIND("`",SUBSTITUTE(OFFSET(A10,-1,0,1,1),".","`",1))),OFFSET(A10,-1,0,1,1)&amp;".1",LEFT(OFFSET(A10,-1,0,1,1),FIND("`",SUBSTITUTE(OFFSET(A10,-1,0,1,1),".","`",1)))&amp;IF(ISERROR(FIND("`",SUBSTITUTE(OFFSET(A10,-1,0,1,1),".","`",2))),VALUE(RIGHT(OFFSET(A10,-1,0,1,1),LEN(OFFSET(A10,-1,0,1,1))-FIND("`",SUBSTITUTE(OFFSET(A10,-1,0,1,1),".","`",1))))+1,VALUE(MID(OFFSET(A10,-1,0,1,1),FIND("`",SUBSTITUTE(OFFSET(A10,-1,0,1,1),".","`",1))+1,(FIND("`",SUBSTITUTE(OFFSET(A10,-1,0,1,1),".","`",2))-FIND("`",SUBSTITUTE(OFFSET(A10,-1,0,1,1),".","`",1))-1)))+1)))</f>
        <v>2.1</v>
      </c>
      <c r="B10" s="80" t="s">
        <v>50</v>
      </c>
      <c r="C10" s="80"/>
      <c r="D10" s="81" t="s">
        <v>46</v>
      </c>
      <c r="E10" s="82" t="n">
        <v>0</v>
      </c>
    </row>
    <row collapsed="false" customFormat="false" customHeight="true" hidden="false" ht="14.4" outlineLevel="0" r="11">
      <c r="A11" s="79" t="str">
        <f aca="true">IF(ISERROR(VALUE(SUBSTITUTE(OFFSET(A11,-1,0,1,1),".",""))),"0.1",IF(ISERROR(FIND("`",SUBSTITUTE(OFFSET(A11,-1,0,1,1),".","`",1))),OFFSET(A11,-1,0,1,1)&amp;".1",LEFT(OFFSET(A11,-1,0,1,1),FIND("`",SUBSTITUTE(OFFSET(A11,-1,0,1,1),".","`",1)))&amp;IF(ISERROR(FIND("`",SUBSTITUTE(OFFSET(A11,-1,0,1,1),".","`",2))),VALUE(RIGHT(OFFSET(A11,-1,0,1,1),LEN(OFFSET(A11,-1,0,1,1))-FIND("`",SUBSTITUTE(OFFSET(A11,-1,0,1,1),".","`",1))))+1,VALUE(MID(OFFSET(A11,-1,0,1,1),FIND("`",SUBSTITUTE(OFFSET(A11,-1,0,1,1),".","`",1))+1,(FIND("`",SUBSTITUTE(OFFSET(A11,-1,0,1,1),".","`",2))-FIND("`",SUBSTITUTE(OFFSET(A11,-1,0,1,1),".","`",1))-1)))+1)))</f>
        <v>2.2</v>
      </c>
      <c r="B11" s="80" t="s">
        <v>51</v>
      </c>
      <c r="C11" s="80"/>
      <c r="D11" s="83"/>
      <c r="E11" s="82" t="n">
        <v>1500</v>
      </c>
    </row>
    <row collapsed="false" customFormat="false" customHeight="true" hidden="false" ht="14.4" outlineLevel="0" r="12">
      <c r="A12" s="79" t="str">
        <f aca="true">IF(ISERROR(VALUE(SUBSTITUTE(OFFSET(A12,-1,0,1,1),".",""))),"0.0.1",IF(ISERROR(FIND("`",SUBSTITUTE(OFFSET(A12,-1,0,1,1),".","`",2))),OFFSET(A12,-1,0,1,1)&amp;".1",LEFT(OFFSET(A12,-1,0,1,1),FIND("`",SUBSTITUTE(OFFSET(A12,-1,0,1,1),".","`",2)))&amp;IF(ISERROR(FIND("`",SUBSTITUTE(OFFSET(A12,-1,0,1,1),".","`",3))),VALUE(RIGHT(OFFSET(A12,-1,0,1,1),LEN(OFFSET(A12,-1,0,1,1))-FIND("`",SUBSTITUTE(OFFSET(A12,-1,0,1,1),".","`",2))))+1,VALUE(MID(OFFSET(A12,-1,0,1,1),FIND("`",SUBSTITUTE(OFFSET(A12,-1,0,1,1),".","`",2))+1,(FIND("`",SUBSTITUTE(OFFSET(A12,-1,0,1,1),".","`",3))-FIND("`",SUBSTITUTE(OFFSET(A12,-1,0,1,1),".","`",2))-1)))+1)))</f>
        <v>2.2.1</v>
      </c>
      <c r="B12" s="84" t="s">
        <v>52</v>
      </c>
      <c r="C12" s="84"/>
      <c r="D12" s="81" t="s">
        <v>53</v>
      </c>
      <c r="E12" s="82" t="n">
        <v>0</v>
      </c>
    </row>
    <row collapsed="false" customFormat="false" customHeight="true" hidden="false" ht="14.4" outlineLevel="0" r="13">
      <c r="A13" s="79" t="str">
        <f aca="true">IF(ISERROR(VALUE(SUBSTITUTE(OFFSET(A13,-1,0,1,1),".",""))),"0.0.1",IF(ISERROR(FIND("`",SUBSTITUTE(OFFSET(A13,-1,0,1,1),".","`",2))),OFFSET(A13,-1,0,1,1)&amp;".1",LEFT(OFFSET(A13,-1,0,1,1),FIND("`",SUBSTITUTE(OFFSET(A13,-1,0,1,1),".","`",2)))&amp;IF(ISERROR(FIND("`",SUBSTITUTE(OFFSET(A13,-1,0,1,1),".","`",3))),VALUE(RIGHT(OFFSET(A13,-1,0,1,1),LEN(OFFSET(A13,-1,0,1,1))-FIND("`",SUBSTITUTE(OFFSET(A13,-1,0,1,1),".","`",2))))+1,VALUE(MID(OFFSET(A13,-1,0,1,1),FIND("`",SUBSTITUTE(OFFSET(A13,-1,0,1,1),".","`",2))+1,(FIND("`",SUBSTITUTE(OFFSET(A13,-1,0,1,1),".","`",3))-FIND("`",SUBSTITUTE(OFFSET(A13,-1,0,1,1),".","`",2))-1)))+1)))</f>
        <v>2.2.2</v>
      </c>
      <c r="B13" s="84" t="s">
        <v>54</v>
      </c>
      <c r="C13" s="84"/>
      <c r="D13" s="81" t="s">
        <v>55</v>
      </c>
      <c r="E13" s="82" t="n">
        <v>1500</v>
      </c>
    </row>
    <row collapsed="false" customFormat="false" customHeight="true" hidden="false" ht="14.4" outlineLevel="0" r="14">
      <c r="A14" s="79" t="str">
        <f aca="true">IF(ISERROR(VALUE(SUBSTITUTE(OFFSET(A14,-1,0,1,1),".",""))),"0.1",IF(ISERROR(FIND("`",SUBSTITUTE(OFFSET(A14,-1,0,1,1),".","`",1))),OFFSET(A14,-1,0,1,1)&amp;".1",LEFT(OFFSET(A14,-1,0,1,1),FIND("`",SUBSTITUTE(OFFSET(A14,-1,0,1,1),".","`",1)))&amp;IF(ISERROR(FIND("`",SUBSTITUTE(OFFSET(A14,-1,0,1,1),".","`",2))),VALUE(RIGHT(OFFSET(A14,-1,0,1,1),LEN(OFFSET(A14,-1,0,1,1))-FIND("`",SUBSTITUTE(OFFSET(A14,-1,0,1,1),".","`",1))))+1,VALUE(MID(OFFSET(A14,-1,0,1,1),FIND("`",SUBSTITUTE(OFFSET(A14,-1,0,1,1),".","`",1))+1,(FIND("`",SUBSTITUTE(OFFSET(A14,-1,0,1,1),".","`",2))-FIND("`",SUBSTITUTE(OFFSET(A14,-1,0,1,1),".","`",1))-1)))+1)))</f>
        <v>2.3</v>
      </c>
      <c r="B14" s="80" t="s">
        <v>56</v>
      </c>
      <c r="C14" s="80"/>
      <c r="D14" s="81" t="s">
        <v>55</v>
      </c>
      <c r="E14" s="82" t="n">
        <v>1000</v>
      </c>
    </row>
    <row collapsed="false" customFormat="false" customHeight="true" hidden="false" ht="14.4" outlineLevel="0" r="15">
      <c r="A15" s="75" t="n">
        <f aca="true">IF(ISERROR(VALUE(SUBSTITUTE(OFFSET(A15,-1,0,1,1),".",""))),1,IF(ISERROR(FIND("`",SUBSTITUTE(OFFSET(A15,-1,0,1,1),".","`",1))),VALUE(OFFSET(A15,-1,0,1,1))+1,VALUE(LEFT(OFFSET(A15,-1,0,1,1),FIND("`",SUBSTITUTE(OFFSET(A15,-1,0,1,1),".","`",1))-1))+1))</f>
        <v>3</v>
      </c>
      <c r="B15" s="76" t="s">
        <v>57</v>
      </c>
      <c r="C15" s="76"/>
      <c r="D15" s="77"/>
      <c r="E15" s="78" t="n">
        <v>6000</v>
      </c>
    </row>
    <row collapsed="false" customFormat="false" customHeight="true" hidden="false" ht="14.4" outlineLevel="0" r="16">
      <c r="A16" s="79" t="str">
        <f aca="true">IF(ISERROR(VALUE(SUBSTITUTE(OFFSET(A16,-1,0,1,1),".",""))),"0.1",IF(ISERROR(FIND("`",SUBSTITUTE(OFFSET(A16,-1,0,1,1),".","`",1))),OFFSET(A16,-1,0,1,1)&amp;".1",LEFT(OFFSET(A16,-1,0,1,1),FIND("`",SUBSTITUTE(OFFSET(A16,-1,0,1,1),".","`",1)))&amp;IF(ISERROR(FIND("`",SUBSTITUTE(OFFSET(A16,-1,0,1,1),".","`",2))),VALUE(RIGHT(OFFSET(A16,-1,0,1,1),LEN(OFFSET(A16,-1,0,1,1))-FIND("`",SUBSTITUTE(OFFSET(A16,-1,0,1,1),".","`",1))))+1,VALUE(MID(OFFSET(A16,-1,0,1,1),FIND("`",SUBSTITUTE(OFFSET(A16,-1,0,1,1),".","`",1))+1,(FIND("`",SUBSTITUTE(OFFSET(A16,-1,0,1,1),".","`",2))-FIND("`",SUBSTITUTE(OFFSET(A16,-1,0,1,1),".","`",1))-1)))+1)))</f>
        <v>3.1</v>
      </c>
      <c r="B16" s="80" t="s">
        <v>58</v>
      </c>
      <c r="C16" s="80"/>
      <c r="D16" s="81"/>
      <c r="E16" s="82" t="n">
        <v>5000</v>
      </c>
    </row>
    <row collapsed="false" customFormat="false" customHeight="true" hidden="false" ht="14.4" outlineLevel="0" r="17">
      <c r="A17" s="79" t="str">
        <f aca="true">IF(ISERROR(VALUE(SUBSTITUTE(OFFSET(A17,-1,0,1,1),".",""))),"0.0.1",IF(ISERROR(FIND("`",SUBSTITUTE(OFFSET(A17,-1,0,1,1),".","`",2))),OFFSET(A17,-1,0,1,1)&amp;".1",LEFT(OFFSET(A17,-1,0,1,1),FIND("`",SUBSTITUTE(OFFSET(A17,-1,0,1,1),".","`",2)))&amp;IF(ISERROR(FIND("`",SUBSTITUTE(OFFSET(A17,-1,0,1,1),".","`",3))),VALUE(RIGHT(OFFSET(A17,-1,0,1,1),LEN(OFFSET(A17,-1,0,1,1))-FIND("`",SUBSTITUTE(OFFSET(A17,-1,0,1,1),".","`",2))))+1,VALUE(MID(OFFSET(A17,-1,0,1,1),FIND("`",SUBSTITUTE(OFFSET(A17,-1,0,1,1),".","`",2))+1,(FIND("`",SUBSTITUTE(OFFSET(A17,-1,0,1,1),".","`",3))-FIND("`",SUBSTITUTE(OFFSET(A17,-1,0,1,1),".","`",2))-1)))+1)))</f>
        <v>3.1.1</v>
      </c>
      <c r="B17" s="84" t="s">
        <v>59</v>
      </c>
      <c r="C17" s="84"/>
      <c r="D17" s="81" t="s">
        <v>53</v>
      </c>
      <c r="E17" s="82" t="n">
        <v>0</v>
      </c>
    </row>
    <row collapsed="false" customFormat="false" customHeight="true" hidden="false" ht="14.4" outlineLevel="0" r="18">
      <c r="A18" s="79" t="str">
        <f aca="true">IF(ISERROR(VALUE(SUBSTITUTE(OFFSET(A18,-1,0,1,1),".",""))),"0.0.1",IF(ISERROR(FIND("`",SUBSTITUTE(OFFSET(A18,-1,0,1,1),".","`",2))),OFFSET(A18,-1,0,1,1)&amp;".1",LEFT(OFFSET(A18,-1,0,1,1),FIND("`",SUBSTITUTE(OFFSET(A18,-1,0,1,1),".","`",2)))&amp;IF(ISERROR(FIND("`",SUBSTITUTE(OFFSET(A18,-1,0,1,1),".","`",3))),VALUE(RIGHT(OFFSET(A18,-1,0,1,1),LEN(OFFSET(A18,-1,0,1,1))-FIND("`",SUBSTITUTE(OFFSET(A18,-1,0,1,1),".","`",2))))+1,VALUE(MID(OFFSET(A18,-1,0,1,1),FIND("`",SUBSTITUTE(OFFSET(A18,-1,0,1,1),".","`",2))+1,(FIND("`",SUBSTITUTE(OFFSET(A18,-1,0,1,1),".","`",3))-FIND("`",SUBSTITUTE(OFFSET(A18,-1,0,1,1),".","`",2))-1)))+1)))</f>
        <v>3.1.2</v>
      </c>
      <c r="B18" s="84" t="s">
        <v>60</v>
      </c>
      <c r="C18" s="84"/>
      <c r="D18" s="81" t="s">
        <v>53</v>
      </c>
      <c r="E18" s="82" t="n">
        <v>5000</v>
      </c>
    </row>
    <row collapsed="false" customFormat="false" customHeight="true" hidden="false" ht="14.4" outlineLevel="0" r="19">
      <c r="A19" s="79" t="str">
        <f aca="true">IF(ISERROR(VALUE(SUBSTITUTE(OFFSET(A19,-1,0,1,1),".",""))),"0.1",IF(ISERROR(FIND("`",SUBSTITUTE(OFFSET(A19,-1,0,1,1),".","`",1))),OFFSET(A19,-1,0,1,1)&amp;".1",LEFT(OFFSET(A19,-1,0,1,1),FIND("`",SUBSTITUTE(OFFSET(A19,-1,0,1,1),".","`",1)))&amp;IF(ISERROR(FIND("`",SUBSTITUTE(OFFSET(A19,-1,0,1,1),".","`",2))),VALUE(RIGHT(OFFSET(A19,-1,0,1,1),LEN(OFFSET(A19,-1,0,1,1))-FIND("`",SUBSTITUTE(OFFSET(A19,-1,0,1,1),".","`",1))))+1,VALUE(MID(OFFSET(A19,-1,0,1,1),FIND("`",SUBSTITUTE(OFFSET(A19,-1,0,1,1),".","`",1))+1,(FIND("`",SUBSTITUTE(OFFSET(A19,-1,0,1,1),".","`",2))-FIND("`",SUBSTITUTE(OFFSET(A19,-1,0,1,1),".","`",1))-1)))+1)))</f>
        <v>3.2</v>
      </c>
      <c r="B19" s="80" t="s">
        <v>61</v>
      </c>
      <c r="C19" s="80"/>
      <c r="D19" s="81" t="s">
        <v>62</v>
      </c>
      <c r="E19" s="82" t="n">
        <v>500</v>
      </c>
    </row>
    <row collapsed="false" customFormat="false" customHeight="true" hidden="false" ht="14.4" outlineLevel="0" r="20">
      <c r="A20" s="79" t="str">
        <f aca="true">IF(ISERROR(VALUE(SUBSTITUTE(OFFSET(A20,-1,0,1,1),".",""))),"0.1",IF(ISERROR(FIND("`",SUBSTITUTE(OFFSET(A20,-1,0,1,1),".","`",1))),OFFSET(A20,-1,0,1,1)&amp;".1",LEFT(OFFSET(A20,-1,0,1,1),FIND("`",SUBSTITUTE(OFFSET(A20,-1,0,1,1),".","`",1)))&amp;IF(ISERROR(FIND("`",SUBSTITUTE(OFFSET(A20,-1,0,1,1),".","`",2))),VALUE(RIGHT(OFFSET(A20,-1,0,1,1),LEN(OFFSET(A20,-1,0,1,1))-FIND("`",SUBSTITUTE(OFFSET(A20,-1,0,1,1),".","`",1))))+1,VALUE(MID(OFFSET(A20,-1,0,1,1),FIND("`",SUBSTITUTE(OFFSET(A20,-1,0,1,1),".","`",1))+1,(FIND("`",SUBSTITUTE(OFFSET(A20,-1,0,1,1),".","`",2))-FIND("`",SUBSTITUTE(OFFSET(A20,-1,0,1,1),".","`",1))-1)))+1)))</f>
        <v>3.3</v>
      </c>
      <c r="B20" s="80" t="s">
        <v>63</v>
      </c>
      <c r="C20" s="80"/>
      <c r="D20" s="81" t="s">
        <v>53</v>
      </c>
      <c r="E20" s="82" t="n">
        <v>500</v>
      </c>
    </row>
    <row collapsed="false" customFormat="false" customHeight="true" hidden="false" ht="14.4" outlineLevel="0" r="21">
      <c r="A21" s="75" t="n">
        <f aca="true">IF(ISERROR(VALUE(SUBSTITUTE(OFFSET(A21,-1,0,1,1),".",""))),1,IF(ISERROR(FIND("`",SUBSTITUTE(OFFSET(A21,-1,0,1,1),".","`",1))),VALUE(OFFSET(A21,-1,0,1,1))+1,VALUE(LEFT(OFFSET(A21,-1,0,1,1),FIND("`",SUBSTITUTE(OFFSET(A21,-1,0,1,1),".","`",1))-1))+1))</f>
        <v>4</v>
      </c>
      <c r="B21" s="76" t="s">
        <v>64</v>
      </c>
      <c r="C21" s="76"/>
      <c r="D21" s="77"/>
      <c r="E21" s="78" t="n">
        <v>4500</v>
      </c>
    </row>
    <row collapsed="false" customFormat="false" customHeight="true" hidden="false" ht="14.4" outlineLevel="0" r="22">
      <c r="A22" s="79" t="str">
        <f aca="true">IF(ISERROR(VALUE(SUBSTITUTE(OFFSET(A22,-1,0,1,1),".",""))),"0.1",IF(ISERROR(FIND("`",SUBSTITUTE(OFFSET(A22,-1,0,1,1),".","`",1))),OFFSET(A22,-1,0,1,1)&amp;".1",LEFT(OFFSET(A22,-1,0,1,1),FIND("`",SUBSTITUTE(OFFSET(A22,-1,0,1,1),".","`",1)))&amp;IF(ISERROR(FIND("`",SUBSTITUTE(OFFSET(A22,-1,0,1,1),".","`",2))),VALUE(RIGHT(OFFSET(A22,-1,0,1,1),LEN(OFFSET(A22,-1,0,1,1))-FIND("`",SUBSTITUTE(OFFSET(A22,-1,0,1,1),".","`",1))))+1,VALUE(MID(OFFSET(A22,-1,0,1,1),FIND("`",SUBSTITUTE(OFFSET(A22,-1,0,1,1),".","`",1))+1,(FIND("`",SUBSTITUTE(OFFSET(A22,-1,0,1,1),".","`",2))-FIND("`",SUBSTITUTE(OFFSET(A22,-1,0,1,1),".","`",1))-1)))+1)))</f>
        <v>4.1</v>
      </c>
      <c r="B22" s="80" t="s">
        <v>65</v>
      </c>
      <c r="C22" s="80"/>
      <c r="D22" s="81"/>
      <c r="E22" s="82" t="n">
        <v>2000</v>
      </c>
    </row>
    <row collapsed="false" customFormat="false" customHeight="true" hidden="false" ht="14.4" outlineLevel="0" r="23">
      <c r="A23" s="79" t="str">
        <f aca="true">IF(ISERROR(VALUE(SUBSTITUTE(OFFSET(A23,-1,0,1,1),".",""))),"0.0.1",IF(ISERROR(FIND("`",SUBSTITUTE(OFFSET(A23,-1,0,1,1),".","`",2))),OFFSET(A23,-1,0,1,1)&amp;".1",LEFT(OFFSET(A23,-1,0,1,1),FIND("`",SUBSTITUTE(OFFSET(A23,-1,0,1,1),".","`",2)))&amp;IF(ISERROR(FIND("`",SUBSTITUTE(OFFSET(A23,-1,0,1,1),".","`",3))),VALUE(RIGHT(OFFSET(A23,-1,0,1,1),LEN(OFFSET(A23,-1,0,1,1))-FIND("`",SUBSTITUTE(OFFSET(A23,-1,0,1,1),".","`",2))))+1,VALUE(MID(OFFSET(A23,-1,0,1,1),FIND("`",SUBSTITUTE(OFFSET(A23,-1,0,1,1),".","`",2))+1,(FIND("`",SUBSTITUTE(OFFSET(A23,-1,0,1,1),".","`",3))-FIND("`",SUBSTITUTE(OFFSET(A23,-1,0,1,1),".","`",2))-1)))+1)))</f>
        <v>4.1.1</v>
      </c>
      <c r="B23" s="84" t="s">
        <v>66</v>
      </c>
      <c r="C23" s="84"/>
      <c r="D23" s="81" t="s">
        <v>53</v>
      </c>
      <c r="E23" s="82" t="n">
        <v>0</v>
      </c>
    </row>
    <row collapsed="false" customFormat="false" customHeight="true" hidden="false" ht="14.4" outlineLevel="0" r="24">
      <c r="A24" s="79" t="str">
        <f aca="true">IF(ISERROR(VALUE(SUBSTITUTE(OFFSET(A24,-1,0,1,1),".",""))),"0.0.1",IF(ISERROR(FIND("`",SUBSTITUTE(OFFSET(A24,-1,0,1,1),".","`",2))),OFFSET(A24,-1,0,1,1)&amp;".1",LEFT(OFFSET(A24,-1,0,1,1),FIND("`",SUBSTITUTE(OFFSET(A24,-1,0,1,1),".","`",2)))&amp;IF(ISERROR(FIND("`",SUBSTITUTE(OFFSET(A24,-1,0,1,1),".","`",3))),VALUE(RIGHT(OFFSET(A24,-1,0,1,1),LEN(OFFSET(A24,-1,0,1,1))-FIND("`",SUBSTITUTE(OFFSET(A24,-1,0,1,1),".","`",2))))+1,VALUE(MID(OFFSET(A24,-1,0,1,1),FIND("`",SUBSTITUTE(OFFSET(A24,-1,0,1,1),".","`",2))+1,(FIND("`",SUBSTITUTE(OFFSET(A24,-1,0,1,1),".","`",3))-FIND("`",SUBSTITUTE(OFFSET(A24,-1,0,1,1),".","`",2))-1)))+1)))</f>
        <v>4.1.2</v>
      </c>
      <c r="B24" s="84" t="s">
        <v>67</v>
      </c>
      <c r="C24" s="84"/>
      <c r="D24" s="81" t="s">
        <v>53</v>
      </c>
      <c r="E24" s="82" t="n">
        <v>0</v>
      </c>
    </row>
    <row collapsed="false" customFormat="false" customHeight="true" hidden="false" ht="14.4" outlineLevel="0" r="25">
      <c r="A25" s="79" t="str">
        <f aca="true">IF(ISERROR(VALUE(SUBSTITUTE(OFFSET(A25,-1,0,1,1),".",""))),"0.0.1",IF(ISERROR(FIND("`",SUBSTITUTE(OFFSET(A25,-1,0,1,1),".","`",2))),OFFSET(A25,-1,0,1,1)&amp;".1",LEFT(OFFSET(A25,-1,0,1,1),FIND("`",SUBSTITUTE(OFFSET(A25,-1,0,1,1),".","`",2)))&amp;IF(ISERROR(FIND("`",SUBSTITUTE(OFFSET(A25,-1,0,1,1),".","`",3))),VALUE(RIGHT(OFFSET(A25,-1,0,1,1),LEN(OFFSET(A25,-1,0,1,1))-FIND("`",SUBSTITUTE(OFFSET(A25,-1,0,1,1),".","`",2))))+1,VALUE(MID(OFFSET(A25,-1,0,1,1),FIND("`",SUBSTITUTE(OFFSET(A25,-1,0,1,1),".","`",2))+1,(FIND("`",SUBSTITUTE(OFFSET(A25,-1,0,1,1),".","`",3))-FIND("`",SUBSTITUTE(OFFSET(A25,-1,0,1,1),".","`",2))-1)))+1)))</f>
        <v>4.1.3</v>
      </c>
      <c r="B25" s="84" t="s">
        <v>68</v>
      </c>
      <c r="C25" s="84"/>
      <c r="D25" s="81" t="s">
        <v>46</v>
      </c>
      <c r="E25" s="82" t="n">
        <v>2000</v>
      </c>
    </row>
    <row collapsed="false" customFormat="false" customHeight="true" hidden="false" ht="14.4" outlineLevel="0" r="26">
      <c r="A26" s="79" t="str">
        <f aca="true">IF(ISERROR(VALUE(SUBSTITUTE(OFFSET(A26,-1,0,1,1),".",""))),"0.1",IF(ISERROR(FIND("`",SUBSTITUTE(OFFSET(A26,-1,0,1,1),".","`",1))),OFFSET(A26,-1,0,1,1)&amp;".1",LEFT(OFFSET(A26,-1,0,1,1),FIND("`",SUBSTITUTE(OFFSET(A26,-1,0,1,1),".","`",1)))&amp;IF(ISERROR(FIND("`",SUBSTITUTE(OFFSET(A26,-1,0,1,1),".","`",2))),VALUE(RIGHT(OFFSET(A26,-1,0,1,1),LEN(OFFSET(A26,-1,0,1,1))-FIND("`",SUBSTITUTE(OFFSET(A26,-1,0,1,1),".","`",1))))+1,VALUE(MID(OFFSET(A26,-1,0,1,1),FIND("`",SUBSTITUTE(OFFSET(A26,-1,0,1,1),".","`",1))+1,(FIND("`",SUBSTITUTE(OFFSET(A26,-1,0,1,1),".","`",2))-FIND("`",SUBSTITUTE(OFFSET(A26,-1,0,1,1),".","`",1))-1)))+1)))</f>
        <v>4.2</v>
      </c>
      <c r="B26" s="80" t="s">
        <v>69</v>
      </c>
      <c r="C26" s="80"/>
      <c r="D26" s="81"/>
      <c r="E26" s="82" t="n">
        <v>2500</v>
      </c>
    </row>
    <row collapsed="false" customFormat="false" customHeight="true" hidden="false" ht="14.4" outlineLevel="0" r="27">
      <c r="A27" s="79" t="str">
        <f aca="true">IF(ISERROR(VALUE(SUBSTITUTE(OFFSET(A27,-1,0,1,1),".",""))),"0.0.1",IF(ISERROR(FIND("`",SUBSTITUTE(OFFSET(A27,-1,0,1,1),".","`",2))),OFFSET(A27,-1,0,1,1)&amp;".1",LEFT(OFFSET(A27,-1,0,1,1),FIND("`",SUBSTITUTE(OFFSET(A27,-1,0,1,1),".","`",2)))&amp;IF(ISERROR(FIND("`",SUBSTITUTE(OFFSET(A27,-1,0,1,1),".","`",3))),VALUE(RIGHT(OFFSET(A27,-1,0,1,1),LEN(OFFSET(A27,-1,0,1,1))-FIND("`",SUBSTITUTE(OFFSET(A27,-1,0,1,1),".","`",2))))+1,VALUE(MID(OFFSET(A27,-1,0,1,1),FIND("`",SUBSTITUTE(OFFSET(A27,-1,0,1,1),".","`",2))+1,(FIND("`",SUBSTITUTE(OFFSET(A27,-1,0,1,1),".","`",3))-FIND("`",SUBSTITUTE(OFFSET(A27,-1,0,1,1),".","`",2))-1)))+1)))</f>
        <v>4.2.1</v>
      </c>
      <c r="B27" s="84" t="s">
        <v>70</v>
      </c>
      <c r="C27" s="84"/>
      <c r="D27" s="81" t="s">
        <v>46</v>
      </c>
      <c r="E27" s="82" t="s">
        <v>71</v>
      </c>
    </row>
    <row collapsed="false" customFormat="false" customHeight="true" hidden="false" ht="14.4" outlineLevel="0" r="28">
      <c r="A28" s="79" t="str">
        <f aca="true">IF(ISERROR(VALUE(SUBSTITUTE(OFFSET(A28,-1,0,1,1),".",""))),"0.0.1",IF(ISERROR(FIND("`",SUBSTITUTE(OFFSET(A28,-1,0,1,1),".","`",2))),OFFSET(A28,-1,0,1,1)&amp;".1",LEFT(OFFSET(A28,-1,0,1,1),FIND("`",SUBSTITUTE(OFFSET(A28,-1,0,1,1),".","`",2)))&amp;IF(ISERROR(FIND("`",SUBSTITUTE(OFFSET(A28,-1,0,1,1),".","`",3))),VALUE(RIGHT(OFFSET(A28,-1,0,1,1),LEN(OFFSET(A28,-1,0,1,1))-FIND("`",SUBSTITUTE(OFFSET(A28,-1,0,1,1),".","`",2))))+1,VALUE(MID(OFFSET(A28,-1,0,1,1),FIND("`",SUBSTITUTE(OFFSET(A28,-1,0,1,1),".","`",2))+1,(FIND("`",SUBSTITUTE(OFFSET(A28,-1,0,1,1),".","`",3))-FIND("`",SUBSTITUTE(OFFSET(A28,-1,0,1,1),".","`",2))-1)))+1)))</f>
        <v>4.2.2</v>
      </c>
      <c r="B28" s="84" t="s">
        <v>72</v>
      </c>
      <c r="C28" s="84"/>
      <c r="D28" s="81" t="s">
        <v>46</v>
      </c>
      <c r="E28" s="82" t="n">
        <v>2500</v>
      </c>
    </row>
    <row collapsed="false" customFormat="false" customHeight="true" hidden="false" ht="14.4" outlineLevel="0" r="29">
      <c r="A29" s="75" t="n">
        <f aca="true">IF(ISERROR(VALUE(SUBSTITUTE(OFFSET(A29,-1,0,1,1),".",""))),1,IF(ISERROR(FIND("`",SUBSTITUTE(OFFSET(A29,-1,0,1,1),".","`",1))),VALUE(OFFSET(A29,-1,0,1,1))+1,VALUE(LEFT(OFFSET(A29,-1,0,1,1),FIND("`",SUBSTITUTE(OFFSET(A29,-1,0,1,1),".","`",1))-1))+1))</f>
        <v>5</v>
      </c>
      <c r="B29" s="76" t="s">
        <v>73</v>
      </c>
      <c r="C29" s="76"/>
      <c r="D29" s="77"/>
      <c r="E29" s="78" t="n">
        <v>4500</v>
      </c>
    </row>
    <row collapsed="false" customFormat="false" customHeight="true" hidden="false" ht="14.4" outlineLevel="0" r="30">
      <c r="A30" s="79" t="str">
        <f aca="true">IF(ISERROR(VALUE(SUBSTITUTE(OFFSET(A30,-1,0,1,1),".",""))),"0.1",IF(ISERROR(FIND("`",SUBSTITUTE(OFFSET(A30,-1,0,1,1),".","`",1))),OFFSET(A30,-1,0,1,1)&amp;".1",LEFT(OFFSET(A30,-1,0,1,1),FIND("`",SUBSTITUTE(OFFSET(A30,-1,0,1,1),".","`",1)))&amp;IF(ISERROR(FIND("`",SUBSTITUTE(OFFSET(A30,-1,0,1,1),".","`",2))),VALUE(RIGHT(OFFSET(A30,-1,0,1,1),LEN(OFFSET(A30,-1,0,1,1))-FIND("`",SUBSTITUTE(OFFSET(A30,-1,0,1,1),".","`",1))))+1,VALUE(MID(OFFSET(A30,-1,0,1,1),FIND("`",SUBSTITUTE(OFFSET(A30,-1,0,1,1),".","`",1))+1,(FIND("`",SUBSTITUTE(OFFSET(A30,-1,0,1,1),".","`",2))-FIND("`",SUBSTITUTE(OFFSET(A30,-1,0,1,1),".","`",1))-1)))+1)))</f>
        <v>5.1</v>
      </c>
      <c r="B30" s="80" t="s">
        <v>74</v>
      </c>
      <c r="C30" s="80"/>
      <c r="D30" s="81" t="s">
        <v>53</v>
      </c>
      <c r="E30" s="82" t="n">
        <v>3000</v>
      </c>
    </row>
    <row collapsed="false" customFormat="false" customHeight="true" hidden="false" ht="14.4" outlineLevel="0" r="31">
      <c r="A31" s="79" t="str">
        <f aca="true">IF(ISERROR(VALUE(SUBSTITUTE(OFFSET(A31,-1,0,1,1),".",""))),"0.1",IF(ISERROR(FIND("`",SUBSTITUTE(OFFSET(A31,-1,0,1,1),".","`",1))),OFFSET(A31,-1,0,1,1)&amp;".1",LEFT(OFFSET(A31,-1,0,1,1),FIND("`",SUBSTITUTE(OFFSET(A31,-1,0,1,1),".","`",1)))&amp;IF(ISERROR(FIND("`",SUBSTITUTE(OFFSET(A31,-1,0,1,1),".","`",2))),VALUE(RIGHT(OFFSET(A31,-1,0,1,1),LEN(OFFSET(A31,-1,0,1,1))-FIND("`",SUBSTITUTE(OFFSET(A31,-1,0,1,1),".","`",1))))+1,VALUE(MID(OFFSET(A31,-1,0,1,1),FIND("`",SUBSTITUTE(OFFSET(A31,-1,0,1,1),".","`",1))+1,(FIND("`",SUBSTITUTE(OFFSET(A31,-1,0,1,1),".","`",2))-FIND("`",SUBSTITUTE(OFFSET(A31,-1,0,1,1),".","`",1))-1)))+1)))</f>
        <v>5.2</v>
      </c>
      <c r="B31" s="80" t="s">
        <v>75</v>
      </c>
      <c r="C31" s="80"/>
      <c r="D31" s="81" t="s">
        <v>46</v>
      </c>
      <c r="E31" s="82" t="n">
        <v>1500</v>
      </c>
    </row>
    <row collapsed="false" customFormat="false" customHeight="true" hidden="false" ht="14.4" outlineLevel="0" r="32">
      <c r="A32" s="75" t="n">
        <f aca="true">IF(ISERROR(VALUE(SUBSTITUTE(OFFSET(A32,-1,0,1,1),".",""))),1,IF(ISERROR(FIND("`",SUBSTITUTE(OFFSET(A32,-1,0,1,1),".","`",1))),VALUE(OFFSET(A32,-1,0,1,1))+1,VALUE(LEFT(OFFSET(A32,-1,0,1,1),FIND("`",SUBSTITUTE(OFFSET(A32,-1,0,1,1),".","`",1))-1))+1))</f>
        <v>6</v>
      </c>
      <c r="B32" s="76" t="s">
        <v>76</v>
      </c>
      <c r="C32" s="76"/>
      <c r="D32" s="77"/>
      <c r="E32" s="78" t="n">
        <v>4000</v>
      </c>
    </row>
    <row collapsed="false" customFormat="false" customHeight="false" hidden="false" ht="13.3" outlineLevel="0" r="33">
      <c r="A33" s="79" t="str">
        <f aca="true">IF(ISERROR(VALUE(SUBSTITUTE(OFFSET(A33,-1,0,1,1),".",""))),"0.1",IF(ISERROR(FIND("`",SUBSTITUTE(OFFSET(A33,-1,0,1,1),".","`",1))),OFFSET(A33,-1,0,1,1)&amp;".1",LEFT(OFFSET(A33,-1,0,1,1),FIND("`",SUBSTITUTE(OFFSET(A33,-1,0,1,1),".","`",1)))&amp;IF(ISERROR(FIND("`",SUBSTITUTE(OFFSET(A33,-1,0,1,1),".","`",2))),VALUE(RIGHT(OFFSET(A33,-1,0,1,1),LEN(OFFSET(A33,-1,0,1,1))-FIND("`",SUBSTITUTE(OFFSET(A33,-1,0,1,1),".","`",1))))+1,VALUE(MID(OFFSET(A33,-1,0,1,1),FIND("`",SUBSTITUTE(OFFSET(A33,-1,0,1,1),".","`",1))+1,(FIND("`",SUBSTITUTE(OFFSET(A33,-1,0,1,1),".","`",2))-FIND("`",SUBSTITUTE(OFFSET(A33,-1,0,1,1),".","`",1))-1)))+1)))</f>
        <v>6.1</v>
      </c>
      <c r="B33" s="85" t="s">
        <v>77</v>
      </c>
      <c r="C33" s="85"/>
      <c r="D33" s="81"/>
      <c r="E33" s="82" t="n">
        <v>3000</v>
      </c>
    </row>
    <row collapsed="false" customFormat="false" customHeight="true" hidden="false" ht="14.4" outlineLevel="0" r="34">
      <c r="A34" s="79" t="str">
        <f aca="true">IF(ISERROR(VALUE(SUBSTITUTE(OFFSET(A34,-1,0,1,1),".",""))),"0.0.1",IF(ISERROR(FIND("`",SUBSTITUTE(OFFSET(A34,-1,0,1,1),".","`",2))),OFFSET(A34,-1,0,1,1)&amp;".1",LEFT(OFFSET(A34,-1,0,1,1),FIND("`",SUBSTITUTE(OFFSET(A34,-1,0,1,1),".","`",2)))&amp;IF(ISERROR(FIND("`",SUBSTITUTE(OFFSET(A34,-1,0,1,1),".","`",3))),VALUE(RIGHT(OFFSET(A34,-1,0,1,1),LEN(OFFSET(A34,-1,0,1,1))-FIND("`",SUBSTITUTE(OFFSET(A34,-1,0,1,1),".","`",2))))+1,VALUE(MID(OFFSET(A34,-1,0,1,1),FIND("`",SUBSTITUTE(OFFSET(A34,-1,0,1,1),".","`",2))+1,(FIND("`",SUBSTITUTE(OFFSET(A34,-1,0,1,1),".","`",3))-FIND("`",SUBSTITUTE(OFFSET(A34,-1,0,1,1),".","`",2))-1)))+1)))</f>
        <v>6.1.1</v>
      </c>
      <c r="B34" s="84" t="s">
        <v>78</v>
      </c>
      <c r="C34" s="84"/>
      <c r="D34" s="81" t="s">
        <v>46</v>
      </c>
      <c r="E34" s="82" t="n">
        <v>3000</v>
      </c>
    </row>
    <row collapsed="false" customFormat="false" customHeight="true" hidden="false" ht="14.4" outlineLevel="0" r="35">
      <c r="A35" s="79" t="str">
        <f aca="true">IF(ISERROR(VALUE(SUBSTITUTE(OFFSET(A35,-1,0,1,1),".",""))),"0.0.1",IF(ISERROR(FIND("`",SUBSTITUTE(OFFSET(A35,-1,0,1,1),".","`",2))),OFFSET(A35,-1,0,1,1)&amp;".1",LEFT(OFFSET(A35,-1,0,1,1),FIND("`",SUBSTITUTE(OFFSET(A35,-1,0,1,1),".","`",2)))&amp;IF(ISERROR(FIND("`",SUBSTITUTE(OFFSET(A35,-1,0,1,1),".","`",3))),VALUE(RIGHT(OFFSET(A35,-1,0,1,1),LEN(OFFSET(A35,-1,0,1,1))-FIND("`",SUBSTITUTE(OFFSET(A35,-1,0,1,1),".","`",2))))+1,VALUE(MID(OFFSET(A35,-1,0,1,1),FIND("`",SUBSTITUTE(OFFSET(A35,-1,0,1,1),".","`",2))+1,(FIND("`",SUBSTITUTE(OFFSET(A35,-1,0,1,1),".","`",3))-FIND("`",SUBSTITUTE(OFFSET(A35,-1,0,1,1),".","`",2))-1)))+1)))</f>
        <v>6.1.2</v>
      </c>
      <c r="B35" s="84" t="s">
        <v>79</v>
      </c>
      <c r="C35" s="84"/>
      <c r="D35" s="81" t="s">
        <v>80</v>
      </c>
      <c r="E35" s="82" t="n">
        <v>0</v>
      </c>
    </row>
    <row collapsed="false" customFormat="false" customHeight="true" hidden="false" ht="15" outlineLevel="0" r="36">
      <c r="A36" s="86" t="str">
        <f aca="true">IF(ISERROR(VALUE(SUBSTITUTE(OFFSET(A36,-1,0,1,1),".",""))),"0.1",IF(ISERROR(FIND("`",SUBSTITUTE(OFFSET(A36,-1,0,1,1),".","`",1))),OFFSET(A36,-1,0,1,1)&amp;".1",LEFT(OFFSET(A36,-1,0,1,1),FIND("`",SUBSTITUTE(OFFSET(A36,-1,0,1,1),".","`",1)))&amp;IF(ISERROR(FIND("`",SUBSTITUTE(OFFSET(A36,-1,0,1,1),".","`",2))),VALUE(RIGHT(OFFSET(A36,-1,0,1,1),LEN(OFFSET(A36,-1,0,1,1))-FIND("`",SUBSTITUTE(OFFSET(A36,-1,0,1,1),".","`",1))))+1,VALUE(MID(OFFSET(A36,-1,0,1,1),FIND("`",SUBSTITUTE(OFFSET(A36,-1,0,1,1),".","`",1))+1,(FIND("`",SUBSTITUTE(OFFSET(A36,-1,0,1,1),".","`",2))-FIND("`",SUBSTITUTE(OFFSET(A36,-1,0,1,1),".","`",1))-1)))+1)))</f>
        <v>6.2</v>
      </c>
      <c r="B36" s="87" t="s">
        <v>81</v>
      </c>
      <c r="C36" s="87"/>
      <c r="D36" s="88" t="s">
        <v>53</v>
      </c>
      <c r="E36" s="89" t="n">
        <v>1000</v>
      </c>
    </row>
  </sheetData>
  <mergeCells count="34"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2012-06-13T23:07:09.00Z</dcterms:created>
  <dc:creator>Daniel</dc:creator>
  <cp:lastModifiedBy>Martin Medina</cp:lastModifiedBy>
  <cp:lastPrinted>2012-06-14T23:11:24.00Z</cp:lastPrinted>
  <dcterms:modified xsi:type="dcterms:W3CDTF">2012-06-15T02:50:50.00Z</dcterms:modified>
  <cp:revision>0</cp:revision>
</cp:coreProperties>
</file>