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Gantt" sheetId="1" state="visible" r:id="rId2"/>
    <sheet name="Responsables y Costo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<sst xmlns="http://schemas.openxmlformats.org/spreadsheetml/2006/main" count="165" uniqueCount="134">
  <si>
    <t>Tipo de proyecto WBS</t>
  </si>
  <si>
    <t>Organización de no al troll</t>
  </si>
  <si>
    <t>Fecha de Inicio</t>
  </si>
  <si>
    <t>HACER LAS FECHAS!!!</t>
  </si>
  <si>
    <t>Primer día de la semana (Lunes = 2)</t>
  </si>
  <si>
    <t>Nº</t>
  </si>
  <si>
    <t>Tarea</t>
  </si>
  <si>
    <t>Fecha Inicio</t>
  </si>
  <si>
    <t>Fecha Fin</t>
  </si>
  <si>
    <t>Duración dias</t>
  </si>
  <si>
    <t>Duración horas</t>
  </si>
  <si>
    <t>Posteando comentarios en video 2D</t>
  </si>
  <si>
    <t>Análisis de lecturas de videos tradicionales</t>
  </si>
  <si>
    <t>Invesigar Codecs que interpretan videos 2D</t>
  </si>
  <si>
    <t>Configuracion de desarrollo y base de datos</t>
  </si>
  <si>
    <t>Implementacion de procesamiento de videos</t>
  </si>
  <si>
    <t>1.4.1</t>
  </si>
  <si>
    <t>Adaptacion del sistema que permita recepcion de videos</t>
  </si>
  <si>
    <t>1.4.2</t>
  </si>
  <si>
    <t>Procesar video ingresado por el usuario</t>
  </si>
  <si>
    <t>1.4.3</t>
  </si>
  <si>
    <t>Pasear dialogos</t>
  </si>
  <si>
    <t>Analizar imagenes</t>
  </si>
  <si>
    <t>1.4.5</t>
  </si>
  <si>
    <t>Justificacion de rechazo y almacenamiento de la misma</t>
  </si>
  <si>
    <t>1.5</t>
  </si>
  <si>
    <t>Configuracion entorno de testeo</t>
  </si>
  <si>
    <t>Integracion y testeo de videos 2D</t>
  </si>
  <si>
    <t>2</t>
  </si>
  <si>
    <t>Posteando comentarios en video 3D</t>
  </si>
  <si>
    <t>Analisis de lecturas de videos con tecnologia tridimencional</t>
  </si>
  <si>
    <t>Investigar codecs que interpretan videos 3D</t>
  </si>
  <si>
    <t>2.4</t>
  </si>
  <si>
    <t>2.4.1</t>
  </si>
  <si>
    <t>Adaptacion del sistema que permita recepcion de videos 3D</t>
  </si>
  <si>
    <t>2.4.2</t>
  </si>
  <si>
    <t>2.4.3</t>
  </si>
  <si>
    <t>2.4.4</t>
  </si>
  <si>
    <t>2.4.5</t>
  </si>
  <si>
    <t>2.5</t>
  </si>
  <si>
    <t>Integracion y testeo de videos 3D</t>
  </si>
  <si>
    <t>3</t>
  </si>
  <si>
    <t>Posteando comentarios en sonido</t>
  </si>
  <si>
    <t>3.1</t>
  </si>
  <si>
    <t>Analisis de lecturas de sonido</t>
  </si>
  <si>
    <t>3.2</t>
  </si>
  <si>
    <t>Invesigar Codecs de audio permitidos</t>
  </si>
  <si>
    <t>3.4</t>
  </si>
  <si>
    <t>Implementacion de procesamiento de audio</t>
  </si>
  <si>
    <t>3.4.1</t>
  </si>
  <si>
    <t>Adaptacion del sistema que permita recepcion de sonidos</t>
  </si>
  <si>
    <t>3.4.2</t>
  </si>
  <si>
    <t>Procesar audio ingresado por el usuario</t>
  </si>
  <si>
    <t>3.4.3</t>
  </si>
  <si>
    <t>Parsear dialogos</t>
  </si>
  <si>
    <t>3.4.4</t>
  </si>
  <si>
    <t>3.5</t>
  </si>
  <si>
    <t>3.6</t>
  </si>
  <si>
    <t>Integracion y testeo de sonidos</t>
  </si>
  <si>
    <t>4</t>
  </si>
  <si>
    <t>Realizando registracion con usuario de nuestro sistema</t>
  </si>
  <si>
    <t>4.1</t>
  </si>
  <si>
    <t>Configuracion base de datos de usuarios</t>
  </si>
  <si>
    <t>4.2</t>
  </si>
  <si>
    <t>Configuracion seguridad de las bases de datos</t>
  </si>
  <si>
    <t>4.2.1</t>
  </si>
  <si>
    <t>Encriptacion de passwords</t>
  </si>
  <si>
    <t>4.2.2</t>
  </si>
  <si>
    <t>Proteccion contra inyecciones SQL</t>
  </si>
  <si>
    <t>4.2.3</t>
  </si>
  <si>
    <t>Configuracion de roles de base de datos</t>
  </si>
  <si>
    <t>4.3</t>
  </si>
  <si>
    <t>Configuracion entorno de desarrollo</t>
  </si>
  <si>
    <t>4.3.1</t>
  </si>
  <si>
    <t>Mostrar formulario para completar datos</t>
  </si>
  <si>
    <t>4.3.2</t>
  </si>
  <si>
    <t>Almacenar en base de datos el nuevo usuario registrado</t>
  </si>
  <si>
    <t>4.4</t>
  </si>
  <si>
    <t>4.5</t>
  </si>
  <si>
    <t>Integracion y testeo de registro de usuarios</t>
  </si>
  <si>
    <t>5</t>
  </si>
  <si>
    <t>Realizando login con usuario de nuestro sistema</t>
  </si>
  <si>
    <t>5.1</t>
  </si>
  <si>
    <t>5.1.1</t>
  </si>
  <si>
    <t>Mostrar campo para ingresar user y password</t>
  </si>
  <si>
    <t>5.1.2</t>
  </si>
  <si>
    <t>verificar los datos ingresados</t>
  </si>
  <si>
    <t>5.1.3</t>
  </si>
  <si>
    <t>hasheo de passwords</t>
  </si>
  <si>
    <t>5.2</t>
  </si>
  <si>
    <t>5.3</t>
  </si>
  <si>
    <t>Integracion y testeo del login</t>
  </si>
  <si>
    <t>Responsables y Costos</t>
  </si>
  <si>
    <t>Responsable</t>
  </si>
  <si>
    <t>Costos estimados</t>
  </si>
  <si>
    <t>Fiesta de Casamiento</t>
  </si>
  <si>
    <t>Salón</t>
  </si>
  <si>
    <t>Definir fechas</t>
  </si>
  <si>
    <t>Novio</t>
  </si>
  <si>
    <t>Investigar opciones disponibles</t>
  </si>
  <si>
    <t>Reservar salón</t>
  </si>
  <si>
    <t>Invitados</t>
  </si>
  <si>
    <t>Definir inivtados</t>
  </si>
  <si>
    <t>Diseño de invitaciones</t>
  </si>
  <si>
    <t>Elegir diseño</t>
  </si>
  <si>
    <t>Novia</t>
  </si>
  <si>
    <t>Imprimir inivtaciones</t>
  </si>
  <si>
    <t>Mamá de novia</t>
  </si>
  <si>
    <t>Enviar invitaciones por correo</t>
  </si>
  <si>
    <t>Catering</t>
  </si>
  <si>
    <t>Comida</t>
  </si>
  <si>
    <t>Definir platos</t>
  </si>
  <si>
    <t>Contratar chef</t>
  </si>
  <si>
    <t>Comprar champagne para el brindis</t>
  </si>
  <si>
    <t>Papá de novio</t>
  </si>
  <si>
    <t>Comprar torta</t>
  </si>
  <si>
    <t>Vestimenta</t>
  </si>
  <si>
    <t>Vestimenta Novia</t>
  </si>
  <si>
    <t>Elegir sastre</t>
  </si>
  <si>
    <t>Realizar pruebas de talles y gustos</t>
  </si>
  <si>
    <t>Comprar el vestido</t>
  </si>
  <si>
    <t>Vestimenta Novio</t>
  </si>
  <si>
    <t>Buscar traje por talles y gustos</t>
  </si>
  <si>
    <t>$0</t>
  </si>
  <si>
    <t>Comprar traje</t>
  </si>
  <si>
    <t>Entretenimiento</t>
  </si>
  <si>
    <t>Contratar DJ</t>
  </si>
  <si>
    <t>Comprar objetos para Carnaval Carioca</t>
  </si>
  <si>
    <t>Recuerdos</t>
  </si>
  <si>
    <t>Fotos</t>
  </si>
  <si>
    <t>Contratar Fotógrafo</t>
  </si>
  <si>
    <t>Sesión de fotos para álbum</t>
  </si>
  <si>
    <t>Fotógrafo</t>
  </si>
  <si>
    <t>Comprar souvenirs</t>
  </si>
</sst>
</file>

<file path=xl/styles.xml><?xml version="1.0" encoding="utf-8"?>
<styleSheet xmlns="http://schemas.openxmlformats.org/spreadsheetml/2006/main">
  <numFmts count="8">
    <numFmt formatCode="GENERAL" numFmtId="164"/>
    <numFmt formatCode="M/D/YYYY" numFmtId="165"/>
    <numFmt formatCode="DD&quot; - &quot;MMM&quot; - &quot;YY" numFmtId="166"/>
    <numFmt formatCode="DD/MM/YYYY;@" numFmtId="167"/>
    <numFmt formatCode="0" numFmtId="168"/>
    <numFmt formatCode="0%" numFmtId="169"/>
    <numFmt formatCode="@" numFmtId="170"/>
    <numFmt formatCode="[$$-409]#,##0" numFmtId="171"/>
  </numFmts>
  <fonts count="1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sz val="10"/>
    </font>
    <font>
      <name val="Arial"/>
      <charset val="1"/>
      <family val="2"/>
      <i val="true"/>
      <color rgb="00FFFFFF"/>
      <sz val="10"/>
    </font>
    <font>
      <name val="Arial"/>
      <charset val="1"/>
      <family val="2"/>
      <color rgb="00FFFFFF"/>
      <sz val="10"/>
    </font>
    <font>
      <name val="Arial"/>
      <charset val="1"/>
      <family val="2"/>
      <sz val="8"/>
    </font>
    <font>
      <name val="Arial"/>
      <charset val="1"/>
      <family val="2"/>
      <b val="true"/>
      <sz val="8"/>
    </font>
    <font>
      <name val="Arial"/>
      <charset val="1"/>
      <family val="2"/>
      <color rgb="00000000"/>
      <sz val="8"/>
    </font>
    <font>
      <name val="Arial"/>
      <charset val="1"/>
      <family val="2"/>
      <b val="true"/>
      <sz val="14"/>
    </font>
    <font>
      <name val="Arial"/>
      <charset val="1"/>
      <family val="2"/>
      <b val="true"/>
      <sz val="16"/>
    </font>
    <font>
      <name val="Arial"/>
      <charset val="1"/>
      <family val="2"/>
      <b val="true"/>
      <color rgb="00000000"/>
      <sz val="11"/>
    </font>
  </fonts>
  <fills count="7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  <fill>
      <patternFill patternType="solid">
        <fgColor rgb="00C0C0C0"/>
        <bgColor rgb="00CCCCFF"/>
      </patternFill>
    </fill>
    <fill>
      <patternFill patternType="solid">
        <fgColor rgb="0000FF00"/>
        <bgColor rgb="0033CCCC"/>
      </patternFill>
    </fill>
    <fill>
      <patternFill patternType="solid">
        <fgColor rgb="00CCFFCC"/>
        <bgColor rgb="00CCFFFF"/>
      </patternFill>
    </fill>
  </fills>
  <borders count="2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 style="medium">
        <color rgb="00969696"/>
      </right>
      <top style="thick"/>
      <bottom style="medium"/>
      <diagonal/>
    </border>
    <border diagonalDown="false" diagonalUp="false">
      <left style="medium">
        <color rgb="00969696"/>
      </left>
      <right/>
      <top style="thick"/>
      <bottom style="medium"/>
      <diagonal/>
    </border>
    <border diagonalDown="false" diagonalUp="false">
      <left style="medium">
        <color rgb="00969696"/>
      </left>
      <right style="thick"/>
      <top style="thick"/>
      <bottom style="medium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medium"/>
      <bottom/>
      <diagonal/>
    </border>
    <border diagonalDown="false" diagonalUp="false">
      <left style="thick"/>
      <right/>
      <top style="medium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medium">
        <color rgb="00C0C0C0"/>
      </bottom>
      <diagonal/>
    </border>
    <border diagonalDown="false" diagonalUp="false">
      <left style="thick"/>
      <right/>
      <top/>
      <bottom style="medium">
        <color rgb="00C0C0C0"/>
      </bottom>
      <diagonal/>
    </border>
    <border diagonalDown="false" diagonalUp="false">
      <left/>
      <right/>
      <top/>
      <bottom style="medium">
        <color rgb="00C0C0C0"/>
      </bottom>
      <diagonal/>
    </border>
    <border diagonalDown="false" diagonalUp="false">
      <left/>
      <right style="thick"/>
      <top/>
      <bottom style="medium">
        <color rgb="00C0C0C0"/>
      </bottom>
      <diagonal/>
    </border>
    <border diagonalDown="false" diagonalUp="false">
      <left style="thick"/>
      <right style="thick"/>
      <top style="medium">
        <color rgb="00C0C0C0"/>
      </top>
      <bottom style="medium">
        <color rgb="00C0C0C0"/>
      </bottom>
      <diagonal/>
    </border>
    <border diagonalDown="false" diagonalUp="false">
      <left style="thick"/>
      <right/>
      <top style="medium">
        <color rgb="00C0C0C0"/>
      </top>
      <bottom style="medium">
        <color rgb="00C0C0C0"/>
      </bottom>
      <diagonal/>
    </border>
    <border diagonalDown="false" diagonalUp="false">
      <left/>
      <right/>
      <top style="medium">
        <color rgb="00C0C0C0"/>
      </top>
      <bottom style="medium">
        <color rgb="00C0C0C0"/>
      </bottom>
      <diagonal/>
    </border>
    <border diagonalDown="false" diagonalUp="false">
      <left/>
      <right style="thick"/>
      <top style="medium">
        <color rgb="00C0C0C0"/>
      </top>
      <bottom style="medium">
        <color rgb="00C0C0C0"/>
      </bottom>
      <diagonal/>
    </border>
    <border diagonalDown="false" diagonalUp="false">
      <left style="thick"/>
      <right style="thick"/>
      <top style="medium">
        <color rgb="00C0C0C0"/>
      </top>
      <bottom style="thick"/>
      <diagonal/>
    </border>
    <border diagonalDown="false" diagonalUp="false">
      <left style="thick"/>
      <right/>
      <top style="medium">
        <color rgb="00C0C0C0"/>
      </top>
      <bottom style="thick"/>
      <diagonal/>
    </border>
    <border diagonalDown="false" diagonalUp="false">
      <left/>
      <right/>
      <top style="medium">
        <color rgb="00C0C0C0"/>
      </top>
      <bottom style="thick"/>
      <diagonal/>
    </border>
    <border diagonalDown="false" diagonalUp="false">
      <left/>
      <right style="thick"/>
      <top style="medium">
        <color rgb="00C0C0C0"/>
      </top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medium">
        <color rgb="00969696"/>
      </bottom>
      <diagonal/>
    </border>
    <border diagonalDown="false" diagonalUp="false">
      <left style="thick"/>
      <right style="thick"/>
      <top style="thick"/>
      <bottom style="medium">
        <color rgb="00969696"/>
      </bottom>
      <diagonal/>
    </border>
    <border diagonalDown="false" diagonalUp="false">
      <left style="thick"/>
      <right style="thick"/>
      <top style="medium">
        <color rgb="00969696"/>
      </top>
      <bottom style="medium">
        <color rgb="00969696"/>
      </bottom>
      <diagonal/>
    </border>
    <border diagonalDown="false" diagonalUp="false">
      <left style="thick"/>
      <right style="thick"/>
      <top style="medium">
        <color rgb="00969696"/>
      </top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9">
      <alignment horizontal="general" indent="0" shrinkToFit="false" textRotation="0" vertical="bottom" wrapText="false"/>
      <protection hidden="false" locked="true"/>
    </xf>
  </cellStyleXfs>
  <cellXfs count="8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true" borderId="0" fillId="0" fontId="5" numFmtId="164" xfId="0">
      <alignment horizontal="general" indent="0" shrinkToFit="false" textRotation="0" vertical="center" wrapText="true"/>
      <protection hidden="false" locked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true" borderId="0" fillId="0" fontId="5" numFmtId="165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0" fillId="0" fontId="7" numFmtId="165" xfId="0">
      <alignment horizontal="left" indent="0" shrinkToFit="false" textRotation="0" vertical="bottom" wrapText="false"/>
    </xf>
    <xf applyAlignment="true" applyBorder="false" applyFont="true" applyProtection="true" borderId="0" fillId="2" fontId="5" numFmtId="164" xfId="0">
      <alignment horizontal="center" indent="0" shrinkToFit="false" textRotation="0" vertical="bottom" wrapText="false"/>
      <protection hidden="false" locked="false"/>
    </xf>
    <xf applyAlignment="true" applyBorder="false" applyFont="true" applyProtection="true" borderId="0" fillId="2" fontId="5" numFmtId="164" xfId="0">
      <alignment horizontal="left" indent="0" shrinkToFit="false" textRotation="0" vertical="bottom" wrapText="false"/>
      <protection hidden="false" locked="false"/>
    </xf>
    <xf applyAlignment="true" applyBorder="false" applyFont="true" applyProtection="false" borderId="0" fillId="0" fontId="8" numFmtId="165" xfId="0">
      <alignment horizontal="general" indent="0" shrinkToFit="false" textRotation="0" vertical="bottom" wrapText="false"/>
    </xf>
    <xf applyAlignment="true" applyBorder="false" applyFont="true" applyProtection="false" borderId="0" fillId="0" fontId="9" numFmtId="165" xfId="0">
      <alignment horizontal="general" indent="0" shrinkToFit="false" textRotation="0" vertical="bottom" wrapText="false"/>
    </xf>
    <xf applyAlignment="false" applyBorder="false" applyFont="true" applyProtection="false" borderId="0" fillId="0" fontId="9" numFmtId="165" xfId="0"/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true" applyBorder="true" applyFont="true" applyProtection="true" borderId="3" fillId="0" fontId="10" numFmtId="166" xfId="0">
      <alignment horizontal="center" indent="0" shrinkToFit="false" textRotation="90" vertical="center" wrapText="false"/>
      <protection hidden="false" locked="true"/>
    </xf>
    <xf applyAlignment="true" applyBorder="true" applyFont="true" applyProtection="true" borderId="4" fillId="0" fontId="10" numFmtId="166" xfId="0">
      <alignment horizontal="center" indent="0" shrinkToFit="false" textRotation="90" vertical="center" wrapText="false"/>
      <protection hidden="false" locked="true"/>
    </xf>
    <xf applyAlignment="true" applyBorder="true" applyFont="true" applyProtection="true" borderId="5" fillId="0" fontId="10" numFmtId="166" xfId="0">
      <alignment horizontal="center" indent="0" shrinkToFit="false" textRotation="90" vertical="center" wrapText="false"/>
      <protection hidden="false" locked="true"/>
    </xf>
    <xf applyAlignment="true" applyBorder="true" applyFont="true" applyProtection="false" borderId="0" fillId="0" fontId="10" numFmtId="166" xfId="0">
      <alignment horizontal="center" indent="0" shrinkToFit="false" textRotation="0" vertical="center" wrapText="false"/>
    </xf>
    <xf applyAlignment="true" applyBorder="true" applyFont="true" applyProtection="false" borderId="0" fillId="0" fontId="10" numFmtId="166" xfId="0">
      <alignment horizontal="center" indent="0" shrinkToFit="false" textRotation="90" vertical="center" wrapText="fals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false"/>
    </xf>
    <xf applyAlignment="false" applyBorder="true" applyFont="true" applyProtection="false" borderId="6" fillId="3" fontId="6" numFmtId="164" xfId="0"/>
    <xf applyAlignment="false" applyBorder="true" applyFont="true" applyProtection="false" borderId="7" fillId="3" fontId="4" numFmtId="164" xfId="0"/>
    <xf applyAlignment="false" applyBorder="true" applyFont="true" applyProtection="false" borderId="6" fillId="3" fontId="4" numFmtId="165" xfId="0"/>
    <xf applyAlignment="true" applyBorder="true" applyFont="true" applyProtection="false" borderId="6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false" applyBorder="true" applyFont="false" applyProtection="false" borderId="0" fillId="3" fontId="0" numFmtId="164" xfId="0"/>
    <xf applyAlignment="false" applyBorder="true" applyFont="false" applyProtection="false" borderId="9" fillId="3" fontId="0" numFmtId="164" xfId="0"/>
    <xf applyAlignment="false" applyBorder="true" applyFont="false" applyProtection="false" borderId="5" fillId="3" fontId="0" numFmtId="164" xfId="0"/>
    <xf applyAlignment="true" applyBorder="true" applyFont="true" applyProtection="true" borderId="10" fillId="4" fontId="11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0" fillId="4" fontId="11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0" fillId="5" fontId="10" numFmtId="167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0" fillId="5" fontId="10" numFmtId="165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0" fillId="5" fontId="10" numFmtId="168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1" fillId="5" fontId="10" numFmtId="168" xfId="19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12" fillId="4" fontId="10" numFmtId="164" xfId="0">
      <protection hidden="false" locked="false"/>
    </xf>
    <xf applyAlignment="false" applyBorder="true" applyFont="true" applyProtection="true" borderId="13" fillId="4" fontId="10" numFmtId="164" xfId="0">
      <protection hidden="false" locked="false"/>
    </xf>
    <xf applyAlignment="false" applyBorder="true" applyFont="true" applyProtection="true" borderId="12" fillId="0" fontId="10" numFmtId="164" xfId="0">
      <protection hidden="false" locked="false"/>
    </xf>
    <xf applyAlignment="true" applyBorder="true" applyFont="true" applyProtection="true" borderId="14" fillId="0" fontId="1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4" fillId="0" fontId="1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14" fillId="6" fontId="10" numFmtId="167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4" fillId="0" fontId="10" numFmtId="165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4" fillId="6" fontId="10" numFmtId="168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6" fontId="10" numFmtId="168" xfId="19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16" fillId="0" fontId="10" numFmtId="164" xfId="0">
      <protection hidden="false" locked="false"/>
    </xf>
    <xf applyAlignment="false" applyBorder="true" applyFont="true" applyProtection="true" borderId="17" fillId="0" fontId="10" numFmtId="164" xfId="0">
      <protection hidden="false" locked="false"/>
    </xf>
    <xf applyAlignment="true" applyBorder="true" applyFont="true" applyProtection="true" borderId="14" fillId="0" fontId="10" numFmtId="170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4" fillId="5" fontId="10" numFmtId="167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4" fillId="5" fontId="10" numFmtId="165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4" fillId="5" fontId="10" numFmtId="168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5" fillId="5" fontId="10" numFmtId="168" xfId="19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4" fillId="0" fontId="10" numFmtId="164" xfId="0">
      <alignment horizontal="left" indent="0" shrinkToFit="false" textRotation="0" vertical="bottom" wrapText="true"/>
      <protection hidden="false" locked="false"/>
    </xf>
    <xf applyAlignment="false" applyBorder="true" applyFont="true" applyProtection="true" borderId="16" fillId="4" fontId="10" numFmtId="164" xfId="0">
      <protection hidden="false" locked="false"/>
    </xf>
    <xf applyAlignment="false" applyBorder="true" applyFont="true" applyProtection="true" borderId="17" fillId="4" fontId="10" numFmtId="164" xfId="0">
      <protection hidden="false" locked="false"/>
    </xf>
    <xf applyAlignment="true" applyBorder="true" applyFont="true" applyProtection="true" borderId="14" fillId="4" fontId="11" numFmtId="170" xfId="0">
      <alignment horizontal="left" indent="0" shrinkToFit="false" textRotation="0" vertical="bottom" wrapText="false"/>
      <protection hidden="false" locked="false"/>
    </xf>
    <xf applyAlignment="false" applyBorder="true" applyFont="true" applyProtection="false" borderId="14" fillId="0" fontId="12" numFmtId="164" xfId="0"/>
    <xf applyAlignment="true" applyBorder="true" applyFont="true" applyProtection="true" borderId="15" fillId="6" fontId="10" numFmtId="168" xfId="19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4" fillId="0" fontId="10" numFmtId="164" xfId="0">
      <alignment horizontal="left" indent="0" shrinkToFit="false" textRotation="0" vertical="center" wrapText="true"/>
      <protection hidden="false" locked="false"/>
    </xf>
    <xf applyAlignment="true" applyBorder="true" applyFont="true" applyProtection="true" borderId="18" fillId="0" fontId="10" numFmtId="165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8" fillId="6" fontId="10" numFmtId="167" xfId="0">
      <alignment horizontal="center" indent="0" shrinkToFit="false" textRotation="0" vertical="center" wrapText="false"/>
      <protection hidden="false" locked="false"/>
    </xf>
    <xf applyAlignment="true" applyBorder="true" applyFont="true" applyProtection="true" borderId="18" fillId="6" fontId="10" numFmtId="168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9" fillId="6" fontId="10" numFmtId="168" xfId="19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20" fillId="0" fontId="10" numFmtId="164" xfId="0">
      <protection hidden="false" locked="false"/>
    </xf>
    <xf applyAlignment="false" applyBorder="true" applyFont="true" applyProtection="true" borderId="21" fillId="0" fontId="10" numFmtId="164" xfId="0">
      <protection hidden="false" locked="false"/>
    </xf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14" numFmtId="164" xfId="0"/>
    <xf applyAlignment="true" applyBorder="true" applyFont="true" applyProtection="false" borderId="22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22" fillId="0" fontId="7" numFmtId="164" xfId="0">
      <alignment horizontal="right" indent="0" shrinkToFit="false" textRotation="0" vertical="center" wrapText="false"/>
    </xf>
    <xf applyAlignment="false" applyBorder="true" applyFont="true" applyProtection="false" borderId="23" fillId="3" fontId="6" numFmtId="164" xfId="0"/>
    <xf applyAlignment="false" applyBorder="true" applyFont="true" applyProtection="false" borderId="24" fillId="3" fontId="6" numFmtId="164" xfId="0"/>
    <xf applyAlignment="true" applyBorder="true" applyFont="true" applyProtection="false" borderId="23" fillId="3" fontId="6" numFmtId="164" xfId="0">
      <alignment horizontal="right" indent="0" shrinkToFit="false" textRotation="0" vertical="center" wrapText="false"/>
    </xf>
    <xf applyAlignment="true" applyBorder="true" applyFont="true" applyProtection="false" borderId="23" fillId="3" fontId="15" numFmtId="171" xfId="0">
      <alignment horizontal="right" indent="0" shrinkToFit="false" textRotation="0" vertical="bottom" wrapText="false"/>
    </xf>
    <xf applyAlignment="true" applyBorder="true" applyFont="true" applyProtection="true" borderId="25" fillId="4" fontId="11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25" fillId="4" fontId="11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25" fillId="4" fontId="11" numFmtId="164" xfId="0">
      <alignment horizontal="right" indent="0" shrinkToFit="false" textRotation="0" vertical="center" wrapText="false"/>
      <protection hidden="false" locked="false"/>
    </xf>
    <xf applyAlignment="true" applyBorder="true" applyFont="true" applyProtection="true" borderId="25" fillId="4" fontId="11" numFmtId="171" xfId="0">
      <alignment horizontal="right" indent="0" shrinkToFit="false" textRotation="0" vertical="bottom" wrapText="false"/>
      <protection hidden="false" locked="false"/>
    </xf>
    <xf applyAlignment="true" applyBorder="true" applyFont="true" applyProtection="true" borderId="25" fillId="0" fontId="1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25" fillId="0" fontId="1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25" fillId="0" fontId="10" numFmtId="164" xfId="0">
      <alignment horizontal="right" indent="0" shrinkToFit="false" textRotation="0" vertical="center" wrapText="false"/>
      <protection hidden="false" locked="false"/>
    </xf>
    <xf applyAlignment="true" applyBorder="true" applyFont="true" applyProtection="true" borderId="25" fillId="0" fontId="10" numFmtId="171" xfId="0">
      <alignment horizontal="right" indent="0" shrinkToFit="false" textRotation="0" vertical="bottom" wrapText="false"/>
      <protection hidden="false" locked="false"/>
    </xf>
    <xf applyAlignment="true" applyBorder="true" applyFont="false" applyProtection="false" borderId="25" fillId="0" fontId="0" numFmtId="164" xfId="0">
      <alignment horizontal="right" indent="0" shrinkToFit="false" textRotation="0" vertical="center" wrapText="false"/>
    </xf>
    <xf applyAlignment="true" applyBorder="true" applyFont="true" applyProtection="true" borderId="25" fillId="0" fontId="10" numFmtId="164" xfId="0">
      <alignment horizontal="left" indent="0" shrinkToFit="false" textRotation="0" vertical="bottom" wrapText="true"/>
      <protection hidden="false" locked="false"/>
    </xf>
    <xf applyAlignment="false" applyBorder="true" applyFont="true" applyProtection="false" borderId="25" fillId="0" fontId="12" numFmtId="164" xfId="0"/>
    <xf applyAlignment="true" applyBorder="true" applyFont="true" applyProtection="true" borderId="26" fillId="0" fontId="1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26" fillId="0" fontId="10" numFmtId="164" xfId="0">
      <alignment horizontal="general" indent="0" shrinkToFit="false" textRotation="0" vertical="bottom" wrapText="true"/>
      <protection hidden="false" locked="false"/>
    </xf>
    <xf applyAlignment="true" applyBorder="true" applyFont="true" applyProtection="true" borderId="26" fillId="0" fontId="10" numFmtId="164" xfId="0">
      <alignment horizontal="right" indent="0" shrinkToFit="false" textRotation="0" vertical="center" wrapText="false"/>
      <protection hidden="false" locked="false"/>
    </xf>
    <xf applyAlignment="true" applyBorder="true" applyFont="true" applyProtection="true" borderId="26" fillId="0" fontId="10" numFmtId="171" xfId="0">
      <alignment horizontal="righ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U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0" width="5.37647058823529"/>
    <col collapsed="false" hidden="false" max="2" min="2" style="0" width="24.7607843137255"/>
    <col collapsed="false" hidden="false" max="3" min="3" style="0" width="12.2117647058824"/>
    <col collapsed="false" hidden="false" max="5" min="4" style="0" width="11.6509803921569"/>
    <col collapsed="false" hidden="false" max="6" min="6" style="0" width="8.54117647058824"/>
    <col collapsed="false" hidden="false" max="7" min="7" style="0" width="9.07058823529412"/>
    <col collapsed="false" hidden="true" max="8" min="8" style="0" width="0"/>
    <col collapsed="false" hidden="false" max="9" min="9" style="0" width="3.47058823529412"/>
    <col collapsed="false" hidden="false" max="38" min="10" style="0" width="2.69019607843137"/>
    <col collapsed="false" hidden="false" max="247" min="39" style="0" width="3.69411764705882"/>
    <col collapsed="false" hidden="false" max="1025" min="248" style="0" width="11.6509803921569"/>
  </cols>
  <sheetData>
    <row collapsed="false" customFormat="false" customHeight="true" hidden="false" ht="28.95" outlineLevel="0" r="2">
      <c r="A2" s="1" t="s">
        <v>0</v>
      </c>
      <c r="B2" s="1"/>
      <c r="C2" s="2" t="s">
        <v>1</v>
      </c>
      <c r="D2" s="2"/>
      <c r="E2" s="2"/>
      <c r="F2" s="2"/>
      <c r="G2" s="3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collapsed="false" customFormat="false" customHeight="false" hidden="false" ht="14" outlineLevel="0" r="3">
      <c r="A3" s="5" t="s">
        <v>2</v>
      </c>
      <c r="B3" s="5"/>
      <c r="C3" s="6" t="n">
        <v>41092</v>
      </c>
      <c r="F3" s="3" t="s">
        <v>3</v>
      </c>
      <c r="G3" s="3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collapsed="false" customFormat="false" customHeight="false" hidden="false" ht="14" outlineLevel="0" r="4">
      <c r="A4" s="7" t="s">
        <v>4</v>
      </c>
      <c r="B4" s="7"/>
      <c r="C4" s="8" t="n">
        <v>2</v>
      </c>
      <c r="D4" s="9"/>
      <c r="E4" s="9"/>
      <c r="F4" s="9"/>
      <c r="G4" s="9"/>
      <c r="H4" s="9"/>
      <c r="I4" s="9"/>
      <c r="J4" s="10" t="n">
        <f aca="false">(C3-WEEKDAY(C3,1)+C4)+7*I1</f>
        <v>41092</v>
      </c>
      <c r="K4" s="11" t="inlineStr">
        <f aca="false">J4+1</f>
        <is>
          <t/>
        </is>
      </c>
      <c r="L4" s="11" t="inlineStr">
        <f aca="false">K4+1</f>
        <is>
          <t/>
        </is>
      </c>
      <c r="M4" s="11" t="inlineStr">
        <f aca="false">L4+1</f>
        <is>
          <t/>
        </is>
      </c>
      <c r="N4" s="11" t="inlineStr">
        <f aca="false">M4+1</f>
        <is>
          <t/>
        </is>
      </c>
      <c r="O4" s="11" t="inlineStr">
        <f aca="false">N4+1</f>
        <is>
          <t/>
        </is>
      </c>
      <c r="P4" s="11" t="inlineStr">
        <f aca="false">O4+1</f>
        <is>
          <t/>
        </is>
      </c>
      <c r="Q4" s="11" t="inlineStr">
        <f aca="false">P4+1</f>
        <is>
          <t/>
        </is>
      </c>
      <c r="R4" s="11" t="inlineStr">
        <f aca="false">Q4+1</f>
        <is>
          <t/>
        </is>
      </c>
      <c r="S4" s="11" t="inlineStr">
        <f aca="false">R4+1</f>
        <is>
          <t/>
        </is>
      </c>
      <c r="T4" s="11" t="inlineStr">
        <f aca="false">S4+1</f>
        <is>
          <t/>
        </is>
      </c>
      <c r="U4" s="11" t="inlineStr">
        <f aca="false">T4+1</f>
        <is>
          <t/>
        </is>
      </c>
      <c r="V4" s="11" t="inlineStr">
        <f aca="false">U4+1</f>
        <is>
          <t/>
        </is>
      </c>
      <c r="W4" s="11" t="inlineStr">
        <f aca="false">V4+1</f>
        <is>
          <t/>
        </is>
      </c>
      <c r="X4" s="11" t="inlineStr">
        <f aca="false">W4+1</f>
        <is>
          <t/>
        </is>
      </c>
      <c r="Y4" s="11" t="inlineStr">
        <f aca="false">X4+1</f>
        <is>
          <t/>
        </is>
      </c>
      <c r="Z4" s="11" t="inlineStr">
        <f aca="false">Y4+1</f>
        <is>
          <t/>
        </is>
      </c>
      <c r="AA4" s="11" t="inlineStr">
        <f aca="false">Z4+1</f>
        <is>
          <t/>
        </is>
      </c>
      <c r="AB4" s="11" t="inlineStr">
        <f aca="false">AA4+1</f>
        <is>
          <t/>
        </is>
      </c>
      <c r="AC4" s="11" t="inlineStr">
        <f aca="false">AB4+1</f>
        <is>
          <t/>
        </is>
      </c>
      <c r="AD4" s="11" t="inlineStr">
        <f aca="false">AC4+1</f>
        <is>
          <t/>
        </is>
      </c>
      <c r="AE4" s="11" t="inlineStr">
        <f aca="false">AD4+1</f>
        <is>
          <t/>
        </is>
      </c>
      <c r="AF4" s="11" t="inlineStr">
        <f aca="false">AE4+1</f>
        <is>
          <t/>
        </is>
      </c>
      <c r="AG4" s="11" t="inlineStr">
        <f aca="false">AF4+1</f>
        <is>
          <t/>
        </is>
      </c>
      <c r="AH4" s="11" t="inlineStr">
        <f aca="false">AG4+1</f>
        <is>
          <t/>
        </is>
      </c>
      <c r="AI4" s="11" t="inlineStr">
        <f aca="false">AH4+1</f>
        <is>
          <t/>
        </is>
      </c>
      <c r="AJ4" s="11" t="inlineStr">
        <f aca="false">AI4+1</f>
        <is>
          <t/>
        </is>
      </c>
      <c r="AK4" s="11" t="inlineStr">
        <f aca="false">AJ4+1</f>
        <is>
          <t/>
        </is>
      </c>
      <c r="AL4" s="11" t="inlineStr">
        <f aca="false">AK4+1</f>
        <is>
          <t/>
        </is>
      </c>
      <c r="AM4" s="11" t="inlineStr">
        <f aca="false">AL4+1</f>
        <is>
          <t/>
        </is>
      </c>
      <c r="AN4" s="12" t="inlineStr">
        <f aca="false">AM4+1</f>
        <is>
          <t/>
        </is>
      </c>
      <c r="AO4" s="12" t="inlineStr">
        <f aca="false">AN4+1</f>
        <is>
          <t/>
        </is>
      </c>
      <c r="AP4" s="12" t="inlineStr">
        <f aca="false">AO4+1</f>
        <is>
          <t/>
        </is>
      </c>
      <c r="AQ4" s="12" t="inlineStr">
        <f aca="false">AP4+1</f>
        <is>
          <t/>
        </is>
      </c>
      <c r="AR4" s="12" t="inlineStr">
        <f aca="false">AQ4+1</f>
        <is>
          <t/>
        </is>
      </c>
      <c r="AS4" s="12" t="inlineStr">
        <f aca="false">AR4+1</f>
        <is>
          <t/>
        </is>
      </c>
      <c r="AT4" s="12" t="inlineStr">
        <f aca="false">AS4+1</f>
        <is>
          <t/>
        </is>
      </c>
      <c r="AU4" s="12" t="inlineStr">
        <f aca="false">AT4+1</f>
        <is>
          <t/>
        </is>
      </c>
      <c r="AV4" s="12" t="inlineStr">
        <f aca="false">AU4+1</f>
        <is>
          <t/>
        </is>
      </c>
      <c r="AW4" s="12" t="inlineStr">
        <f aca="false">AV4+1</f>
        <is>
          <t/>
        </is>
      </c>
      <c r="AX4" s="12" t="inlineStr">
        <f aca="false">AW4+1</f>
        <is>
          <t/>
        </is>
      </c>
      <c r="AY4" s="12" t="inlineStr">
        <f aca="false">AX4+1</f>
        <is>
          <t/>
        </is>
      </c>
      <c r="AZ4" s="12" t="inlineStr">
        <f aca="false">AY4+1</f>
        <is>
          <t/>
        </is>
      </c>
      <c r="BA4" s="12" t="inlineStr">
        <f aca="false">AZ4+1</f>
        <is>
          <t/>
        </is>
      </c>
      <c r="BB4" s="12" t="inlineStr">
        <f aca="false">BA4+1</f>
        <is>
          <t/>
        </is>
      </c>
      <c r="BC4" s="12" t="inlineStr">
        <f aca="false">BB4+1</f>
        <is>
          <t/>
        </is>
      </c>
      <c r="BD4" s="12" t="inlineStr">
        <f aca="false">BC4+1</f>
        <is>
          <t/>
        </is>
      </c>
      <c r="BE4" s="12" t="inlineStr">
        <f aca="false">BD4+1</f>
        <is>
          <t/>
        </is>
      </c>
      <c r="BF4" s="12" t="inlineStr">
        <f aca="false">BE4+1</f>
        <is>
          <t/>
        </is>
      </c>
      <c r="BG4" s="12" t="inlineStr">
        <f aca="false">BF4+1</f>
        <is>
          <t/>
        </is>
      </c>
      <c r="BH4" s="12" t="inlineStr">
        <f aca="false">BG4+1</f>
        <is>
          <t/>
        </is>
      </c>
      <c r="BI4" s="12" t="inlineStr">
        <f aca="false">BH4+1</f>
        <is>
          <t/>
        </is>
      </c>
      <c r="BJ4" s="12" t="inlineStr">
        <f aca="false">BI4+1</f>
        <is>
          <t/>
        </is>
      </c>
      <c r="BK4" s="12" t="inlineStr">
        <f aca="false">BJ4+1</f>
        <is>
          <t/>
        </is>
      </c>
      <c r="BL4" s="12" t="inlineStr">
        <f aca="false">BK4+1</f>
        <is>
          <t/>
        </is>
      </c>
      <c r="BM4" s="12" t="inlineStr">
        <f aca="false">BL4+1</f>
        <is>
          <t/>
        </is>
      </c>
      <c r="BN4" s="12" t="inlineStr">
        <f aca="false">BM4+1</f>
        <is>
          <t/>
        </is>
      </c>
      <c r="BO4" s="12" t="inlineStr">
        <f aca="false">BN4+1</f>
        <is>
          <t/>
        </is>
      </c>
      <c r="BP4" s="12" t="inlineStr">
        <f aca="false">BO4+1</f>
        <is>
          <t/>
        </is>
      </c>
      <c r="BQ4" s="12" t="inlineStr">
        <f aca="false">BP4+1</f>
        <is>
          <t/>
        </is>
      </c>
      <c r="BR4" s="12" t="inlineStr">
        <f aca="false">BQ4+1</f>
        <is>
          <t/>
        </is>
      </c>
      <c r="BS4" s="12" t="inlineStr">
        <f aca="false">BR4+1</f>
        <is>
          <t/>
        </is>
      </c>
      <c r="BT4" s="12" t="inlineStr">
        <f aca="false">BS4+1</f>
        <is>
          <t/>
        </is>
      </c>
      <c r="BU4" s="12" t="inlineStr">
        <f aca="false">BT4+1</f>
        <is>
          <t/>
        </is>
      </c>
      <c r="BV4" s="12" t="inlineStr">
        <f aca="false">BU4+1</f>
        <is>
          <t/>
        </is>
      </c>
      <c r="BW4" s="12" t="inlineStr">
        <f aca="false">BV4+1</f>
        <is>
          <t/>
        </is>
      </c>
      <c r="BX4" s="12" t="inlineStr">
        <f aca="false">BW4+1</f>
        <is>
          <t/>
        </is>
      </c>
      <c r="BY4" s="12" t="inlineStr">
        <f aca="false">BX4+1</f>
        <is>
          <t/>
        </is>
      </c>
      <c r="BZ4" s="12" t="inlineStr">
        <f aca="false">BY4+1</f>
        <is>
          <t/>
        </is>
      </c>
      <c r="CA4" s="12" t="inlineStr">
        <f aca="false">BZ4+1</f>
        <is>
          <t/>
        </is>
      </c>
      <c r="CB4" s="12" t="inlineStr">
        <f aca="false">CA4+1</f>
        <is>
          <t/>
        </is>
      </c>
      <c r="CC4" s="12" t="inlineStr">
        <f aca="false">CB4+1</f>
        <is>
          <t/>
        </is>
      </c>
      <c r="CD4" s="12" t="inlineStr">
        <f aca="false">CC4+1</f>
        <is>
          <t/>
        </is>
      </c>
      <c r="CE4" s="12" t="inlineStr">
        <f aca="false">CD4+1</f>
        <is>
          <t/>
        </is>
      </c>
      <c r="CF4" s="12" t="inlineStr">
        <f aca="false">CE4+1</f>
        <is>
          <t/>
        </is>
      </c>
      <c r="CG4" s="12" t="inlineStr">
        <f aca="false">CF4+1</f>
        <is>
          <t/>
        </is>
      </c>
      <c r="CH4" s="12" t="inlineStr">
        <f aca="false">CG4+1</f>
        <is>
          <t/>
        </is>
      </c>
      <c r="CI4" s="12" t="inlineStr">
        <f aca="false">CH4+1</f>
        <is>
          <t/>
        </is>
      </c>
      <c r="CJ4" s="12" t="inlineStr">
        <f aca="false">CI4+1</f>
        <is>
          <t/>
        </is>
      </c>
      <c r="CK4" s="12" t="inlineStr">
        <f aca="false">CJ4+1</f>
        <is>
          <t/>
        </is>
      </c>
      <c r="CL4" s="12" t="inlineStr">
        <f aca="false">CK4+1</f>
        <is>
          <t/>
        </is>
      </c>
      <c r="CM4" s="12" t="inlineStr">
        <f aca="false">CL4+1</f>
        <is>
          <t/>
        </is>
      </c>
      <c r="CN4" s="12" t="inlineStr">
        <f aca="false">CM4+1</f>
        <is>
          <t/>
        </is>
      </c>
      <c r="CO4" s="12" t="inlineStr">
        <f aca="false">CN4+1</f>
        <is>
          <t/>
        </is>
      </c>
      <c r="CP4" s="12" t="inlineStr">
        <f aca="false">CO4+1</f>
        <is>
          <t/>
        </is>
      </c>
      <c r="CQ4" s="12" t="inlineStr">
        <f aca="false">CP4+1</f>
        <is>
          <t/>
        </is>
      </c>
      <c r="CR4" s="12" t="inlineStr">
        <f aca="false">CQ4+1</f>
        <is>
          <t/>
        </is>
      </c>
      <c r="CS4" s="12" t="inlineStr">
        <f aca="false">CR4+1</f>
        <is>
          <t/>
        </is>
      </c>
      <c r="CT4" s="12" t="inlineStr">
        <f aca="false">CS4+1</f>
        <is>
          <t/>
        </is>
      </c>
      <c r="CU4" s="12" t="inlineStr">
        <f aca="false">CT4+1</f>
        <is>
          <t/>
        </is>
      </c>
      <c r="CV4" s="12" t="inlineStr">
        <f aca="false">CU4+1</f>
        <is>
          <t/>
        </is>
      </c>
      <c r="CW4" s="12" t="inlineStr">
        <f aca="false">CV4+1</f>
        <is>
          <t/>
        </is>
      </c>
      <c r="CX4" s="12" t="inlineStr">
        <f aca="false">CW4+1</f>
        <is>
          <t/>
        </is>
      </c>
      <c r="CY4" s="12" t="inlineStr">
        <f aca="false">CX4+1</f>
        <is>
          <t/>
        </is>
      </c>
      <c r="CZ4" s="12" t="inlineStr">
        <f aca="false">CY4+1</f>
        <is>
          <t/>
        </is>
      </c>
      <c r="DA4" s="12" t="inlineStr">
        <f aca="false">CZ4+1</f>
        <is>
          <t/>
        </is>
      </c>
      <c r="DB4" s="12" t="inlineStr">
        <f aca="false">DA4+1</f>
        <is>
          <t/>
        </is>
      </c>
      <c r="DC4" s="12" t="inlineStr">
        <f aca="false">DB4+1</f>
        <is>
          <t/>
        </is>
      </c>
      <c r="DD4" s="12" t="inlineStr">
        <f aca="false">DC4+1</f>
        <is>
          <t/>
        </is>
      </c>
      <c r="DE4" s="12" t="inlineStr">
        <f aca="false">DD4+1</f>
        <is>
          <t/>
        </is>
      </c>
      <c r="DF4" s="12" t="inlineStr">
        <f aca="false">DE4+1</f>
        <is>
          <t/>
        </is>
      </c>
      <c r="DG4" s="12" t="inlineStr">
        <f aca="false">DF4+1</f>
        <is>
          <t/>
        </is>
      </c>
      <c r="DH4" s="12" t="inlineStr">
        <f aca="false">DG4+1</f>
        <is>
          <t/>
        </is>
      </c>
      <c r="DI4" s="12" t="inlineStr">
        <f aca="false">DH4+1</f>
        <is>
          <t/>
        </is>
      </c>
      <c r="DJ4" s="12" t="inlineStr">
        <f aca="false">DI4+1</f>
        <is>
          <t/>
        </is>
      </c>
      <c r="DK4" s="12" t="inlineStr">
        <f aca="false">DJ4+1</f>
        <is>
          <t/>
        </is>
      </c>
      <c r="DL4" s="12" t="inlineStr">
        <f aca="false">DK4+1</f>
        <is>
          <t/>
        </is>
      </c>
      <c r="DM4" s="12" t="inlineStr">
        <f aca="false">DL4+1</f>
        <is>
          <t/>
        </is>
      </c>
      <c r="DN4" s="12" t="inlineStr">
        <f aca="false">DM4+1</f>
        <is>
          <t/>
        </is>
      </c>
      <c r="DO4" s="12" t="inlineStr">
        <f aca="false">DN4+1</f>
        <is>
          <t/>
        </is>
      </c>
      <c r="DP4" s="12" t="inlineStr">
        <f aca="false">DO4+1</f>
        <is>
          <t/>
        </is>
      </c>
      <c r="DQ4" s="12" t="inlineStr">
        <f aca="false">DP4+1</f>
        <is>
          <t/>
        </is>
      </c>
      <c r="DR4" s="12" t="inlineStr">
        <f aca="false">DQ4+1</f>
        <is>
          <t/>
        </is>
      </c>
      <c r="DS4" s="12" t="inlineStr">
        <f aca="false">DR4+1</f>
        <is>
          <t/>
        </is>
      </c>
      <c r="DT4" s="12" t="inlineStr">
        <f aca="false">DS4+1</f>
        <is>
          <t/>
        </is>
      </c>
      <c r="DU4" s="12" t="inlineStr">
        <f aca="false">DT4+1</f>
        <is>
          <t/>
        </is>
      </c>
      <c r="DV4" s="12" t="inlineStr">
        <f aca="false">DU4+1</f>
        <is>
          <t/>
        </is>
      </c>
      <c r="DW4" s="12" t="inlineStr">
        <f aca="false">DV4+1</f>
        <is>
          <t/>
        </is>
      </c>
      <c r="DX4" s="12" t="inlineStr">
        <f aca="false">DW4+1</f>
        <is>
          <t/>
        </is>
      </c>
      <c r="DY4" s="12" t="inlineStr">
        <f aca="false">DX4+1</f>
        <is>
          <t/>
        </is>
      </c>
      <c r="DZ4" s="12" t="inlineStr">
        <f aca="false">DY4+1</f>
        <is>
          <t/>
        </is>
      </c>
      <c r="EA4" s="12" t="inlineStr">
        <f aca="false">DZ4+1</f>
        <is>
          <t/>
        </is>
      </c>
      <c r="EB4" s="12" t="inlineStr">
        <f aca="false">EA4+1</f>
        <is>
          <t/>
        </is>
      </c>
      <c r="EC4" s="12" t="inlineStr">
        <f aca="false">EB4+1</f>
        <is>
          <t/>
        </is>
      </c>
      <c r="ED4" s="12" t="inlineStr">
        <f aca="false">EC4+1</f>
        <is>
          <t/>
        </is>
      </c>
      <c r="EE4" s="12" t="inlineStr">
        <f aca="false">ED4+1</f>
        <is>
          <t/>
        </is>
      </c>
      <c r="EF4" s="12" t="inlineStr">
        <f aca="false">EE4+1</f>
        <is>
          <t/>
        </is>
      </c>
      <c r="EG4" s="12" t="inlineStr">
        <f aca="false">EF4+1</f>
        <is>
          <t/>
        </is>
      </c>
      <c r="EH4" s="12" t="inlineStr">
        <f aca="false">EG4+1</f>
        <is>
          <t/>
        </is>
      </c>
      <c r="EI4" s="12" t="inlineStr">
        <f aca="false">EH4+1</f>
        <is>
          <t/>
        </is>
      </c>
      <c r="EJ4" s="12" t="inlineStr">
        <f aca="false">EI4+1</f>
        <is>
          <t/>
        </is>
      </c>
      <c r="EK4" s="12" t="inlineStr">
        <f aca="false">EJ4+1</f>
        <is>
          <t/>
        </is>
      </c>
      <c r="EL4" s="12" t="inlineStr">
        <f aca="false">EK4+1</f>
        <is>
          <t/>
        </is>
      </c>
      <c r="EM4" s="12" t="inlineStr">
        <f aca="false">EL4+1</f>
        <is>
          <t/>
        </is>
      </c>
      <c r="EN4" s="12" t="inlineStr">
        <f aca="false">EM4+1</f>
        <is>
          <t/>
        </is>
      </c>
      <c r="EO4" s="12" t="inlineStr">
        <f aca="false">EN4+1</f>
        <is>
          <t/>
        </is>
      </c>
      <c r="EP4" s="12" t="inlineStr">
        <f aca="false">EO4+1</f>
        <is>
          <t/>
        </is>
      </c>
      <c r="EQ4" s="12" t="inlineStr">
        <f aca="false">EP4+1</f>
        <is>
          <t/>
        </is>
      </c>
      <c r="ER4" s="12" t="inlineStr">
        <f aca="false">EQ4+1</f>
        <is>
          <t/>
        </is>
      </c>
      <c r="ES4" s="12" t="inlineStr">
        <f aca="false">ER4+1</f>
        <is>
          <t/>
        </is>
      </c>
      <c r="ET4" s="12" t="inlineStr">
        <f aca="false">ES4+1</f>
        <is>
          <t/>
        </is>
      </c>
      <c r="EU4" s="12" t="inlineStr">
        <f aca="false">ET4+1</f>
        <is>
          <t/>
        </is>
      </c>
      <c r="EV4" s="12" t="inlineStr">
        <f aca="false">EU4+1</f>
        <is>
          <t/>
        </is>
      </c>
      <c r="EW4" s="12" t="inlineStr">
        <f aca="false">EV4+1</f>
        <is>
          <t/>
        </is>
      </c>
      <c r="EX4" s="12" t="inlineStr">
        <f aca="false">EW4+1</f>
        <is>
          <t/>
        </is>
      </c>
      <c r="EY4" s="12" t="inlineStr">
        <f aca="false">EX4+1</f>
        <is>
          <t/>
        </is>
      </c>
      <c r="EZ4" s="12" t="inlineStr">
        <f aca="false">EY4+1</f>
        <is>
          <t/>
        </is>
      </c>
      <c r="FA4" s="12" t="inlineStr">
        <f aca="false">EZ4+1</f>
        <is>
          <t/>
        </is>
      </c>
      <c r="FB4" s="12" t="inlineStr">
        <f aca="false">FA4+1</f>
        <is>
          <t/>
        </is>
      </c>
      <c r="FC4" s="12" t="inlineStr">
        <f aca="false">FB4+1</f>
        <is>
          <t/>
        </is>
      </c>
      <c r="FD4" s="12" t="inlineStr">
        <f aca="false">FC4+1</f>
        <is>
          <t/>
        </is>
      </c>
      <c r="FE4" s="12" t="inlineStr">
        <f aca="false">FD4+1</f>
        <is>
          <t/>
        </is>
      </c>
      <c r="FF4" s="12" t="inlineStr">
        <f aca="false">FE4+1</f>
        <is>
          <t/>
        </is>
      </c>
      <c r="FG4" s="12" t="inlineStr">
        <f aca="false">FF4+1</f>
        <is>
          <t/>
        </is>
      </c>
      <c r="FH4" s="12" t="inlineStr">
        <f aca="false">FG4+1</f>
        <is>
          <t/>
        </is>
      </c>
      <c r="FI4" s="12" t="inlineStr">
        <f aca="false">FH4+1</f>
        <is>
          <t/>
        </is>
      </c>
      <c r="FJ4" s="12" t="inlineStr">
        <f aca="false">FI4+1</f>
        <is>
          <t/>
        </is>
      </c>
      <c r="FK4" s="12" t="inlineStr">
        <f aca="false">FJ4+1</f>
        <is>
          <t/>
        </is>
      </c>
      <c r="FL4" s="12" t="inlineStr">
        <f aca="false">FK4+1</f>
        <is>
          <t/>
        </is>
      </c>
      <c r="FM4" s="12" t="inlineStr">
        <f aca="false">FL4+1</f>
        <is>
          <t/>
        </is>
      </c>
      <c r="FN4" s="12" t="inlineStr">
        <f aca="false">FM4+1</f>
        <is>
          <t/>
        </is>
      </c>
      <c r="FO4" s="12" t="inlineStr">
        <f aca="false">FN4+1</f>
        <is>
          <t/>
        </is>
      </c>
      <c r="FP4" s="12" t="inlineStr">
        <f aca="false">FO4+1</f>
        <is>
          <t/>
        </is>
      </c>
      <c r="FQ4" s="12" t="inlineStr">
        <f aca="false">FP4+1</f>
        <is>
          <t/>
        </is>
      </c>
      <c r="FR4" s="12" t="inlineStr">
        <f aca="false">FQ4+1</f>
        <is>
          <t/>
        </is>
      </c>
      <c r="FS4" s="12" t="inlineStr">
        <f aca="false">FR4+1</f>
        <is>
          <t/>
        </is>
      </c>
      <c r="FT4" s="12" t="inlineStr">
        <f aca="false">FS4+1</f>
        <is>
          <t/>
        </is>
      </c>
      <c r="FU4" s="12" t="inlineStr">
        <f aca="false">FT4+1</f>
        <is>
          <t/>
        </is>
      </c>
      <c r="FV4" s="12" t="inlineStr">
        <f aca="false">FU4+1</f>
        <is>
          <t/>
        </is>
      </c>
      <c r="FW4" s="12" t="inlineStr">
        <f aca="false">FV4+1</f>
        <is>
          <t/>
        </is>
      </c>
      <c r="FX4" s="12" t="inlineStr">
        <f aca="false">FW4+1</f>
        <is>
          <t/>
        </is>
      </c>
      <c r="FY4" s="12" t="inlineStr">
        <f aca="false">FX4+1</f>
        <is>
          <t/>
        </is>
      </c>
      <c r="FZ4" s="12" t="inlineStr">
        <f aca="false">FY4+1</f>
        <is>
          <t/>
        </is>
      </c>
      <c r="GA4" s="12" t="inlineStr">
        <f aca="false">FZ4+1</f>
        <is>
          <t/>
        </is>
      </c>
      <c r="GB4" s="12" t="inlineStr">
        <f aca="false">GA4+1</f>
        <is>
          <t/>
        </is>
      </c>
      <c r="GC4" s="12" t="inlineStr">
        <f aca="false">GB4+1</f>
        <is>
          <t/>
        </is>
      </c>
      <c r="GD4" s="12" t="inlineStr">
        <f aca="false">GC4+1</f>
        <is>
          <t/>
        </is>
      </c>
      <c r="GE4" s="12" t="inlineStr">
        <f aca="false">GD4+1</f>
        <is>
          <t/>
        </is>
      </c>
      <c r="GF4" s="12" t="inlineStr">
        <f aca="false">GE4+1</f>
        <is>
          <t/>
        </is>
      </c>
      <c r="GG4" s="12" t="inlineStr">
        <f aca="false">GF4+1</f>
        <is>
          <t/>
        </is>
      </c>
      <c r="GH4" s="12" t="inlineStr">
        <f aca="false">GG4+1</f>
        <is>
          <t/>
        </is>
      </c>
      <c r="GI4" s="12" t="inlineStr">
        <f aca="false">GH4+1</f>
        <is>
          <t/>
        </is>
      </c>
      <c r="GJ4" s="12" t="inlineStr">
        <f aca="false">GI4+1</f>
        <is>
          <t/>
        </is>
      </c>
      <c r="GK4" s="12" t="inlineStr">
        <f aca="false">GJ4+1</f>
        <is>
          <t/>
        </is>
      </c>
      <c r="GL4" s="12" t="inlineStr">
        <f aca="false">GK4+1</f>
        <is>
          <t/>
        </is>
      </c>
      <c r="GM4" s="12" t="inlineStr">
        <f aca="false">GL4+1</f>
        <is>
          <t/>
        </is>
      </c>
      <c r="GN4" s="12" t="inlineStr">
        <f aca="false">GM4+1</f>
        <is>
          <t/>
        </is>
      </c>
      <c r="GO4" s="12" t="inlineStr">
        <f aca="false">GN4+1</f>
        <is>
          <t/>
        </is>
      </c>
      <c r="GP4" s="12" t="inlineStr">
        <f aca="false">GO4+1</f>
        <is>
          <t/>
        </is>
      </c>
      <c r="GQ4" s="12" t="inlineStr">
        <f aca="false">GP4+1</f>
        <is>
          <t/>
        </is>
      </c>
      <c r="GR4" s="12" t="inlineStr">
        <f aca="false">GQ4+1</f>
        <is>
          <t/>
        </is>
      </c>
      <c r="GS4" s="12" t="inlineStr">
        <f aca="false">GR4+1</f>
        <is>
          <t/>
        </is>
      </c>
      <c r="GT4" s="12" t="inlineStr">
        <f aca="false">GS4+1</f>
        <is>
          <t/>
        </is>
      </c>
      <c r="GU4" s="12" t="inlineStr">
        <f aca="false">GT4+1</f>
        <is>
          <t/>
        </is>
      </c>
      <c r="GV4" s="12" t="inlineStr">
        <f aca="false">GU4+1</f>
        <is>
          <t/>
        </is>
      </c>
      <c r="GW4" s="12" t="inlineStr">
        <f aca="false">GV4+1</f>
        <is>
          <t/>
        </is>
      </c>
      <c r="GX4" s="12" t="inlineStr">
        <f aca="false">GW4+1</f>
        <is>
          <t/>
        </is>
      </c>
      <c r="GY4" s="12" t="inlineStr">
        <f aca="false">GX4+1</f>
        <is>
          <t/>
        </is>
      </c>
      <c r="GZ4" s="12" t="inlineStr">
        <f aca="false">GY4+1</f>
        <is>
          <t/>
        </is>
      </c>
      <c r="HA4" s="12" t="inlineStr">
        <f aca="false">GZ4+1</f>
        <is>
          <t/>
        </is>
      </c>
      <c r="HB4" s="12" t="inlineStr">
        <f aca="false">HA4+1</f>
        <is>
          <t/>
        </is>
      </c>
      <c r="HC4" s="12" t="inlineStr">
        <f aca="false">HB4+1</f>
        <is>
          <t/>
        </is>
      </c>
      <c r="HD4" s="12" t="inlineStr">
        <f aca="false">HC4+1</f>
        <is>
          <t/>
        </is>
      </c>
      <c r="HE4" s="12" t="inlineStr">
        <f aca="false">HD4+1</f>
        <is>
          <t/>
        </is>
      </c>
      <c r="HF4" s="12" t="inlineStr">
        <f aca="false">HE4+1</f>
        <is>
          <t/>
        </is>
      </c>
      <c r="HG4" s="12" t="inlineStr">
        <f aca="false">HF4+1</f>
        <is>
          <t/>
        </is>
      </c>
      <c r="HH4" s="12" t="inlineStr">
        <f aca="false">HG4+1</f>
        <is>
          <t/>
        </is>
      </c>
      <c r="HI4" s="12" t="inlineStr">
        <f aca="false">HH4+1</f>
        <is>
          <t/>
        </is>
      </c>
      <c r="HJ4" s="12" t="inlineStr">
        <f aca="false">HI4+1</f>
        <is>
          <t/>
        </is>
      </c>
      <c r="HK4" s="12" t="inlineStr">
        <f aca="false">HJ4+1</f>
        <is>
          <t/>
        </is>
      </c>
      <c r="HL4" s="12" t="inlineStr">
        <f aca="false">HK4+1</f>
        <is>
          <t/>
        </is>
      </c>
      <c r="HM4" s="12" t="inlineStr">
        <f aca="false">HL4+1</f>
        <is>
          <t/>
        </is>
      </c>
      <c r="HN4" s="12" t="inlineStr">
        <f aca="false">HM4+1</f>
        <is>
          <t/>
        </is>
      </c>
      <c r="HO4" s="12" t="inlineStr">
        <f aca="false">HN4+1</f>
        <is>
          <t/>
        </is>
      </c>
      <c r="HP4" s="12" t="inlineStr">
        <f aca="false">HO4+1</f>
        <is>
          <t/>
        </is>
      </c>
      <c r="HQ4" s="12" t="inlineStr">
        <f aca="false">HP4+1</f>
        <is>
          <t/>
        </is>
      </c>
      <c r="HR4" s="12" t="inlineStr">
        <f aca="false">HQ4+1</f>
        <is>
          <t/>
        </is>
      </c>
      <c r="HS4" s="12" t="inlineStr">
        <f aca="false">HR4+1</f>
        <is>
          <t/>
        </is>
      </c>
      <c r="HT4" s="12" t="inlineStr">
        <f aca="false">HS4+1</f>
        <is>
          <t/>
        </is>
      </c>
      <c r="HU4" s="12" t="inlineStr">
        <f aca="false">HT4+1</f>
        <is>
          <t/>
        </is>
      </c>
      <c r="HV4" s="12" t="inlineStr">
        <f aca="false">HU4+1</f>
        <is>
          <t/>
        </is>
      </c>
      <c r="HW4" s="12" t="inlineStr">
        <f aca="false">HV4+1</f>
        <is>
          <t/>
        </is>
      </c>
      <c r="HX4" s="12" t="inlineStr">
        <f aca="false">HW4+1</f>
        <is>
          <t/>
        </is>
      </c>
      <c r="HY4" s="12" t="inlineStr">
        <f aca="false">HX4+1</f>
        <is>
          <t/>
        </is>
      </c>
      <c r="HZ4" s="12" t="inlineStr">
        <f aca="false">HY4+1</f>
        <is>
          <t/>
        </is>
      </c>
      <c r="IA4" s="12" t="inlineStr">
        <f aca="false">HZ4+1</f>
        <is>
          <t/>
        </is>
      </c>
      <c r="IB4" s="12" t="inlineStr">
        <f aca="false">IA4+1</f>
        <is>
          <t/>
        </is>
      </c>
      <c r="IC4" s="12" t="inlineStr">
        <f aca="false">IB4+1</f>
        <is>
          <t/>
        </is>
      </c>
      <c r="ID4" s="12" t="inlineStr">
        <f aca="false">IC4+1</f>
        <is>
          <t/>
        </is>
      </c>
      <c r="IE4" s="12" t="inlineStr">
        <f aca="false">ID4+1</f>
        <is>
          <t/>
        </is>
      </c>
      <c r="IF4" s="12" t="inlineStr">
        <f aca="false">IE4+1</f>
        <is>
          <t/>
        </is>
      </c>
      <c r="IG4" s="12" t="inlineStr">
        <f aca="false">IF4+1</f>
        <is>
          <t/>
        </is>
      </c>
      <c r="IH4" s="12" t="inlineStr">
        <f aca="false">IG4+1</f>
        <is>
          <t/>
        </is>
      </c>
      <c r="II4" s="12" t="inlineStr">
        <f aca="false">IH4+1</f>
        <is>
          <t/>
        </is>
      </c>
      <c r="IJ4" s="12" t="inlineStr">
        <f aca="false">II4+1</f>
        <is>
          <t/>
        </is>
      </c>
      <c r="IK4" s="12" t="inlineStr">
        <f aca="false">IJ4+1</f>
        <is>
          <t/>
        </is>
      </c>
      <c r="IL4" s="12" t="inlineStr">
        <f aca="false">IK4+1</f>
        <is>
          <t/>
        </is>
      </c>
      <c r="IM4" s="12" t="inlineStr">
        <f aca="false">IL4+1</f>
        <is>
          <t/>
        </is>
      </c>
    </row>
    <row collapsed="false" customFormat="true" customHeight="true" hidden="false" ht="55.95" outlineLevel="0" r="5" s="4">
      <c r="A5" s="13" t="s">
        <v>5</v>
      </c>
      <c r="B5" s="13" t="s">
        <v>6</v>
      </c>
      <c r="C5" s="13"/>
      <c r="D5" s="13" t="s">
        <v>7</v>
      </c>
      <c r="E5" s="13" t="s">
        <v>8</v>
      </c>
      <c r="F5" s="14" t="s">
        <v>9</v>
      </c>
      <c r="G5" s="15" t="s">
        <v>10</v>
      </c>
      <c r="H5" s="15"/>
      <c r="I5" s="15"/>
      <c r="J5" s="16" t="inlineStr">
        <f aca="false">J4</f>
        <is>
          <t/>
        </is>
      </c>
      <c r="K5" s="16" t="inlineStr">
        <f aca="false">K4</f>
        <is>
          <t/>
        </is>
      </c>
      <c r="L5" s="16" t="inlineStr">
        <f aca="false">L4</f>
        <is>
          <t/>
        </is>
      </c>
      <c r="M5" s="16" t="inlineStr">
        <f aca="false">M4</f>
        <is>
          <t/>
        </is>
      </c>
      <c r="N5" s="16" t="inlineStr">
        <f aca="false">N4</f>
        <is>
          <t/>
        </is>
      </c>
      <c r="O5" s="16" t="inlineStr">
        <f aca="false">O4</f>
        <is>
          <t/>
        </is>
      </c>
      <c r="P5" s="16" t="inlineStr">
        <f aca="false">P4</f>
        <is>
          <t/>
        </is>
      </c>
      <c r="Q5" s="16" t="inlineStr">
        <f aca="false">Q4</f>
        <is>
          <t/>
        </is>
      </c>
      <c r="R5" s="16" t="inlineStr">
        <f aca="false">R4</f>
        <is>
          <t/>
        </is>
      </c>
      <c r="S5" s="16" t="inlineStr">
        <f aca="false">S4</f>
        <is>
          <t/>
        </is>
      </c>
      <c r="T5" s="16" t="inlineStr">
        <f aca="false">T4</f>
        <is>
          <t/>
        </is>
      </c>
      <c r="U5" s="16" t="inlineStr">
        <f aca="false">U4</f>
        <is>
          <t/>
        </is>
      </c>
      <c r="V5" s="16" t="inlineStr">
        <f aca="false">V4</f>
        <is>
          <t/>
        </is>
      </c>
      <c r="W5" s="16" t="inlineStr">
        <f aca="false">W4</f>
        <is>
          <t/>
        </is>
      </c>
      <c r="X5" s="16" t="inlineStr">
        <f aca="false">X4</f>
        <is>
          <t/>
        </is>
      </c>
      <c r="Y5" s="16" t="inlineStr">
        <f aca="false">Y4</f>
        <is>
          <t/>
        </is>
      </c>
      <c r="Z5" s="16" t="inlineStr">
        <f aca="false">Z4</f>
        <is>
          <t/>
        </is>
      </c>
      <c r="AA5" s="16" t="inlineStr">
        <f aca="false">AA4</f>
        <is>
          <t/>
        </is>
      </c>
      <c r="AB5" s="16" t="inlineStr">
        <f aca="false">AB4</f>
        <is>
          <t/>
        </is>
      </c>
      <c r="AC5" s="16" t="inlineStr">
        <f aca="false">AC4</f>
        <is>
          <t/>
        </is>
      </c>
      <c r="AD5" s="16" t="inlineStr">
        <f aca="false">AD4</f>
        <is>
          <t/>
        </is>
      </c>
      <c r="AE5" s="16" t="inlineStr">
        <f aca="false">AE4</f>
        <is>
          <t/>
        </is>
      </c>
      <c r="AF5" s="16" t="inlineStr">
        <f aca="false">AF4</f>
        <is>
          <t/>
        </is>
      </c>
      <c r="AG5" s="16" t="inlineStr">
        <f aca="false">AG4</f>
        <is>
          <t/>
        </is>
      </c>
      <c r="AH5" s="16" t="inlineStr">
        <f aca="false">AH4</f>
        <is>
          <t/>
        </is>
      </c>
      <c r="AI5" s="16" t="inlineStr">
        <f aca="false">AI4</f>
        <is>
          <t/>
        </is>
      </c>
      <c r="AJ5" s="16" t="inlineStr">
        <f aca="false">AJ4</f>
        <is>
          <t/>
        </is>
      </c>
      <c r="AK5" s="16" t="inlineStr">
        <f aca="false">AK4</f>
        <is>
          <t/>
        </is>
      </c>
      <c r="AL5" s="17" t="inlineStr">
        <f aca="false">AL4</f>
        <is>
          <t/>
        </is>
      </c>
      <c r="AM5" s="18"/>
      <c r="AN5" s="19"/>
      <c r="AO5" s="19"/>
      <c r="AP5" s="19"/>
      <c r="AQ5" s="19"/>
      <c r="AR5" s="19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1"/>
      <c r="IO5" s="21"/>
      <c r="IP5" s="21"/>
      <c r="IQ5" s="21"/>
      <c r="IR5" s="21"/>
      <c r="IS5" s="21"/>
      <c r="IT5" s="21"/>
      <c r="IU5" s="21"/>
    </row>
    <row collapsed="false" customFormat="true" customHeight="false" hidden="false" ht="14" outlineLevel="0" r="6" s="27">
      <c r="A6" s="22"/>
      <c r="B6" s="23"/>
      <c r="C6" s="23"/>
      <c r="D6" s="24" t="n">
        <v>41092</v>
      </c>
      <c r="E6" s="24" t="n">
        <f aca="false">D6+F6-1</f>
        <v>41120</v>
      </c>
      <c r="F6" s="25" t="n">
        <v>29</v>
      </c>
      <c r="G6" s="26" t="n">
        <v>144</v>
      </c>
      <c r="H6" s="26"/>
      <c r="I6" s="26"/>
      <c r="AL6" s="28"/>
      <c r="AM6" s="29"/>
    </row>
    <row collapsed="false" customFormat="false" customHeight="true" hidden="false" ht="14.4" outlineLevel="0" r="7">
      <c r="A7" s="30" t="n">
        <f aca="true">IF(ISERROR(VALUE(SUBSTITUTE(OFFSET(A7,-1,0,1,1),".",""))),1,IF(ISERROR(FIND("`",SUBSTITUTE(OFFSET(A7,-1,0,1,1),".","`",1))),VALUE(OFFSET(A7,-1,0,1,1))+1,VALUE(LEFT(OFFSET(A7,-1,0,1,1),FIND("`",SUBSTITUTE(OFFSET(A7,-1,0,1,1),".","`",1))-1))+1))</f>
        <v>1</v>
      </c>
      <c r="B7" s="31" t="s">
        <v>11</v>
      </c>
      <c r="C7" s="31"/>
      <c r="D7" s="32" t="inlineStr">
        <f aca="false">MIN(D8:D10)</f>
        <is>
          <t/>
        </is>
      </c>
      <c r="E7" s="33" t="n">
        <f aca="false">D7+F7-1</f>
        <v>41098</v>
      </c>
      <c r="F7" s="34" t="n">
        <f aca="false">MAX(E8:E10)-D7+1</f>
        <v>7</v>
      </c>
      <c r="G7" s="35" t="n">
        <f aca="false">SUM(G8:G10)</f>
        <v>28</v>
      </c>
      <c r="H7" s="35"/>
      <c r="I7" s="35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7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  <c r="IJ7" s="38"/>
      <c r="IK7" s="38"/>
      <c r="IL7" s="38"/>
      <c r="IM7" s="38"/>
    </row>
    <row collapsed="false" customFormat="false" customHeight="true" hidden="false" ht="14.4" outlineLevel="0" r="8">
      <c r="A8" s="39" t="str">
        <f aca="true">IF(ISERROR(VALUE(SUBSTITUTE(OFFSET(A8,-1,0,1,1),".",""))),"0.1",IF(ISERROR(FIND("`",SUBSTITUTE(OFFSET(A8,-1,0,1,1),".","`",1))),OFFSET(A8,-1,0,1,1)&amp;".1",LEFT(OFFSET(A8,-1,0,1,1),FIND("`",SUBSTITUTE(OFFSET(A8,-1,0,1,1),".","`",1)))&amp;IF(ISERROR(FIND("`",SUBSTITUTE(OFFSET(A8,-1,0,1,1),".","`",2))),VALUE(RIGHT(OFFSET(A8,-1,0,1,1),LEN(OFFSET(A8,-1,0,1,1))-FIND("`",SUBSTITUTE(OFFSET(A8,-1,0,1,1),".","`",1))))+1,VALUE(MID(OFFSET(A8,-1,0,1,1),FIND("`",SUBSTITUTE(OFFSET(A8,-1,0,1,1),".","`",1))+1,(FIND("`",SUBSTITUTE(OFFSET(A8,-1,0,1,1),".","`",2))-FIND("`",SUBSTITUTE(OFFSET(A8,-1,0,1,1),".","`",1))-1)))+1)))</f>
        <v>1.1</v>
      </c>
      <c r="B8" s="40" t="s">
        <v>12</v>
      </c>
      <c r="C8" s="40"/>
      <c r="D8" s="41" t="inlineStr">
        <f aca="false">C3</f>
        <is>
          <t/>
        </is>
      </c>
      <c r="E8" s="42" t="n">
        <f aca="false">D8+F8-1</f>
        <v>41092</v>
      </c>
      <c r="F8" s="43" t="n">
        <v>1</v>
      </c>
      <c r="G8" s="44" t="n">
        <v>4</v>
      </c>
      <c r="H8" s="44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6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  <c r="CO8" s="45"/>
      <c r="CP8" s="45"/>
      <c r="CQ8" s="45"/>
      <c r="CR8" s="45"/>
      <c r="CS8" s="45"/>
      <c r="CT8" s="45"/>
      <c r="CU8" s="45"/>
      <c r="CV8" s="45"/>
      <c r="CW8" s="45"/>
      <c r="CX8" s="45"/>
      <c r="CY8" s="45"/>
      <c r="CZ8" s="45"/>
      <c r="DA8" s="45"/>
      <c r="DB8" s="45"/>
      <c r="DC8" s="45"/>
      <c r="DD8" s="45"/>
      <c r="DE8" s="45"/>
      <c r="DF8" s="45"/>
      <c r="DG8" s="45"/>
      <c r="DH8" s="45"/>
      <c r="DI8" s="45"/>
      <c r="DJ8" s="45"/>
      <c r="DK8" s="45"/>
      <c r="DL8" s="45"/>
      <c r="DM8" s="45"/>
      <c r="DN8" s="45"/>
      <c r="DO8" s="45"/>
      <c r="DP8" s="45"/>
      <c r="DQ8" s="45"/>
      <c r="DR8" s="45"/>
      <c r="DS8" s="45"/>
      <c r="DT8" s="45"/>
      <c r="DU8" s="45"/>
      <c r="DV8" s="45"/>
      <c r="DW8" s="45"/>
      <c r="DX8" s="45"/>
      <c r="DY8" s="45"/>
      <c r="DZ8" s="45"/>
      <c r="EA8" s="45"/>
      <c r="EB8" s="45"/>
      <c r="EC8" s="45"/>
      <c r="ED8" s="45"/>
      <c r="EE8" s="45"/>
      <c r="EF8" s="45"/>
      <c r="EG8" s="45"/>
      <c r="EH8" s="45"/>
      <c r="EI8" s="45"/>
      <c r="EJ8" s="45"/>
      <c r="EK8" s="45"/>
      <c r="EL8" s="45"/>
      <c r="EM8" s="45"/>
      <c r="EN8" s="45"/>
      <c r="EO8" s="45"/>
      <c r="EP8" s="45"/>
      <c r="EQ8" s="45"/>
      <c r="ER8" s="45"/>
      <c r="ES8" s="45"/>
      <c r="ET8" s="45"/>
      <c r="EU8" s="45"/>
      <c r="EV8" s="45"/>
      <c r="EW8" s="45"/>
      <c r="EX8" s="45"/>
      <c r="EY8" s="45"/>
      <c r="EZ8" s="45"/>
      <c r="FA8" s="45"/>
      <c r="FB8" s="45"/>
      <c r="FC8" s="45"/>
      <c r="FD8" s="45"/>
      <c r="FE8" s="45"/>
      <c r="FF8" s="45"/>
      <c r="FG8" s="45"/>
      <c r="FH8" s="45"/>
      <c r="FI8" s="45"/>
      <c r="FJ8" s="45"/>
      <c r="FK8" s="45"/>
      <c r="FL8" s="45"/>
      <c r="FM8" s="45"/>
      <c r="FN8" s="45"/>
      <c r="FO8" s="45"/>
      <c r="FP8" s="45"/>
      <c r="FQ8" s="45"/>
      <c r="FR8" s="45"/>
      <c r="FS8" s="45"/>
      <c r="FT8" s="45"/>
      <c r="FU8" s="45"/>
      <c r="FV8" s="45"/>
      <c r="FW8" s="45"/>
      <c r="FX8" s="45"/>
      <c r="FY8" s="45"/>
      <c r="FZ8" s="45"/>
      <c r="GA8" s="45"/>
      <c r="GB8" s="45"/>
      <c r="GC8" s="45"/>
      <c r="GD8" s="45"/>
      <c r="GE8" s="45"/>
      <c r="GF8" s="45"/>
      <c r="GG8" s="45"/>
      <c r="GH8" s="45"/>
      <c r="GI8" s="45"/>
      <c r="GJ8" s="45"/>
      <c r="GK8" s="45"/>
      <c r="GL8" s="45"/>
      <c r="GM8" s="45"/>
      <c r="GN8" s="45"/>
      <c r="GO8" s="45"/>
      <c r="GP8" s="45"/>
      <c r="GQ8" s="45"/>
      <c r="GR8" s="45"/>
      <c r="GS8" s="45"/>
      <c r="GT8" s="45"/>
      <c r="GU8" s="45"/>
      <c r="GV8" s="45"/>
      <c r="GW8" s="45"/>
      <c r="GX8" s="45"/>
      <c r="GY8" s="45"/>
      <c r="GZ8" s="45"/>
      <c r="HA8" s="45"/>
      <c r="HB8" s="45"/>
      <c r="HC8" s="45"/>
      <c r="HD8" s="45"/>
      <c r="HE8" s="45"/>
      <c r="HF8" s="45"/>
      <c r="HG8" s="45"/>
      <c r="HH8" s="45"/>
      <c r="HI8" s="45"/>
      <c r="HJ8" s="45"/>
      <c r="HK8" s="45"/>
      <c r="HL8" s="45"/>
      <c r="HM8" s="45"/>
      <c r="HN8" s="45"/>
      <c r="HO8" s="45"/>
      <c r="HP8" s="45"/>
      <c r="HQ8" s="45"/>
      <c r="HR8" s="45"/>
      <c r="HS8" s="45"/>
      <c r="HT8" s="45"/>
      <c r="HU8" s="45"/>
      <c r="HV8" s="45"/>
      <c r="HW8" s="45"/>
      <c r="HX8" s="45"/>
      <c r="HY8" s="45"/>
      <c r="HZ8" s="45"/>
      <c r="IA8" s="45"/>
      <c r="IB8" s="45"/>
      <c r="IC8" s="45"/>
      <c r="ID8" s="45"/>
      <c r="IE8" s="45"/>
      <c r="IF8" s="45"/>
      <c r="IG8" s="45"/>
      <c r="IH8" s="45"/>
      <c r="II8" s="45"/>
      <c r="IJ8" s="45"/>
      <c r="IK8" s="45"/>
      <c r="IL8" s="45"/>
      <c r="IM8" s="45"/>
    </row>
    <row collapsed="false" customFormat="false" customHeight="true" hidden="false" ht="14.4" outlineLevel="0" r="9">
      <c r="A9" s="39" t="str">
        <f aca="true">IF(ISERROR(VALUE(SUBSTITUTE(OFFSET(A9,-1,0,1,1),".",""))),"0.1",IF(ISERROR(FIND("`",SUBSTITUTE(OFFSET(A9,-1,0,1,1),".","`",1))),OFFSET(A9,-1,0,1,1)&amp;".1",LEFT(OFFSET(A9,-1,0,1,1),FIND("`",SUBSTITUTE(OFFSET(A9,-1,0,1,1),".","`",1)))&amp;IF(ISERROR(FIND("`",SUBSTITUTE(OFFSET(A9,-1,0,1,1),".","`",2))),VALUE(RIGHT(OFFSET(A9,-1,0,1,1),LEN(OFFSET(A9,-1,0,1,1))-FIND("`",SUBSTITUTE(OFFSET(A9,-1,0,1,1),".","`",1))))+1,VALUE(MID(OFFSET(A9,-1,0,1,1),FIND("`",SUBSTITUTE(OFFSET(A9,-1,0,1,1),".","`",1))+1,(FIND("`",SUBSTITUTE(OFFSET(A9,-1,0,1,1),".","`",2))-FIND("`",SUBSTITUTE(OFFSET(A9,-1,0,1,1),".","`",1))-1)))+1)))</f>
        <v>1.2</v>
      </c>
      <c r="B9" s="40" t="s">
        <v>13</v>
      </c>
      <c r="C9" s="40"/>
      <c r="D9" s="41" t="inlineStr">
        <f aca="false">E8+1</f>
        <is>
          <t/>
        </is>
      </c>
      <c r="E9" s="42" t="n">
        <f aca="false">D9+F9-1</f>
        <v>41097</v>
      </c>
      <c r="F9" s="43" t="n">
        <v>5</v>
      </c>
      <c r="G9" s="44" t="n">
        <v>20</v>
      </c>
      <c r="H9" s="44"/>
      <c r="I9" s="44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6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5"/>
      <c r="EZ9" s="45"/>
      <c r="FA9" s="45"/>
      <c r="FB9" s="45"/>
      <c r="FC9" s="45"/>
      <c r="FD9" s="45"/>
      <c r="FE9" s="45"/>
      <c r="FF9" s="45"/>
      <c r="FG9" s="45"/>
      <c r="FH9" s="45"/>
      <c r="FI9" s="45"/>
      <c r="FJ9" s="45"/>
      <c r="FK9" s="45"/>
      <c r="FL9" s="45"/>
      <c r="FM9" s="45"/>
      <c r="FN9" s="45"/>
      <c r="FO9" s="45"/>
      <c r="FP9" s="45"/>
      <c r="FQ9" s="45"/>
      <c r="FR9" s="45"/>
      <c r="FS9" s="45"/>
      <c r="FT9" s="45"/>
      <c r="FU9" s="45"/>
      <c r="FV9" s="45"/>
      <c r="FW9" s="45"/>
      <c r="FX9" s="45"/>
      <c r="FY9" s="45"/>
      <c r="FZ9" s="45"/>
      <c r="GA9" s="45"/>
      <c r="GB9" s="45"/>
      <c r="GC9" s="45"/>
      <c r="GD9" s="45"/>
      <c r="GE9" s="45"/>
      <c r="GF9" s="45"/>
      <c r="GG9" s="45"/>
      <c r="GH9" s="45"/>
      <c r="GI9" s="45"/>
      <c r="GJ9" s="45"/>
      <c r="GK9" s="45"/>
      <c r="GL9" s="45"/>
      <c r="GM9" s="45"/>
      <c r="GN9" s="45"/>
      <c r="GO9" s="45"/>
      <c r="GP9" s="45"/>
      <c r="GQ9" s="45"/>
      <c r="GR9" s="45"/>
      <c r="GS9" s="45"/>
      <c r="GT9" s="45"/>
      <c r="GU9" s="45"/>
      <c r="GV9" s="45"/>
      <c r="GW9" s="45"/>
      <c r="GX9" s="45"/>
      <c r="GY9" s="45"/>
      <c r="GZ9" s="45"/>
      <c r="HA9" s="45"/>
      <c r="HB9" s="45"/>
      <c r="HC9" s="45"/>
      <c r="HD9" s="45"/>
      <c r="HE9" s="45"/>
      <c r="HF9" s="45"/>
      <c r="HG9" s="45"/>
      <c r="HH9" s="45"/>
      <c r="HI9" s="45"/>
      <c r="HJ9" s="45"/>
      <c r="HK9" s="45"/>
      <c r="HL9" s="45"/>
      <c r="HM9" s="45"/>
      <c r="HN9" s="45"/>
      <c r="HO9" s="45"/>
      <c r="HP9" s="45"/>
      <c r="HQ9" s="45"/>
      <c r="HR9" s="45"/>
      <c r="HS9" s="45"/>
      <c r="HT9" s="45"/>
      <c r="HU9" s="45"/>
      <c r="HV9" s="45"/>
      <c r="HW9" s="45"/>
      <c r="HX9" s="45"/>
      <c r="HY9" s="45"/>
      <c r="HZ9" s="45"/>
      <c r="IA9" s="45"/>
      <c r="IB9" s="45"/>
      <c r="IC9" s="45"/>
      <c r="ID9" s="45"/>
      <c r="IE9" s="45"/>
      <c r="IF9" s="45"/>
      <c r="IG9" s="45"/>
      <c r="IH9" s="45"/>
      <c r="II9" s="45"/>
      <c r="IJ9" s="45"/>
      <c r="IK9" s="45"/>
      <c r="IL9" s="45"/>
      <c r="IM9" s="45"/>
    </row>
    <row collapsed="false" customFormat="false" customHeight="true" hidden="false" ht="14.4" outlineLevel="0" r="10">
      <c r="A10" s="39" t="str">
        <f aca="true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1.3</v>
      </c>
      <c r="B10" s="40" t="s">
        <v>14</v>
      </c>
      <c r="C10" s="40"/>
      <c r="D10" s="41" t="inlineStr">
        <f aca="false">E9+1</f>
        <is>
          <t/>
        </is>
      </c>
      <c r="E10" s="42" t="n">
        <f aca="false">D10+F10-1</f>
        <v>41098</v>
      </c>
      <c r="F10" s="43" t="n">
        <v>1</v>
      </c>
      <c r="G10" s="44" t="n">
        <v>4</v>
      </c>
      <c r="H10" s="44"/>
      <c r="I10" s="44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6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  <c r="CO10" s="45"/>
      <c r="CP10" s="45"/>
      <c r="CQ10" s="45"/>
      <c r="CR10" s="45"/>
      <c r="CS10" s="45"/>
      <c r="CT10" s="45"/>
      <c r="CU10" s="45"/>
      <c r="CV10" s="45"/>
      <c r="CW10" s="45"/>
      <c r="CX10" s="45"/>
      <c r="CY10" s="45"/>
      <c r="CZ10" s="45"/>
      <c r="DA10" s="45"/>
      <c r="DB10" s="45"/>
      <c r="DC10" s="45"/>
      <c r="DD10" s="45"/>
      <c r="DE10" s="45"/>
      <c r="DF10" s="45"/>
      <c r="DG10" s="45"/>
      <c r="DH10" s="45"/>
      <c r="DI10" s="45"/>
      <c r="DJ10" s="45"/>
      <c r="DK10" s="45"/>
      <c r="DL10" s="45"/>
      <c r="DM10" s="45"/>
      <c r="DN10" s="45"/>
      <c r="DO10" s="45"/>
      <c r="DP10" s="45"/>
      <c r="DQ10" s="45"/>
      <c r="DR10" s="45"/>
      <c r="DS10" s="45"/>
      <c r="DT10" s="45"/>
      <c r="DU10" s="45"/>
      <c r="DV10" s="45"/>
      <c r="DW10" s="45"/>
      <c r="DX10" s="45"/>
      <c r="DY10" s="45"/>
      <c r="DZ10" s="45"/>
      <c r="EA10" s="45"/>
      <c r="EB10" s="45"/>
      <c r="EC10" s="45"/>
      <c r="ED10" s="45"/>
      <c r="EE10" s="45"/>
      <c r="EF10" s="45"/>
      <c r="EG10" s="45"/>
      <c r="EH10" s="45"/>
      <c r="EI10" s="45"/>
      <c r="EJ10" s="45"/>
      <c r="EK10" s="45"/>
      <c r="EL10" s="45"/>
      <c r="EM10" s="45"/>
      <c r="EN10" s="45"/>
      <c r="EO10" s="45"/>
      <c r="EP10" s="45"/>
      <c r="EQ10" s="45"/>
      <c r="ER10" s="45"/>
      <c r="ES10" s="45"/>
      <c r="ET10" s="45"/>
      <c r="EU10" s="45"/>
      <c r="EV10" s="45"/>
      <c r="EW10" s="45"/>
      <c r="EX10" s="45"/>
      <c r="EY10" s="45"/>
      <c r="EZ10" s="45"/>
      <c r="FA10" s="45"/>
      <c r="FB10" s="45"/>
      <c r="FC10" s="45"/>
      <c r="FD10" s="45"/>
      <c r="FE10" s="45"/>
      <c r="FF10" s="45"/>
      <c r="FG10" s="45"/>
      <c r="FH10" s="45"/>
      <c r="FI10" s="45"/>
      <c r="FJ10" s="45"/>
      <c r="FK10" s="45"/>
      <c r="FL10" s="45"/>
      <c r="FM10" s="45"/>
      <c r="FN10" s="45"/>
      <c r="FO10" s="45"/>
      <c r="FP10" s="45"/>
      <c r="FQ10" s="45"/>
      <c r="FR10" s="45"/>
      <c r="FS10" s="45"/>
      <c r="FT10" s="45"/>
      <c r="FU10" s="45"/>
      <c r="FV10" s="45"/>
      <c r="FW10" s="45"/>
      <c r="FX10" s="45"/>
      <c r="FY10" s="45"/>
      <c r="FZ10" s="45"/>
      <c r="GA10" s="45"/>
      <c r="GB10" s="45"/>
      <c r="GC10" s="45"/>
      <c r="GD10" s="45"/>
      <c r="GE10" s="45"/>
      <c r="GF10" s="45"/>
      <c r="GG10" s="45"/>
      <c r="GH10" s="45"/>
      <c r="GI10" s="45"/>
      <c r="GJ10" s="45"/>
      <c r="GK10" s="45"/>
      <c r="GL10" s="45"/>
      <c r="GM10" s="45"/>
      <c r="GN10" s="45"/>
      <c r="GO10" s="45"/>
      <c r="GP10" s="45"/>
      <c r="GQ10" s="45"/>
      <c r="GR10" s="45"/>
      <c r="GS10" s="45"/>
      <c r="GT10" s="45"/>
      <c r="GU10" s="45"/>
      <c r="GV10" s="45"/>
      <c r="GW10" s="45"/>
      <c r="GX10" s="45"/>
      <c r="GY10" s="45"/>
      <c r="GZ10" s="45"/>
      <c r="HA10" s="45"/>
      <c r="HB10" s="45"/>
      <c r="HC10" s="45"/>
      <c r="HD10" s="45"/>
      <c r="HE10" s="45"/>
      <c r="HF10" s="45"/>
      <c r="HG10" s="45"/>
      <c r="HH10" s="45"/>
      <c r="HI10" s="45"/>
      <c r="HJ10" s="45"/>
      <c r="HK10" s="45"/>
      <c r="HL10" s="45"/>
      <c r="HM10" s="45"/>
      <c r="HN10" s="45"/>
      <c r="HO10" s="45"/>
      <c r="HP10" s="45"/>
      <c r="HQ10" s="45"/>
      <c r="HR10" s="45"/>
      <c r="HS10" s="45"/>
      <c r="HT10" s="45"/>
      <c r="HU10" s="45"/>
      <c r="HV10" s="45"/>
      <c r="HW10" s="45"/>
      <c r="HX10" s="45"/>
      <c r="HY10" s="45"/>
      <c r="HZ10" s="45"/>
      <c r="IA10" s="45"/>
      <c r="IB10" s="45"/>
      <c r="IC10" s="45"/>
      <c r="ID10" s="45"/>
      <c r="IE10" s="45"/>
      <c r="IF10" s="45"/>
      <c r="IG10" s="45"/>
      <c r="IH10" s="45"/>
      <c r="II10" s="45"/>
      <c r="IJ10" s="45"/>
      <c r="IK10" s="45"/>
      <c r="IL10" s="45"/>
      <c r="IM10" s="45"/>
    </row>
    <row collapsed="false" customFormat="false" customHeight="true" hidden="false" ht="14.4" outlineLevel="0" r="11">
      <c r="A11" s="39" t="n">
        <v>1.4</v>
      </c>
      <c r="B11" s="40" t="s">
        <v>15</v>
      </c>
      <c r="C11" s="40"/>
      <c r="D11" s="41" t="inlineStr">
        <f aca="false">MIN(D12:D16)</f>
        <is>
          <t/>
        </is>
      </c>
      <c r="E11" s="42" t="n">
        <f aca="false">D11+F11-1</f>
        <v>41103</v>
      </c>
      <c r="F11" s="43" t="n">
        <f aca="false">MAX(E12:E16)-D11+1</f>
        <v>12</v>
      </c>
      <c r="G11" s="44" t="n">
        <f aca="false">SUM(G12:G13,G16)</f>
        <v>56</v>
      </c>
      <c r="H11" s="44"/>
      <c r="I11" s="44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6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5"/>
      <c r="BV11" s="45"/>
      <c r="BW11" s="45"/>
      <c r="BX11" s="45"/>
      <c r="BY11" s="45"/>
      <c r="BZ11" s="45"/>
      <c r="CA11" s="45"/>
      <c r="CB11" s="45"/>
      <c r="CC11" s="45"/>
      <c r="CD11" s="45"/>
      <c r="CE11" s="45"/>
      <c r="CF11" s="45"/>
      <c r="CG11" s="45"/>
      <c r="CH11" s="45"/>
      <c r="CI11" s="45"/>
      <c r="CJ11" s="45"/>
      <c r="CK11" s="45"/>
      <c r="CL11" s="45"/>
      <c r="CM11" s="45"/>
      <c r="CN11" s="45"/>
      <c r="CO11" s="45"/>
      <c r="CP11" s="45"/>
      <c r="CQ11" s="45"/>
      <c r="CR11" s="45"/>
      <c r="CS11" s="45"/>
      <c r="CT11" s="45"/>
      <c r="CU11" s="45"/>
      <c r="CV11" s="45"/>
      <c r="CW11" s="45"/>
      <c r="CX11" s="45"/>
      <c r="CY11" s="45"/>
      <c r="CZ11" s="45"/>
      <c r="DA11" s="45"/>
      <c r="DB11" s="45"/>
      <c r="DC11" s="45"/>
      <c r="DD11" s="45"/>
      <c r="DE11" s="45"/>
      <c r="DF11" s="45"/>
      <c r="DG11" s="45"/>
      <c r="DH11" s="45"/>
      <c r="DI11" s="45"/>
      <c r="DJ11" s="45"/>
      <c r="DK11" s="45"/>
      <c r="DL11" s="45"/>
      <c r="DM11" s="45"/>
      <c r="DN11" s="45"/>
      <c r="DO11" s="45"/>
      <c r="DP11" s="45"/>
      <c r="DQ11" s="45"/>
      <c r="DR11" s="45"/>
      <c r="DS11" s="45"/>
      <c r="DT11" s="45"/>
      <c r="DU11" s="45"/>
      <c r="DV11" s="45"/>
      <c r="DW11" s="45"/>
      <c r="DX11" s="45"/>
      <c r="DY11" s="45"/>
      <c r="DZ11" s="45"/>
      <c r="EA11" s="45"/>
      <c r="EB11" s="45"/>
      <c r="EC11" s="45"/>
      <c r="ED11" s="45"/>
      <c r="EE11" s="45"/>
      <c r="EF11" s="45"/>
      <c r="EG11" s="45"/>
      <c r="EH11" s="45"/>
      <c r="EI11" s="45"/>
      <c r="EJ11" s="45"/>
      <c r="EK11" s="45"/>
      <c r="EL11" s="45"/>
      <c r="EM11" s="45"/>
      <c r="EN11" s="45"/>
      <c r="EO11" s="45"/>
      <c r="EP11" s="45"/>
      <c r="EQ11" s="45"/>
      <c r="ER11" s="45"/>
      <c r="ES11" s="45"/>
      <c r="ET11" s="45"/>
      <c r="EU11" s="45"/>
      <c r="EV11" s="45"/>
      <c r="EW11" s="45"/>
      <c r="EX11" s="45"/>
      <c r="EY11" s="45"/>
      <c r="EZ11" s="45"/>
      <c r="FA11" s="45"/>
      <c r="FB11" s="45"/>
      <c r="FC11" s="45"/>
      <c r="FD11" s="45"/>
      <c r="FE11" s="45"/>
      <c r="FF11" s="45"/>
      <c r="FG11" s="45"/>
      <c r="FH11" s="45"/>
      <c r="FI11" s="45"/>
      <c r="FJ11" s="45"/>
      <c r="FK11" s="45"/>
      <c r="FL11" s="45"/>
      <c r="FM11" s="45"/>
      <c r="FN11" s="45"/>
      <c r="FO11" s="45"/>
      <c r="FP11" s="45"/>
      <c r="FQ11" s="45"/>
      <c r="FR11" s="45"/>
      <c r="FS11" s="45"/>
      <c r="FT11" s="45"/>
      <c r="FU11" s="45"/>
      <c r="FV11" s="45"/>
      <c r="FW11" s="45"/>
      <c r="FX11" s="45"/>
      <c r="FY11" s="45"/>
      <c r="FZ11" s="45"/>
      <c r="GA11" s="45"/>
      <c r="GB11" s="45"/>
      <c r="GC11" s="45"/>
      <c r="GD11" s="45"/>
      <c r="GE11" s="45"/>
      <c r="GF11" s="45"/>
      <c r="GG11" s="45"/>
      <c r="GH11" s="45"/>
      <c r="GI11" s="45"/>
      <c r="GJ11" s="45"/>
      <c r="GK11" s="45"/>
      <c r="GL11" s="45"/>
      <c r="GM11" s="45"/>
      <c r="GN11" s="45"/>
      <c r="GO11" s="45"/>
      <c r="GP11" s="45"/>
      <c r="GQ11" s="45"/>
      <c r="GR11" s="45"/>
      <c r="GS11" s="45"/>
      <c r="GT11" s="45"/>
      <c r="GU11" s="45"/>
      <c r="GV11" s="45"/>
      <c r="GW11" s="45"/>
      <c r="GX11" s="45"/>
      <c r="GY11" s="45"/>
      <c r="GZ11" s="45"/>
      <c r="HA11" s="45"/>
      <c r="HB11" s="45"/>
      <c r="HC11" s="45"/>
      <c r="HD11" s="45"/>
      <c r="HE11" s="45"/>
      <c r="HF11" s="45"/>
      <c r="HG11" s="45"/>
      <c r="HH11" s="45"/>
      <c r="HI11" s="45"/>
      <c r="HJ11" s="45"/>
      <c r="HK11" s="45"/>
      <c r="HL11" s="45"/>
      <c r="HM11" s="45"/>
      <c r="HN11" s="45"/>
      <c r="HO11" s="45"/>
      <c r="HP11" s="45"/>
      <c r="HQ11" s="45"/>
      <c r="HR11" s="45"/>
      <c r="HS11" s="45"/>
      <c r="HT11" s="45"/>
      <c r="HU11" s="45"/>
      <c r="HV11" s="45"/>
      <c r="HW11" s="45"/>
      <c r="HX11" s="45"/>
      <c r="HY11" s="45"/>
      <c r="HZ11" s="45"/>
      <c r="IA11" s="45"/>
      <c r="IB11" s="45"/>
      <c r="IC11" s="45"/>
      <c r="ID11" s="45"/>
      <c r="IE11" s="45"/>
      <c r="IF11" s="45"/>
      <c r="IG11" s="45"/>
      <c r="IH11" s="45"/>
      <c r="II11" s="45"/>
      <c r="IJ11" s="45"/>
      <c r="IK11" s="45"/>
      <c r="IL11" s="45"/>
      <c r="IM11" s="45"/>
    </row>
    <row collapsed="false" customFormat="false" customHeight="true" hidden="false" ht="14.4" outlineLevel="0" r="12">
      <c r="A12" s="47" t="s">
        <v>16</v>
      </c>
      <c r="B12" s="40" t="s">
        <v>17</v>
      </c>
      <c r="C12" s="40"/>
      <c r="D12" s="41" t="inlineStr">
        <f aca="false">E10+1</f>
        <is>
          <t/>
        </is>
      </c>
      <c r="E12" s="42" t="n">
        <f aca="false">D12+F12-1</f>
        <v>41100</v>
      </c>
      <c r="F12" s="43" t="n">
        <v>2</v>
      </c>
      <c r="G12" s="44" t="n">
        <v>8</v>
      </c>
      <c r="H12" s="44"/>
      <c r="I12" s="44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6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5"/>
      <c r="BL12" s="45"/>
      <c r="BM12" s="45"/>
      <c r="BN12" s="45"/>
      <c r="BO12" s="45"/>
      <c r="BP12" s="45"/>
      <c r="BQ12" s="45"/>
      <c r="BR12" s="45"/>
      <c r="BS12" s="45"/>
      <c r="BT12" s="45"/>
      <c r="BU12" s="45"/>
      <c r="BV12" s="45"/>
      <c r="BW12" s="45"/>
      <c r="BX12" s="45"/>
      <c r="BY12" s="45"/>
      <c r="BZ12" s="45"/>
      <c r="CA12" s="45"/>
      <c r="CB12" s="45"/>
      <c r="CC12" s="45"/>
      <c r="CD12" s="45"/>
      <c r="CE12" s="45"/>
      <c r="CF12" s="45"/>
      <c r="CG12" s="45"/>
      <c r="CH12" s="45"/>
      <c r="CI12" s="45"/>
      <c r="CJ12" s="45"/>
      <c r="CK12" s="45"/>
      <c r="CL12" s="45"/>
      <c r="CM12" s="45"/>
      <c r="CN12" s="45"/>
      <c r="CO12" s="45"/>
      <c r="CP12" s="45"/>
      <c r="CQ12" s="45"/>
      <c r="CR12" s="45"/>
      <c r="CS12" s="45"/>
      <c r="CT12" s="45"/>
      <c r="CU12" s="45"/>
      <c r="CV12" s="45"/>
      <c r="CW12" s="45"/>
      <c r="CX12" s="45"/>
      <c r="CY12" s="45"/>
      <c r="CZ12" s="45"/>
      <c r="DA12" s="45"/>
      <c r="DB12" s="45"/>
      <c r="DC12" s="45"/>
      <c r="DD12" s="45"/>
      <c r="DE12" s="45"/>
      <c r="DF12" s="45"/>
      <c r="DG12" s="45"/>
      <c r="DH12" s="45"/>
      <c r="DI12" s="45"/>
      <c r="DJ12" s="45"/>
      <c r="DK12" s="45"/>
      <c r="DL12" s="45"/>
      <c r="DM12" s="45"/>
      <c r="DN12" s="45"/>
      <c r="DO12" s="45"/>
      <c r="DP12" s="45"/>
      <c r="DQ12" s="45"/>
      <c r="DR12" s="45"/>
      <c r="DS12" s="45"/>
      <c r="DT12" s="45"/>
      <c r="DU12" s="45"/>
      <c r="DV12" s="45"/>
      <c r="DW12" s="45"/>
      <c r="DX12" s="45"/>
      <c r="DY12" s="45"/>
      <c r="DZ12" s="45"/>
      <c r="EA12" s="45"/>
      <c r="EB12" s="45"/>
      <c r="EC12" s="45"/>
      <c r="ED12" s="45"/>
      <c r="EE12" s="45"/>
      <c r="EF12" s="45"/>
      <c r="EG12" s="45"/>
      <c r="EH12" s="45"/>
      <c r="EI12" s="45"/>
      <c r="EJ12" s="45"/>
      <c r="EK12" s="45"/>
      <c r="EL12" s="45"/>
      <c r="EM12" s="45"/>
      <c r="EN12" s="45"/>
      <c r="EO12" s="45"/>
      <c r="EP12" s="45"/>
      <c r="EQ12" s="45"/>
      <c r="ER12" s="45"/>
      <c r="ES12" s="45"/>
      <c r="ET12" s="45"/>
      <c r="EU12" s="45"/>
      <c r="EV12" s="45"/>
      <c r="EW12" s="45"/>
      <c r="EX12" s="45"/>
      <c r="EY12" s="45"/>
      <c r="EZ12" s="45"/>
      <c r="FA12" s="45"/>
      <c r="FB12" s="45"/>
      <c r="FC12" s="45"/>
      <c r="FD12" s="45"/>
      <c r="FE12" s="45"/>
      <c r="FF12" s="45"/>
      <c r="FG12" s="45"/>
      <c r="FH12" s="45"/>
      <c r="FI12" s="45"/>
      <c r="FJ12" s="45"/>
      <c r="FK12" s="45"/>
      <c r="FL12" s="45"/>
      <c r="FM12" s="45"/>
      <c r="FN12" s="45"/>
      <c r="FO12" s="45"/>
      <c r="FP12" s="45"/>
      <c r="FQ12" s="45"/>
      <c r="FR12" s="45"/>
      <c r="FS12" s="45"/>
      <c r="FT12" s="45"/>
      <c r="FU12" s="45"/>
      <c r="FV12" s="45"/>
      <c r="FW12" s="45"/>
      <c r="FX12" s="45"/>
      <c r="FY12" s="45"/>
      <c r="FZ12" s="45"/>
      <c r="GA12" s="45"/>
      <c r="GB12" s="45"/>
      <c r="GC12" s="45"/>
      <c r="GD12" s="45"/>
      <c r="GE12" s="45"/>
      <c r="GF12" s="45"/>
      <c r="GG12" s="45"/>
      <c r="GH12" s="45"/>
      <c r="GI12" s="45"/>
      <c r="GJ12" s="45"/>
      <c r="GK12" s="45"/>
      <c r="GL12" s="45"/>
      <c r="GM12" s="45"/>
      <c r="GN12" s="45"/>
      <c r="GO12" s="45"/>
      <c r="GP12" s="45"/>
      <c r="GQ12" s="45"/>
      <c r="GR12" s="45"/>
      <c r="GS12" s="45"/>
      <c r="GT12" s="45"/>
      <c r="GU12" s="45"/>
      <c r="GV12" s="45"/>
      <c r="GW12" s="45"/>
      <c r="GX12" s="45"/>
      <c r="GY12" s="45"/>
      <c r="GZ12" s="45"/>
      <c r="HA12" s="45"/>
      <c r="HB12" s="45"/>
      <c r="HC12" s="45"/>
      <c r="HD12" s="45"/>
      <c r="HE12" s="45"/>
      <c r="HF12" s="45"/>
      <c r="HG12" s="45"/>
      <c r="HH12" s="45"/>
      <c r="HI12" s="45"/>
      <c r="HJ12" s="45"/>
      <c r="HK12" s="45"/>
      <c r="HL12" s="45"/>
      <c r="HM12" s="45"/>
      <c r="HN12" s="45"/>
      <c r="HO12" s="45"/>
      <c r="HP12" s="45"/>
      <c r="HQ12" s="45"/>
      <c r="HR12" s="45"/>
      <c r="HS12" s="45"/>
      <c r="HT12" s="45"/>
      <c r="HU12" s="45"/>
      <c r="HV12" s="45"/>
      <c r="HW12" s="45"/>
      <c r="HX12" s="45"/>
      <c r="HY12" s="45"/>
      <c r="HZ12" s="45"/>
      <c r="IA12" s="45"/>
      <c r="IB12" s="45"/>
      <c r="IC12" s="45"/>
      <c r="ID12" s="45"/>
      <c r="IE12" s="45"/>
      <c r="IF12" s="45"/>
      <c r="IG12" s="45"/>
      <c r="IH12" s="45"/>
      <c r="II12" s="45"/>
      <c r="IJ12" s="45"/>
      <c r="IK12" s="45"/>
      <c r="IL12" s="45"/>
      <c r="IM12" s="45"/>
    </row>
    <row collapsed="false" customFormat="false" customHeight="true" hidden="false" ht="14.4" outlineLevel="0" r="13">
      <c r="A13" s="47" t="s">
        <v>18</v>
      </c>
      <c r="B13" s="40" t="s">
        <v>19</v>
      </c>
      <c r="C13" s="40"/>
      <c r="D13" s="41" t="inlineStr">
        <f aca="false">MIN(D14:D15)</f>
        <is>
          <t/>
        </is>
      </c>
      <c r="E13" s="42" t="inlineStr">
        <f aca="false">E15</f>
        <is>
          <t/>
        </is>
      </c>
      <c r="F13" s="43" t="n">
        <f aca="false">E13-D13+1</f>
        <v>11</v>
      </c>
      <c r="G13" s="44" t="n">
        <v>44</v>
      </c>
      <c r="H13" s="44"/>
      <c r="I13" s="44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6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5"/>
      <c r="BV13" s="45"/>
      <c r="BW13" s="45"/>
      <c r="BX13" s="45"/>
      <c r="BY13" s="45"/>
      <c r="BZ13" s="45"/>
      <c r="CA13" s="45"/>
      <c r="CB13" s="45"/>
      <c r="CC13" s="45"/>
      <c r="CD13" s="45"/>
      <c r="CE13" s="45"/>
      <c r="CF13" s="45"/>
      <c r="CG13" s="45"/>
      <c r="CH13" s="45"/>
      <c r="CI13" s="45"/>
      <c r="CJ13" s="45"/>
      <c r="CK13" s="45"/>
      <c r="CL13" s="45"/>
      <c r="CM13" s="45"/>
      <c r="CN13" s="45"/>
      <c r="CO13" s="45"/>
      <c r="CP13" s="45"/>
      <c r="CQ13" s="45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F13" s="45"/>
      <c r="DG13" s="45"/>
      <c r="DH13" s="45"/>
      <c r="DI13" s="45"/>
      <c r="DJ13" s="45"/>
      <c r="DK13" s="45"/>
      <c r="DL13" s="45"/>
      <c r="DM13" s="45"/>
      <c r="DN13" s="45"/>
      <c r="DO13" s="45"/>
      <c r="DP13" s="45"/>
      <c r="DQ13" s="45"/>
      <c r="DR13" s="45"/>
      <c r="DS13" s="45"/>
      <c r="DT13" s="45"/>
      <c r="DU13" s="45"/>
      <c r="DV13" s="45"/>
      <c r="DW13" s="45"/>
      <c r="DX13" s="45"/>
      <c r="DY13" s="45"/>
      <c r="DZ13" s="45"/>
      <c r="EA13" s="45"/>
      <c r="EB13" s="45"/>
      <c r="EC13" s="45"/>
      <c r="ED13" s="45"/>
      <c r="EE13" s="45"/>
      <c r="EF13" s="45"/>
      <c r="EG13" s="45"/>
      <c r="EH13" s="45"/>
      <c r="EI13" s="45"/>
      <c r="EJ13" s="45"/>
      <c r="EK13" s="45"/>
      <c r="EL13" s="45"/>
      <c r="EM13" s="45"/>
      <c r="EN13" s="45"/>
      <c r="EO13" s="45"/>
      <c r="EP13" s="45"/>
      <c r="EQ13" s="45"/>
      <c r="ER13" s="45"/>
      <c r="ES13" s="45"/>
      <c r="ET13" s="45"/>
      <c r="EU13" s="45"/>
      <c r="EV13" s="45"/>
      <c r="EW13" s="45"/>
      <c r="EX13" s="45"/>
      <c r="EY13" s="45"/>
      <c r="EZ13" s="45"/>
      <c r="FA13" s="45"/>
      <c r="FB13" s="45"/>
      <c r="FC13" s="45"/>
      <c r="FD13" s="45"/>
      <c r="FE13" s="45"/>
      <c r="FF13" s="45"/>
      <c r="FG13" s="45"/>
      <c r="FH13" s="45"/>
      <c r="FI13" s="45"/>
      <c r="FJ13" s="45"/>
      <c r="FK13" s="45"/>
      <c r="FL13" s="45"/>
      <c r="FM13" s="45"/>
      <c r="FN13" s="45"/>
      <c r="FO13" s="45"/>
      <c r="FP13" s="45"/>
      <c r="FQ13" s="45"/>
      <c r="FR13" s="45"/>
      <c r="FS13" s="45"/>
      <c r="FT13" s="45"/>
      <c r="FU13" s="45"/>
      <c r="FV13" s="45"/>
      <c r="FW13" s="45"/>
      <c r="FX13" s="45"/>
      <c r="FY13" s="45"/>
      <c r="FZ13" s="45"/>
      <c r="GA13" s="45"/>
      <c r="GB13" s="45"/>
      <c r="GC13" s="45"/>
      <c r="GD13" s="45"/>
      <c r="GE13" s="45"/>
      <c r="GF13" s="45"/>
      <c r="GG13" s="45"/>
      <c r="GH13" s="45"/>
      <c r="GI13" s="45"/>
      <c r="GJ13" s="45"/>
      <c r="GK13" s="45"/>
      <c r="GL13" s="45"/>
      <c r="GM13" s="45"/>
      <c r="GN13" s="45"/>
      <c r="GO13" s="45"/>
      <c r="GP13" s="45"/>
      <c r="GQ13" s="45"/>
      <c r="GR13" s="45"/>
      <c r="GS13" s="45"/>
      <c r="GT13" s="45"/>
      <c r="GU13" s="45"/>
      <c r="GV13" s="45"/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HM13" s="45"/>
      <c r="HN13" s="45"/>
      <c r="HO13" s="45"/>
      <c r="HP13" s="45"/>
      <c r="HQ13" s="45"/>
      <c r="HR13" s="45"/>
      <c r="HS13" s="45"/>
      <c r="HT13" s="45"/>
      <c r="HU13" s="45"/>
      <c r="HV13" s="45"/>
      <c r="HW13" s="45"/>
      <c r="HX13" s="45"/>
      <c r="HY13" s="45"/>
      <c r="HZ13" s="45"/>
      <c r="IA13" s="45"/>
      <c r="IB13" s="45"/>
      <c r="IC13" s="45"/>
      <c r="ID13" s="45"/>
      <c r="IE13" s="45"/>
      <c r="IF13" s="45"/>
      <c r="IG13" s="45"/>
      <c r="IH13" s="45"/>
      <c r="II13" s="45"/>
      <c r="IJ13" s="45"/>
      <c r="IK13" s="45"/>
      <c r="IL13" s="45"/>
      <c r="IM13" s="45"/>
    </row>
    <row collapsed="false" customFormat="false" customHeight="true" hidden="false" ht="14.4" outlineLevel="0" r="14">
      <c r="A14" s="39" t="s">
        <v>20</v>
      </c>
      <c r="B14" s="40" t="s">
        <v>21</v>
      </c>
      <c r="C14" s="40"/>
      <c r="D14" s="48" t="inlineStr">
        <f aca="false">C3</f>
        <is>
          <t/>
        </is>
      </c>
      <c r="E14" s="49" t="n">
        <f aca="false">D14+F14-1</f>
        <v>41092</v>
      </c>
      <c r="F14" s="50" t="n">
        <v>1</v>
      </c>
      <c r="G14" s="51" t="n">
        <v>4</v>
      </c>
      <c r="H14" s="51"/>
      <c r="I14" s="51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7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P14" s="45"/>
      <c r="BQ14" s="45"/>
      <c r="BR14" s="45"/>
      <c r="BS14" s="45"/>
      <c r="BT14" s="45"/>
      <c r="BU14" s="45"/>
      <c r="BV14" s="45"/>
      <c r="BW14" s="45"/>
      <c r="BX14" s="45"/>
      <c r="BY14" s="45"/>
      <c r="BZ14" s="45"/>
      <c r="CA14" s="45"/>
      <c r="CB14" s="45"/>
      <c r="CC14" s="45"/>
      <c r="CD14" s="45"/>
      <c r="CE14" s="45"/>
      <c r="CF14" s="45"/>
      <c r="CG14" s="45"/>
      <c r="CH14" s="45"/>
      <c r="CI14" s="45"/>
      <c r="CJ14" s="45"/>
      <c r="CK14" s="45"/>
      <c r="CL14" s="45"/>
      <c r="CM14" s="45"/>
      <c r="CN14" s="45"/>
      <c r="CO14" s="45"/>
      <c r="CP14" s="45"/>
      <c r="CQ14" s="45"/>
      <c r="CR14" s="45"/>
      <c r="CS14" s="45"/>
      <c r="CT14" s="45"/>
      <c r="CU14" s="45"/>
      <c r="CV14" s="45"/>
      <c r="CW14" s="45"/>
      <c r="CX14" s="45"/>
      <c r="CY14" s="45"/>
      <c r="CZ14" s="45"/>
      <c r="DA14" s="45"/>
      <c r="DB14" s="45"/>
      <c r="DC14" s="45"/>
      <c r="DD14" s="45"/>
      <c r="DE14" s="45"/>
      <c r="DF14" s="45"/>
      <c r="DG14" s="45"/>
      <c r="DH14" s="45"/>
      <c r="DI14" s="45"/>
      <c r="DJ14" s="45"/>
      <c r="DK14" s="45"/>
      <c r="DL14" s="45"/>
      <c r="DM14" s="45"/>
      <c r="DN14" s="45"/>
      <c r="DO14" s="45"/>
      <c r="DP14" s="45"/>
      <c r="DQ14" s="45"/>
      <c r="DR14" s="45"/>
      <c r="DS14" s="45"/>
      <c r="DT14" s="45"/>
      <c r="DU14" s="45"/>
      <c r="DV14" s="45"/>
      <c r="DW14" s="45"/>
      <c r="DX14" s="45"/>
      <c r="DY14" s="45"/>
      <c r="DZ14" s="45"/>
      <c r="EA14" s="45"/>
      <c r="EB14" s="45"/>
      <c r="EC14" s="45"/>
      <c r="ED14" s="45"/>
      <c r="EE14" s="45"/>
      <c r="EF14" s="45"/>
      <c r="EG14" s="45"/>
      <c r="EH14" s="45"/>
      <c r="EI14" s="45"/>
      <c r="EJ14" s="45"/>
      <c r="EK14" s="45"/>
      <c r="EL14" s="45"/>
      <c r="EM14" s="45"/>
      <c r="EN14" s="45"/>
      <c r="EO14" s="45"/>
      <c r="EP14" s="45"/>
      <c r="EQ14" s="45"/>
      <c r="ER14" s="45"/>
      <c r="ES14" s="45"/>
      <c r="ET14" s="45"/>
      <c r="EU14" s="45"/>
      <c r="EV14" s="45"/>
      <c r="EW14" s="45"/>
      <c r="EX14" s="45"/>
      <c r="EY14" s="45"/>
      <c r="EZ14" s="45"/>
      <c r="FA14" s="45"/>
      <c r="FB14" s="45"/>
      <c r="FC14" s="45"/>
      <c r="FD14" s="45"/>
      <c r="FE14" s="45"/>
      <c r="FF14" s="45"/>
      <c r="FG14" s="45"/>
      <c r="FH14" s="45"/>
      <c r="FI14" s="45"/>
      <c r="FJ14" s="45"/>
      <c r="FK14" s="45"/>
      <c r="FL14" s="45"/>
      <c r="FM14" s="45"/>
      <c r="FN14" s="45"/>
      <c r="FO14" s="45"/>
      <c r="FP14" s="45"/>
      <c r="FQ14" s="45"/>
      <c r="FR14" s="45"/>
      <c r="FS14" s="45"/>
      <c r="FT14" s="45"/>
      <c r="FU14" s="45"/>
      <c r="FV14" s="45"/>
      <c r="FW14" s="45"/>
      <c r="FX14" s="45"/>
      <c r="FY14" s="45"/>
      <c r="FZ14" s="45"/>
      <c r="GA14" s="45"/>
      <c r="GB14" s="45"/>
      <c r="GC14" s="45"/>
      <c r="GD14" s="45"/>
      <c r="GE14" s="45"/>
      <c r="GF14" s="45"/>
      <c r="GG14" s="45"/>
      <c r="GH14" s="45"/>
      <c r="GI14" s="45"/>
      <c r="GJ14" s="45"/>
      <c r="GK14" s="45"/>
      <c r="GL14" s="45"/>
      <c r="GM14" s="45"/>
      <c r="GN14" s="45"/>
      <c r="GO14" s="45"/>
      <c r="GP14" s="45"/>
      <c r="GQ14" s="45"/>
      <c r="GR14" s="45"/>
      <c r="GS14" s="45"/>
      <c r="GT14" s="45"/>
      <c r="GU14" s="45"/>
      <c r="GV14" s="45"/>
      <c r="GW14" s="45"/>
      <c r="GX14" s="45"/>
      <c r="GY14" s="45"/>
      <c r="GZ14" s="45"/>
      <c r="HA14" s="45"/>
      <c r="HB14" s="45"/>
      <c r="HC14" s="45"/>
      <c r="HD14" s="45"/>
      <c r="HE14" s="45"/>
      <c r="HF14" s="45"/>
      <c r="HG14" s="45"/>
      <c r="HH14" s="45"/>
      <c r="HI14" s="45"/>
      <c r="HJ14" s="45"/>
      <c r="HK14" s="45"/>
      <c r="HL14" s="45"/>
      <c r="HM14" s="45"/>
      <c r="HN14" s="45"/>
      <c r="HO14" s="45"/>
      <c r="HP14" s="45"/>
      <c r="HQ14" s="45"/>
      <c r="HR14" s="45"/>
      <c r="HS14" s="45"/>
      <c r="HT14" s="45"/>
      <c r="HU14" s="45"/>
      <c r="HV14" s="45"/>
      <c r="HW14" s="45"/>
      <c r="HX14" s="45"/>
      <c r="HY14" s="45"/>
      <c r="HZ14" s="45"/>
      <c r="IA14" s="45"/>
      <c r="IB14" s="45"/>
      <c r="IC14" s="45"/>
      <c r="ID14" s="45"/>
      <c r="IE14" s="45"/>
      <c r="IF14" s="45"/>
      <c r="IG14" s="45"/>
      <c r="IH14" s="45"/>
      <c r="II14" s="45"/>
      <c r="IJ14" s="45"/>
      <c r="IK14" s="45"/>
      <c r="IL14" s="45"/>
      <c r="IM14" s="45"/>
    </row>
    <row collapsed="false" customFormat="false" customHeight="true" hidden="false" ht="14.4" outlineLevel="0" r="15">
      <c r="A15" s="47" t="str">
        <f aca="true">IF(ISERROR(VALUE(SUBSTITUTE(OFFSET(A15,-1,0,1,1),".",""))),"0.0.1",IF(ISERROR(FIND("`",SUBSTITUTE(OFFSET(A15,-1,0,1,1),".","`",2))),OFFSET(A15,-1,0,1,1)&amp;".1",LEFT(OFFSET(A15,-1,0,1,1),FIND("`",SUBSTITUTE(OFFSET(A15,-1,0,1,1),".","`",2)))&amp;IF(ISERROR(FIND("`",SUBSTITUTE(OFFSET(A15,-1,0,1,1),".","`",3))),VALUE(RIGHT(OFFSET(A15,-1,0,1,1),LEN(OFFSET(A15,-1,0,1,1))-FIND("`",SUBSTITUTE(OFFSET(A15,-1,0,1,1),".","`",2))))+1,VALUE(MID(OFFSET(A15,-1,0,1,1),FIND("`",SUBSTITUTE(OFFSET(A15,-1,0,1,1),".","`",2))+1,(FIND("`",SUBSTITUTE(OFFSET(A15,-1,0,1,1),".","`",3))-FIND("`",SUBSTITUTE(OFFSET(A15,-1,0,1,1),".","`",2))-1)))+1)))</f>
        <v>1.4.4</v>
      </c>
      <c r="B15" s="52" t="s">
        <v>22</v>
      </c>
      <c r="C15" s="52"/>
      <c r="D15" s="41" t="n">
        <f aca="false">(MAX(E12,E14))+1</f>
        <v>41101</v>
      </c>
      <c r="E15" s="42" t="n">
        <f aca="false">D15+F15-1</f>
        <v>41102</v>
      </c>
      <c r="F15" s="43" t="n">
        <v>2</v>
      </c>
      <c r="G15" s="44" t="n">
        <v>8</v>
      </c>
      <c r="H15" s="44"/>
      <c r="I15" s="44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6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/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/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  <c r="FK15" s="45"/>
      <c r="FL15" s="45"/>
      <c r="FM15" s="45"/>
      <c r="FN15" s="45"/>
      <c r="FO15" s="45"/>
      <c r="FP15" s="45"/>
      <c r="FQ15" s="45"/>
      <c r="FR15" s="45"/>
      <c r="FS15" s="45"/>
      <c r="FT15" s="45"/>
      <c r="FU15" s="45"/>
      <c r="FV15" s="45"/>
      <c r="FW15" s="45"/>
      <c r="FX15" s="45"/>
      <c r="FY15" s="45"/>
      <c r="FZ15" s="45"/>
      <c r="GA15" s="45"/>
      <c r="GB15" s="45"/>
      <c r="GC15" s="45"/>
      <c r="GD15" s="45"/>
      <c r="GE15" s="45"/>
      <c r="GF15" s="45"/>
      <c r="GG15" s="45"/>
      <c r="GH15" s="45"/>
      <c r="GI15" s="45"/>
      <c r="GJ15" s="45"/>
      <c r="GK15" s="45"/>
      <c r="GL15" s="45"/>
      <c r="GM15" s="45"/>
      <c r="GN15" s="45"/>
      <c r="GO15" s="45"/>
      <c r="GP15" s="45"/>
      <c r="GQ15" s="45"/>
      <c r="GR15" s="45"/>
      <c r="GS15" s="45"/>
      <c r="GT15" s="45"/>
      <c r="GU15" s="45"/>
      <c r="GV15" s="45"/>
      <c r="GW15" s="45"/>
      <c r="GX15" s="45"/>
      <c r="GY15" s="45"/>
      <c r="GZ15" s="45"/>
      <c r="HA15" s="45"/>
      <c r="HB15" s="45"/>
      <c r="HC15" s="45"/>
      <c r="HD15" s="45"/>
      <c r="HE15" s="45"/>
      <c r="HF15" s="45"/>
      <c r="HG15" s="45"/>
      <c r="HH15" s="45"/>
      <c r="HI15" s="45"/>
      <c r="HJ15" s="45"/>
      <c r="HK15" s="45"/>
      <c r="HL15" s="45"/>
      <c r="HM15" s="45"/>
      <c r="HN15" s="45"/>
      <c r="HO15" s="45"/>
      <c r="HP15" s="45"/>
      <c r="HQ15" s="45"/>
      <c r="HR15" s="45"/>
      <c r="HS15" s="45"/>
      <c r="HT15" s="45"/>
      <c r="HU15" s="45"/>
      <c r="HV15" s="45"/>
      <c r="HW15" s="45"/>
      <c r="HX15" s="45"/>
      <c r="HY15" s="45"/>
      <c r="HZ15" s="45"/>
      <c r="IA15" s="45"/>
      <c r="IB15" s="45"/>
      <c r="IC15" s="45"/>
      <c r="ID15" s="45"/>
      <c r="IE15" s="45"/>
      <c r="IF15" s="45"/>
      <c r="IG15" s="45"/>
      <c r="IH15" s="45"/>
      <c r="II15" s="45"/>
      <c r="IJ15" s="45"/>
      <c r="IK15" s="45"/>
      <c r="IL15" s="45"/>
      <c r="IM15" s="45"/>
    </row>
    <row collapsed="false" customFormat="false" customHeight="true" hidden="false" ht="14.4" outlineLevel="0" r="16">
      <c r="A16" s="47" t="s">
        <v>23</v>
      </c>
      <c r="B16" s="40" t="s">
        <v>24</v>
      </c>
      <c r="C16" s="40"/>
      <c r="D16" s="41" t="inlineStr">
        <f aca="false">E15+1</f>
        <is>
          <t/>
        </is>
      </c>
      <c r="E16" s="42" t="n">
        <f aca="false">D16+F16-1</f>
        <v>41103</v>
      </c>
      <c r="F16" s="43" t="n">
        <v>1</v>
      </c>
      <c r="G16" s="44" t="n">
        <v>4</v>
      </c>
      <c r="H16" s="44"/>
      <c r="I16" s="44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6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  <c r="CE16" s="45"/>
      <c r="CF16" s="45"/>
      <c r="CG16" s="45"/>
      <c r="CH16" s="45"/>
      <c r="CI16" s="45"/>
      <c r="CJ16" s="45"/>
      <c r="CK16" s="45"/>
      <c r="CL16" s="45"/>
      <c r="CM16" s="45"/>
      <c r="CN16" s="45"/>
      <c r="CO16" s="45"/>
      <c r="CP16" s="45"/>
      <c r="CQ16" s="45"/>
      <c r="CR16" s="45"/>
      <c r="CS16" s="45"/>
      <c r="CT16" s="45"/>
      <c r="CU16" s="45"/>
      <c r="CV16" s="45"/>
      <c r="CW16" s="45"/>
      <c r="CX16" s="45"/>
      <c r="CY16" s="45"/>
      <c r="CZ16" s="45"/>
      <c r="DA16" s="45"/>
      <c r="DB16" s="45"/>
      <c r="DC16" s="45"/>
      <c r="DD16" s="45"/>
      <c r="DE16" s="45"/>
      <c r="DF16" s="45"/>
      <c r="DG16" s="45"/>
      <c r="DH16" s="45"/>
      <c r="DI16" s="45"/>
      <c r="DJ16" s="45"/>
      <c r="DK16" s="45"/>
      <c r="DL16" s="45"/>
      <c r="DM16" s="45"/>
      <c r="DN16" s="45"/>
      <c r="DO16" s="45"/>
      <c r="DP16" s="45"/>
      <c r="DQ16" s="45"/>
      <c r="DR16" s="45"/>
      <c r="DS16" s="45"/>
      <c r="DT16" s="45"/>
      <c r="DU16" s="45"/>
      <c r="DV16" s="45"/>
      <c r="DW16" s="45"/>
      <c r="DX16" s="45"/>
      <c r="DY16" s="45"/>
      <c r="DZ16" s="45"/>
      <c r="EA16" s="45"/>
      <c r="EB16" s="45"/>
      <c r="EC16" s="45"/>
      <c r="ED16" s="45"/>
      <c r="EE16" s="45"/>
      <c r="EF16" s="45"/>
      <c r="EG16" s="45"/>
      <c r="EH16" s="45"/>
      <c r="EI16" s="45"/>
      <c r="EJ16" s="45"/>
      <c r="EK16" s="45"/>
      <c r="EL16" s="45"/>
      <c r="EM16" s="45"/>
      <c r="EN16" s="45"/>
      <c r="EO16" s="45"/>
      <c r="EP16" s="45"/>
      <c r="EQ16" s="45"/>
      <c r="ER16" s="45"/>
      <c r="ES16" s="45"/>
      <c r="ET16" s="45"/>
      <c r="EU16" s="45"/>
      <c r="EV16" s="45"/>
      <c r="EW16" s="45"/>
      <c r="EX16" s="45"/>
      <c r="EY16" s="45"/>
      <c r="EZ16" s="45"/>
      <c r="FA16" s="45"/>
      <c r="FB16" s="45"/>
      <c r="FC16" s="45"/>
      <c r="FD16" s="45"/>
      <c r="FE16" s="45"/>
      <c r="FF16" s="45"/>
      <c r="FG16" s="45"/>
      <c r="FH16" s="45"/>
      <c r="FI16" s="45"/>
      <c r="FJ16" s="45"/>
      <c r="FK16" s="45"/>
      <c r="FL16" s="45"/>
      <c r="FM16" s="45"/>
      <c r="FN16" s="45"/>
      <c r="FO16" s="45"/>
      <c r="FP16" s="45"/>
      <c r="FQ16" s="45"/>
      <c r="FR16" s="45"/>
      <c r="FS16" s="45"/>
      <c r="FT16" s="45"/>
      <c r="FU16" s="45"/>
      <c r="FV16" s="45"/>
      <c r="FW16" s="45"/>
      <c r="FX16" s="45"/>
      <c r="FY16" s="45"/>
      <c r="FZ16" s="45"/>
      <c r="GA16" s="45"/>
      <c r="GB16" s="45"/>
      <c r="GC16" s="45"/>
      <c r="GD16" s="45"/>
      <c r="GE16" s="45"/>
      <c r="GF16" s="45"/>
      <c r="GG16" s="45"/>
      <c r="GH16" s="45"/>
      <c r="GI16" s="45"/>
      <c r="GJ16" s="45"/>
      <c r="GK16" s="45"/>
      <c r="GL16" s="45"/>
      <c r="GM16" s="45"/>
      <c r="GN16" s="45"/>
      <c r="GO16" s="45"/>
      <c r="GP16" s="45"/>
      <c r="GQ16" s="45"/>
      <c r="GR16" s="45"/>
      <c r="GS16" s="45"/>
      <c r="GT16" s="45"/>
      <c r="GU16" s="45"/>
      <c r="GV16" s="45"/>
      <c r="GW16" s="45"/>
      <c r="GX16" s="45"/>
      <c r="GY16" s="45"/>
      <c r="GZ16" s="45"/>
      <c r="HA16" s="45"/>
      <c r="HB16" s="45"/>
      <c r="HC16" s="45"/>
      <c r="HD16" s="45"/>
      <c r="HE16" s="45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</row>
    <row collapsed="false" customFormat="false" customHeight="true" hidden="false" ht="14.4" outlineLevel="0" r="17">
      <c r="A17" s="47" t="s">
        <v>25</v>
      </c>
      <c r="B17" s="40" t="s">
        <v>26</v>
      </c>
      <c r="C17" s="40"/>
      <c r="D17" s="41" t="inlineStr">
        <f aca="false">MIN(D18:D22)</f>
        <is>
          <t/>
        </is>
      </c>
      <c r="E17" s="42" t="n">
        <f aca="false">D17+F17-1</f>
        <v>41103</v>
      </c>
      <c r="F17" s="43" t="n">
        <f aca="false">SUM(F18,F21:F22)-1</f>
        <v>3</v>
      </c>
      <c r="G17" s="44" t="n">
        <f aca="false">SUM(G18,G21:G22)</f>
        <v>16</v>
      </c>
      <c r="H17" s="44"/>
      <c r="I17" s="44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4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</row>
    <row collapsed="false" customFormat="false" customHeight="true" hidden="false" ht="14.4" outlineLevel="0" r="18">
      <c r="A18" s="47" t="str">
        <f aca="true">IF(ISERROR(VALUE(SUBSTITUTE(OFFSET(A18,-1,0,1,1),".",""))),"0.1",IF(ISERROR(FIND("`",SUBSTITUTE(OFFSET(A18,-1,0,1,1),".","`",1))),OFFSET(A18,-1,0,1,1)&amp;".1",LEFT(OFFSET(A18,-1,0,1,1),FIND("`",SUBSTITUTE(OFFSET(A18,-1,0,1,1),".","`",1)))&amp;IF(ISERROR(FIND("`",SUBSTITUTE(OFFSET(A18,-1,0,1,1),".","`",2))),VALUE(RIGHT(OFFSET(A18,-1,0,1,1),LEN(OFFSET(A18,-1,0,1,1))-FIND("`",SUBSTITUTE(OFFSET(A18,-1,0,1,1),".","`",1))))+1,VALUE(MID(OFFSET(A18,-1,0,1,1),FIND("`",SUBSTITUTE(OFFSET(A18,-1,0,1,1),".","`",1))+1,(FIND("`",SUBSTITUTE(OFFSET(A18,-1,0,1,1),".","`",2))-FIND("`",SUBSTITUTE(OFFSET(A18,-1,0,1,1),".","`",1))-1)))+1)))</f>
        <v>1.6</v>
      </c>
      <c r="B18" s="40" t="s">
        <v>27</v>
      </c>
      <c r="C18" s="40"/>
      <c r="D18" s="41" t="inlineStr">
        <f aca="false">D19</f>
        <is>
          <t/>
        </is>
      </c>
      <c r="E18" s="42" t="n">
        <f aca="false">D18+F18-1</f>
        <v>41102</v>
      </c>
      <c r="F18" s="43" t="n">
        <f aca="false">SUM(F19:F20)</f>
        <v>2</v>
      </c>
      <c r="G18" s="44" t="n">
        <f aca="false">SUM(G19:G20)</f>
        <v>8</v>
      </c>
      <c r="H18" s="44"/>
      <c r="I18" s="44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6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</row>
    <row collapsed="false" customFormat="false" customHeight="true" hidden="false" ht="14.4" outlineLevel="0" r="19">
      <c r="A19" s="55" t="s">
        <v>28</v>
      </c>
      <c r="B19" s="31" t="s">
        <v>29</v>
      </c>
      <c r="C19" s="31"/>
      <c r="D19" s="48" t="n">
        <f aca="false">MAX(E7,E12)+1</f>
        <v>41101</v>
      </c>
      <c r="E19" s="49" t="n">
        <f aca="false">D19+F19-1</f>
        <v>41101</v>
      </c>
      <c r="F19" s="50" t="n">
        <v>1</v>
      </c>
      <c r="G19" s="51" t="n">
        <v>4</v>
      </c>
      <c r="H19" s="51"/>
      <c r="I19" s="51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7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45"/>
      <c r="DG19" s="45"/>
      <c r="DH19" s="45"/>
      <c r="DI19" s="45"/>
      <c r="DJ19" s="45"/>
      <c r="DK19" s="45"/>
      <c r="DL19" s="45"/>
      <c r="DM19" s="45"/>
      <c r="DN19" s="45"/>
      <c r="DO19" s="45"/>
      <c r="DP19" s="45"/>
      <c r="DQ19" s="45"/>
      <c r="DR19" s="45"/>
      <c r="DS19" s="45"/>
      <c r="DT19" s="45"/>
      <c r="DU19" s="45"/>
      <c r="DV19" s="45"/>
      <c r="DW19" s="45"/>
      <c r="DX19" s="45"/>
      <c r="DY19" s="45"/>
      <c r="DZ19" s="45"/>
      <c r="EA19" s="45"/>
      <c r="EB19" s="45"/>
      <c r="EC19" s="45"/>
      <c r="ED19" s="45"/>
      <c r="EE19" s="45"/>
      <c r="EF19" s="45"/>
      <c r="EG19" s="45"/>
      <c r="EH19" s="45"/>
      <c r="EI19" s="45"/>
      <c r="EJ19" s="45"/>
      <c r="EK19" s="45"/>
      <c r="EL19" s="45"/>
      <c r="EM19" s="45"/>
      <c r="EN19" s="45"/>
      <c r="EO19" s="45"/>
      <c r="EP19" s="45"/>
      <c r="EQ19" s="45"/>
      <c r="ER19" s="45"/>
      <c r="ES19" s="45"/>
      <c r="ET19" s="45"/>
      <c r="EU19" s="45"/>
      <c r="EV19" s="45"/>
      <c r="EW19" s="45"/>
      <c r="EX19" s="45"/>
      <c r="EY19" s="45"/>
      <c r="EZ19" s="45"/>
      <c r="FA19" s="45"/>
      <c r="FB19" s="45"/>
      <c r="FC19" s="45"/>
      <c r="FD19" s="45"/>
      <c r="FE19" s="45"/>
      <c r="FF19" s="45"/>
      <c r="FG19" s="45"/>
      <c r="FH19" s="45"/>
      <c r="FI19" s="45"/>
      <c r="FJ19" s="45"/>
      <c r="FK19" s="45"/>
      <c r="FL19" s="45"/>
      <c r="FM19" s="45"/>
      <c r="FN19" s="45"/>
      <c r="FO19" s="45"/>
      <c r="FP19" s="45"/>
      <c r="FQ19" s="45"/>
      <c r="FR19" s="45"/>
      <c r="FS19" s="45"/>
      <c r="FT19" s="45"/>
      <c r="FU19" s="45"/>
      <c r="FV19" s="45"/>
      <c r="FW19" s="45"/>
      <c r="FX19" s="45"/>
      <c r="FY19" s="45"/>
      <c r="FZ19" s="45"/>
      <c r="GA19" s="45"/>
      <c r="GB19" s="45"/>
      <c r="GC19" s="45"/>
      <c r="GD19" s="45"/>
      <c r="GE19" s="45"/>
      <c r="GF19" s="45"/>
      <c r="GG19" s="45"/>
      <c r="GH19" s="45"/>
      <c r="GI19" s="45"/>
      <c r="GJ19" s="45"/>
      <c r="GK19" s="45"/>
      <c r="GL19" s="45"/>
      <c r="GM19" s="45"/>
      <c r="GN19" s="45"/>
      <c r="GO19" s="45"/>
      <c r="GP19" s="45"/>
      <c r="GQ19" s="45"/>
      <c r="GR19" s="45"/>
      <c r="GS19" s="45"/>
      <c r="GT19" s="45"/>
      <c r="GU19" s="45"/>
      <c r="GV19" s="45"/>
      <c r="GW19" s="45"/>
      <c r="GX19" s="45"/>
      <c r="GY19" s="45"/>
      <c r="GZ19" s="45"/>
      <c r="HA19" s="45"/>
      <c r="HB19" s="45"/>
      <c r="HC19" s="45"/>
      <c r="HD19" s="45"/>
      <c r="HE19" s="45"/>
      <c r="HF19" s="45"/>
      <c r="HG19" s="45"/>
      <c r="HH19" s="45"/>
      <c r="HI19" s="45"/>
      <c r="HJ19" s="45"/>
      <c r="HK19" s="45"/>
      <c r="HL19" s="45"/>
      <c r="HM19" s="45"/>
      <c r="HN19" s="45"/>
      <c r="HO19" s="45"/>
      <c r="HP19" s="45"/>
      <c r="HQ19" s="45"/>
      <c r="HR19" s="45"/>
      <c r="HS19" s="45"/>
      <c r="HT19" s="45"/>
      <c r="HU19" s="45"/>
      <c r="HV19" s="45"/>
      <c r="HW19" s="45"/>
      <c r="HX19" s="45"/>
      <c r="HY19" s="45"/>
      <c r="HZ19" s="45"/>
      <c r="IA19" s="45"/>
      <c r="IB19" s="45"/>
      <c r="IC19" s="45"/>
      <c r="ID19" s="45"/>
      <c r="IE19" s="45"/>
      <c r="IF19" s="45"/>
      <c r="IG19" s="45"/>
      <c r="IH19" s="45"/>
      <c r="II19" s="45"/>
      <c r="IJ19" s="45"/>
      <c r="IK19" s="45"/>
      <c r="IL19" s="45"/>
      <c r="IM19" s="45"/>
    </row>
    <row collapsed="false" customFormat="false" customHeight="true" hidden="false" ht="14.4" outlineLevel="0" r="20">
      <c r="A20" s="47" t="str">
        <f aca="true">IF(ISERROR(VALUE(SUBSTITUTE(OFFSET(A20,-1,0,1,1),".",""))),"0.0.1",IF(ISERROR(FIND("`",SUBSTITUTE(OFFSET(A20,-1,0,1,1),".","`",2))),OFFSET(A20,-1,0,1,1)&amp;".1",LEFT(OFFSET(A20,-1,0,1,1),FIND("`",SUBSTITUTE(OFFSET(A20,-1,0,1,1),".","`",2)))&amp;IF(ISERROR(FIND("`",SUBSTITUTE(OFFSET(A20,-1,0,1,1),".","`",3))),VALUE(RIGHT(OFFSET(A20,-1,0,1,1),LEN(OFFSET(A20,-1,0,1,1))-FIND("`",SUBSTITUTE(OFFSET(A20,-1,0,1,1),".","`",2))))+1,VALUE(MID(OFFSET(A20,-1,0,1,1),FIND("`",SUBSTITUTE(OFFSET(A20,-1,0,1,1),".","`",2))+1,(FIND("`",SUBSTITUTE(OFFSET(A20,-1,0,1,1),".","`",3))-FIND("`",SUBSTITUTE(OFFSET(A20,-1,0,1,1),".","`",2))-1)))+1)))</f>
        <v>2.1</v>
      </c>
      <c r="B20" s="52" t="s">
        <v>30</v>
      </c>
      <c r="C20" s="52"/>
      <c r="D20" s="41" t="inlineStr">
        <f aca="false">E19+1</f>
        <is>
          <t/>
        </is>
      </c>
      <c r="E20" s="42" t="n">
        <f aca="false">D20+F20-1</f>
        <v>41102</v>
      </c>
      <c r="F20" s="43" t="n">
        <v>1</v>
      </c>
      <c r="G20" s="44" t="n">
        <v>4</v>
      </c>
      <c r="H20" s="44"/>
      <c r="I20" s="44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6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45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  <c r="CY20" s="45"/>
      <c r="CZ20" s="45"/>
      <c r="DA20" s="45"/>
      <c r="DB20" s="45"/>
      <c r="DC20" s="45"/>
      <c r="DD20" s="45"/>
      <c r="DE20" s="45"/>
      <c r="DF20" s="45"/>
      <c r="DG20" s="45"/>
      <c r="DH20" s="45"/>
      <c r="DI20" s="45"/>
      <c r="DJ20" s="45"/>
      <c r="DK20" s="45"/>
      <c r="DL20" s="45"/>
      <c r="DM20" s="45"/>
      <c r="DN20" s="45"/>
      <c r="DO20" s="45"/>
      <c r="DP20" s="45"/>
      <c r="DQ20" s="45"/>
      <c r="DR20" s="45"/>
      <c r="DS20" s="45"/>
      <c r="DT20" s="45"/>
      <c r="DU20" s="45"/>
      <c r="DV20" s="45"/>
      <c r="DW20" s="45"/>
      <c r="DX20" s="45"/>
      <c r="DY20" s="45"/>
      <c r="DZ20" s="45"/>
      <c r="EA20" s="45"/>
      <c r="EB20" s="45"/>
      <c r="EC20" s="45"/>
      <c r="ED20" s="45"/>
      <c r="EE20" s="45"/>
      <c r="EF20" s="45"/>
      <c r="EG20" s="45"/>
      <c r="EH20" s="45"/>
      <c r="EI20" s="45"/>
      <c r="EJ20" s="45"/>
      <c r="EK20" s="45"/>
      <c r="EL20" s="45"/>
      <c r="EM20" s="45"/>
      <c r="EN20" s="45"/>
      <c r="EO20" s="45"/>
      <c r="EP20" s="45"/>
      <c r="EQ20" s="45"/>
      <c r="ER20" s="45"/>
      <c r="ES20" s="45"/>
      <c r="ET20" s="45"/>
      <c r="EU20" s="45"/>
      <c r="EV20" s="45"/>
      <c r="EW20" s="45"/>
      <c r="EX20" s="45"/>
      <c r="EY20" s="45"/>
      <c r="EZ20" s="45"/>
      <c r="FA20" s="45"/>
      <c r="FB20" s="45"/>
      <c r="FC20" s="45"/>
      <c r="FD20" s="45"/>
      <c r="FE20" s="45"/>
      <c r="FF20" s="45"/>
      <c r="FG20" s="45"/>
      <c r="FH20" s="45"/>
      <c r="FI20" s="45"/>
      <c r="FJ20" s="45"/>
      <c r="FK20" s="45"/>
      <c r="FL20" s="45"/>
      <c r="FM20" s="45"/>
      <c r="FN20" s="45"/>
      <c r="FO20" s="45"/>
      <c r="FP20" s="45"/>
      <c r="FQ20" s="45"/>
      <c r="FR20" s="45"/>
      <c r="FS20" s="45"/>
      <c r="FT20" s="45"/>
      <c r="FU20" s="45"/>
      <c r="FV20" s="45"/>
      <c r="FW20" s="45"/>
      <c r="FX20" s="45"/>
      <c r="FY20" s="45"/>
      <c r="FZ20" s="45"/>
      <c r="GA20" s="45"/>
      <c r="GB20" s="45"/>
      <c r="GC20" s="45"/>
      <c r="GD20" s="45"/>
      <c r="GE20" s="45"/>
      <c r="GF20" s="45"/>
      <c r="GG20" s="45"/>
      <c r="GH20" s="45"/>
      <c r="GI20" s="45"/>
      <c r="GJ20" s="45"/>
      <c r="GK20" s="45"/>
      <c r="GL20" s="45"/>
      <c r="GM20" s="45"/>
      <c r="GN20" s="45"/>
      <c r="GO20" s="45"/>
      <c r="GP20" s="45"/>
      <c r="GQ20" s="45"/>
      <c r="GR20" s="45"/>
      <c r="GS20" s="45"/>
      <c r="GT20" s="45"/>
      <c r="GU20" s="45"/>
      <c r="GV20" s="45"/>
      <c r="GW20" s="45"/>
      <c r="GX20" s="45"/>
      <c r="GY20" s="45"/>
      <c r="GZ20" s="45"/>
      <c r="HA20" s="45"/>
      <c r="HB20" s="45"/>
      <c r="HC20" s="45"/>
      <c r="HD20" s="45"/>
      <c r="HE20" s="45"/>
      <c r="HF20" s="45"/>
      <c r="HG20" s="45"/>
      <c r="HH20" s="45"/>
      <c r="HI20" s="45"/>
      <c r="HJ20" s="45"/>
      <c r="HK20" s="45"/>
      <c r="HL20" s="45"/>
      <c r="HM20" s="45"/>
      <c r="HN20" s="45"/>
      <c r="HO20" s="45"/>
      <c r="HP20" s="45"/>
      <c r="HQ20" s="45"/>
      <c r="HR20" s="45"/>
      <c r="HS20" s="45"/>
      <c r="HT20" s="45"/>
      <c r="HU20" s="45"/>
      <c r="HV20" s="45"/>
      <c r="HW20" s="45"/>
      <c r="HX20" s="45"/>
      <c r="HY20" s="45"/>
      <c r="HZ20" s="45"/>
      <c r="IA20" s="45"/>
      <c r="IB20" s="45"/>
      <c r="IC20" s="45"/>
      <c r="ID20" s="45"/>
      <c r="IE20" s="45"/>
      <c r="IF20" s="45"/>
      <c r="IG20" s="45"/>
      <c r="IH20" s="45"/>
      <c r="II20" s="45"/>
      <c r="IJ20" s="45"/>
      <c r="IK20" s="45"/>
      <c r="IL20" s="45"/>
      <c r="IM20" s="45"/>
    </row>
    <row collapsed="false" customFormat="false" customHeight="true" hidden="false" ht="14.4" outlineLevel="0" r="21">
      <c r="A21" s="47" t="str">
        <f aca="true">IF(ISERROR(VALUE(SUBSTITUTE(OFFSET(A21,-1,0,1,1),".",""))),"0.1",IF(ISERROR(FIND("`",SUBSTITUTE(OFFSET(A21,-1,0,1,1),".","`",1))),OFFSET(A21,-1,0,1,1)&amp;".1",LEFT(OFFSET(A21,-1,0,1,1),FIND("`",SUBSTITUTE(OFFSET(A21,-1,0,1,1),".","`",1)))&amp;IF(ISERROR(FIND("`",SUBSTITUTE(OFFSET(A21,-1,0,1,1),".","`",2))),VALUE(RIGHT(OFFSET(A21,-1,0,1,1),LEN(OFFSET(A21,-1,0,1,1))-FIND("`",SUBSTITUTE(OFFSET(A21,-1,0,1,1),".","`",1))))+1,VALUE(MID(OFFSET(A21,-1,0,1,1),FIND("`",SUBSTITUTE(OFFSET(A21,-1,0,1,1),".","`",1))+1,(FIND("`",SUBSTITUTE(OFFSET(A21,-1,0,1,1),".","`",2))-FIND("`",SUBSTITUTE(OFFSET(A21,-1,0,1,1),".","`",1))-1)))+1)))</f>
        <v>2.2</v>
      </c>
      <c r="B21" s="40" t="s">
        <v>31</v>
      </c>
      <c r="C21" s="40"/>
      <c r="D21" s="41" t="inlineStr">
        <f aca="false">D19</f>
        <is>
          <t/>
        </is>
      </c>
      <c r="E21" s="42" t="n">
        <f aca="false">D21+F21-1</f>
        <v>41101</v>
      </c>
      <c r="F21" s="43" t="n">
        <v>1</v>
      </c>
      <c r="G21" s="44" t="n">
        <v>4</v>
      </c>
      <c r="H21" s="44"/>
      <c r="I21" s="44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6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  <c r="CY21" s="45"/>
      <c r="CZ21" s="45"/>
      <c r="DA21" s="45"/>
      <c r="DB21" s="45"/>
      <c r="DC21" s="45"/>
      <c r="DD21" s="45"/>
      <c r="DE21" s="45"/>
      <c r="DF21" s="45"/>
      <c r="DG21" s="45"/>
      <c r="DH21" s="45"/>
      <c r="DI21" s="45"/>
      <c r="DJ21" s="45"/>
      <c r="DK21" s="45"/>
      <c r="DL21" s="45"/>
      <c r="DM21" s="45"/>
      <c r="DN21" s="45"/>
      <c r="DO21" s="45"/>
      <c r="DP21" s="45"/>
      <c r="DQ21" s="45"/>
      <c r="DR21" s="45"/>
      <c r="DS21" s="45"/>
      <c r="DT21" s="45"/>
      <c r="DU21" s="45"/>
      <c r="DV21" s="45"/>
      <c r="DW21" s="45"/>
      <c r="DX21" s="45"/>
      <c r="DY21" s="45"/>
      <c r="DZ21" s="45"/>
      <c r="EA21" s="45"/>
      <c r="EB21" s="45"/>
      <c r="EC21" s="45"/>
      <c r="ED21" s="45"/>
      <c r="EE21" s="45"/>
      <c r="EF21" s="45"/>
      <c r="EG21" s="45"/>
      <c r="EH21" s="45"/>
      <c r="EI21" s="45"/>
      <c r="EJ21" s="45"/>
      <c r="EK21" s="45"/>
      <c r="EL21" s="45"/>
      <c r="EM21" s="45"/>
      <c r="EN21" s="45"/>
      <c r="EO21" s="45"/>
      <c r="EP21" s="45"/>
      <c r="EQ21" s="45"/>
      <c r="ER21" s="45"/>
      <c r="ES21" s="45"/>
      <c r="ET21" s="45"/>
      <c r="EU21" s="45"/>
      <c r="EV21" s="45"/>
      <c r="EW21" s="45"/>
      <c r="EX21" s="45"/>
      <c r="EY21" s="45"/>
      <c r="EZ21" s="45"/>
      <c r="FA21" s="45"/>
      <c r="FB21" s="45"/>
      <c r="FC21" s="45"/>
      <c r="FD21" s="45"/>
      <c r="FE21" s="45"/>
      <c r="FF21" s="45"/>
      <c r="FG21" s="45"/>
      <c r="FH21" s="45"/>
      <c r="FI21" s="45"/>
      <c r="FJ21" s="45"/>
      <c r="FK21" s="45"/>
      <c r="FL21" s="45"/>
      <c r="FM21" s="45"/>
      <c r="FN21" s="45"/>
      <c r="FO21" s="45"/>
      <c r="FP21" s="45"/>
      <c r="FQ21" s="45"/>
      <c r="FR21" s="45"/>
      <c r="FS21" s="45"/>
      <c r="FT21" s="45"/>
      <c r="FU21" s="45"/>
      <c r="FV21" s="45"/>
      <c r="FW21" s="45"/>
      <c r="FX21" s="45"/>
      <c r="FY21" s="45"/>
      <c r="FZ21" s="45"/>
      <c r="GA21" s="45"/>
      <c r="GB21" s="45"/>
      <c r="GC21" s="45"/>
      <c r="GD21" s="45"/>
      <c r="GE21" s="45"/>
      <c r="GF21" s="45"/>
      <c r="GG21" s="45"/>
      <c r="GH21" s="45"/>
      <c r="GI21" s="45"/>
      <c r="GJ21" s="45"/>
      <c r="GK21" s="45"/>
      <c r="GL21" s="45"/>
      <c r="GM21" s="45"/>
      <c r="GN21" s="45"/>
      <c r="GO21" s="45"/>
      <c r="GP21" s="45"/>
      <c r="GQ21" s="45"/>
      <c r="GR21" s="45"/>
      <c r="GS21" s="45"/>
      <c r="GT21" s="45"/>
      <c r="GU21" s="45"/>
      <c r="GV21" s="45"/>
      <c r="GW21" s="45"/>
      <c r="GX21" s="45"/>
      <c r="GY21" s="45"/>
      <c r="GZ21" s="45"/>
      <c r="HA21" s="45"/>
      <c r="HB21" s="45"/>
      <c r="HC21" s="45"/>
      <c r="HD21" s="45"/>
      <c r="HE21" s="45"/>
      <c r="HF21" s="45"/>
      <c r="HG21" s="45"/>
      <c r="HH21" s="45"/>
      <c r="HI21" s="45"/>
      <c r="HJ21" s="45"/>
      <c r="HK21" s="45"/>
      <c r="HL21" s="45"/>
      <c r="HM21" s="45"/>
      <c r="HN21" s="45"/>
      <c r="HO21" s="45"/>
      <c r="HP21" s="45"/>
      <c r="HQ21" s="45"/>
      <c r="HR21" s="45"/>
      <c r="HS21" s="45"/>
      <c r="HT21" s="45"/>
      <c r="HU21" s="45"/>
      <c r="HV21" s="45"/>
      <c r="HW21" s="45"/>
      <c r="HX21" s="45"/>
      <c r="HY21" s="45"/>
      <c r="HZ21" s="45"/>
      <c r="IA21" s="45"/>
      <c r="IB21" s="45"/>
      <c r="IC21" s="45"/>
      <c r="ID21" s="45"/>
      <c r="IE21" s="45"/>
      <c r="IF21" s="45"/>
      <c r="IG21" s="45"/>
      <c r="IH21" s="45"/>
      <c r="II21" s="45"/>
      <c r="IJ21" s="45"/>
      <c r="IK21" s="45"/>
      <c r="IL21" s="45"/>
      <c r="IM21" s="45"/>
    </row>
    <row collapsed="false" customFormat="false" customHeight="true" hidden="false" ht="14.4" outlineLevel="0" r="22">
      <c r="A22" s="47" t="str">
        <f aca="true">IF(ISERROR(VALUE(SUBSTITUTE(OFFSET(A22,-1,0,1,1),".",""))),"0.1",IF(ISERROR(FIND("`",SUBSTITUTE(OFFSET(A22,-1,0,1,1),".","`",1))),OFFSET(A22,-1,0,1,1)&amp;".1",LEFT(OFFSET(A22,-1,0,1,1),FIND("`",SUBSTITUTE(OFFSET(A22,-1,0,1,1),".","`",1)))&amp;IF(ISERROR(FIND("`",SUBSTITUTE(OFFSET(A22,-1,0,1,1),".","`",2))),VALUE(RIGHT(OFFSET(A22,-1,0,1,1),LEN(OFFSET(A22,-1,0,1,1))-FIND("`",SUBSTITUTE(OFFSET(A22,-1,0,1,1),".","`",1))))+1,VALUE(MID(OFFSET(A22,-1,0,1,1),FIND("`",SUBSTITUTE(OFFSET(A22,-1,0,1,1),".","`",1))+1,(FIND("`",SUBSTITUTE(OFFSET(A22,-1,0,1,1),".","`",2))-FIND("`",SUBSTITUTE(OFFSET(A22,-1,0,1,1),".","`",1))-1)))+1)))</f>
        <v>2.3</v>
      </c>
      <c r="B22" s="40" t="s">
        <v>14</v>
      </c>
      <c r="C22" s="40"/>
      <c r="D22" s="41" t="inlineStr">
        <f aca="false">E18+1</f>
        <is>
          <t/>
        </is>
      </c>
      <c r="E22" s="42" t="n">
        <f aca="false">D22+F22-1</f>
        <v>41103</v>
      </c>
      <c r="F22" s="43" t="n">
        <v>1</v>
      </c>
      <c r="G22" s="44" t="n">
        <v>4</v>
      </c>
      <c r="H22" s="44"/>
      <c r="I22" s="44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6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5"/>
      <c r="BU22" s="45"/>
      <c r="BV22" s="45"/>
      <c r="BW22" s="45"/>
      <c r="BX22" s="45"/>
      <c r="BY22" s="45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  <c r="CY22" s="45"/>
      <c r="CZ22" s="45"/>
      <c r="DA22" s="45"/>
      <c r="DB22" s="45"/>
      <c r="DC22" s="45"/>
      <c r="DD22" s="45"/>
      <c r="DE22" s="45"/>
      <c r="DF22" s="45"/>
      <c r="DG22" s="45"/>
      <c r="DH22" s="45"/>
      <c r="DI22" s="45"/>
      <c r="DJ22" s="45"/>
      <c r="DK22" s="45"/>
      <c r="DL22" s="45"/>
      <c r="DM22" s="45"/>
      <c r="DN22" s="45"/>
      <c r="DO22" s="45"/>
      <c r="DP22" s="45"/>
      <c r="DQ22" s="45"/>
      <c r="DR22" s="45"/>
      <c r="DS22" s="45"/>
      <c r="DT22" s="45"/>
      <c r="DU22" s="45"/>
      <c r="DV22" s="45"/>
      <c r="DW22" s="45"/>
      <c r="DX22" s="45"/>
      <c r="DY22" s="45"/>
      <c r="DZ22" s="45"/>
      <c r="EA22" s="45"/>
      <c r="EB22" s="45"/>
      <c r="EC22" s="45"/>
      <c r="ED22" s="45"/>
      <c r="EE22" s="45"/>
      <c r="EF22" s="45"/>
      <c r="EG22" s="45"/>
      <c r="EH22" s="45"/>
      <c r="EI22" s="45"/>
      <c r="EJ22" s="45"/>
      <c r="EK22" s="45"/>
      <c r="EL22" s="45"/>
      <c r="EM22" s="45"/>
      <c r="EN22" s="45"/>
      <c r="EO22" s="45"/>
      <c r="EP22" s="45"/>
      <c r="EQ22" s="45"/>
      <c r="ER22" s="45"/>
      <c r="ES22" s="45"/>
      <c r="ET22" s="45"/>
      <c r="EU22" s="45"/>
      <c r="EV22" s="45"/>
      <c r="EW22" s="45"/>
      <c r="EX22" s="45"/>
      <c r="EY22" s="45"/>
      <c r="EZ22" s="45"/>
      <c r="FA22" s="45"/>
      <c r="FB22" s="45"/>
      <c r="FC22" s="45"/>
      <c r="FD22" s="45"/>
      <c r="FE22" s="45"/>
      <c r="FF22" s="45"/>
      <c r="FG22" s="45"/>
      <c r="FH22" s="45"/>
      <c r="FI22" s="45"/>
      <c r="FJ22" s="45"/>
      <c r="FK22" s="45"/>
      <c r="FL22" s="45"/>
      <c r="FM22" s="45"/>
      <c r="FN22" s="45"/>
      <c r="FO22" s="45"/>
      <c r="FP22" s="45"/>
      <c r="FQ22" s="45"/>
      <c r="FR22" s="45"/>
      <c r="FS22" s="45"/>
      <c r="FT22" s="45"/>
      <c r="FU22" s="45"/>
      <c r="FV22" s="45"/>
      <c r="FW22" s="45"/>
      <c r="FX22" s="45"/>
      <c r="FY22" s="45"/>
      <c r="FZ22" s="45"/>
      <c r="GA22" s="45"/>
      <c r="GB22" s="45"/>
      <c r="GC22" s="45"/>
      <c r="GD22" s="45"/>
      <c r="GE22" s="45"/>
      <c r="GF22" s="45"/>
      <c r="GG22" s="45"/>
      <c r="GH22" s="45"/>
      <c r="GI22" s="45"/>
      <c r="GJ22" s="45"/>
      <c r="GK22" s="45"/>
      <c r="GL22" s="45"/>
      <c r="GM22" s="45"/>
      <c r="GN22" s="45"/>
      <c r="GO22" s="45"/>
      <c r="GP22" s="45"/>
      <c r="GQ22" s="45"/>
      <c r="GR22" s="45"/>
      <c r="GS22" s="45"/>
      <c r="GT22" s="45"/>
      <c r="GU22" s="45"/>
      <c r="GV22" s="45"/>
      <c r="GW22" s="45"/>
      <c r="GX22" s="45"/>
      <c r="GY22" s="45"/>
      <c r="GZ22" s="45"/>
      <c r="HA22" s="45"/>
      <c r="HB22" s="45"/>
      <c r="HC22" s="45"/>
      <c r="HD22" s="45"/>
      <c r="HE22" s="45"/>
      <c r="HF22" s="45"/>
      <c r="HG22" s="45"/>
      <c r="HH22" s="45"/>
      <c r="HI22" s="45"/>
      <c r="HJ22" s="45"/>
      <c r="HK22" s="45"/>
      <c r="HL22" s="45"/>
      <c r="HM22" s="45"/>
      <c r="HN22" s="45"/>
      <c r="HO22" s="45"/>
      <c r="HP22" s="45"/>
      <c r="HQ22" s="45"/>
      <c r="HR22" s="45"/>
      <c r="HS22" s="45"/>
      <c r="HT22" s="45"/>
      <c r="HU22" s="45"/>
      <c r="HV22" s="45"/>
      <c r="HW22" s="45"/>
      <c r="HX22" s="45"/>
      <c r="HY22" s="45"/>
      <c r="HZ22" s="45"/>
      <c r="IA22" s="45"/>
      <c r="IB22" s="45"/>
      <c r="IC22" s="45"/>
      <c r="ID22" s="45"/>
      <c r="IE22" s="45"/>
      <c r="IF22" s="45"/>
      <c r="IG22" s="45"/>
      <c r="IH22" s="45"/>
      <c r="II22" s="45"/>
      <c r="IJ22" s="45"/>
      <c r="IK22" s="45"/>
      <c r="IL22" s="45"/>
      <c r="IM22" s="45"/>
    </row>
    <row collapsed="false" customFormat="false" customHeight="true" hidden="false" ht="14.4" outlineLevel="0" r="23">
      <c r="A23" s="47" t="s">
        <v>32</v>
      </c>
      <c r="B23" s="40" t="s">
        <v>15</v>
      </c>
      <c r="C23" s="40"/>
      <c r="D23" s="41" t="inlineStr">
        <f aca="false">MIN(D24,D28)</f>
        <is>
          <t/>
        </is>
      </c>
      <c r="E23" s="42" t="n">
        <f aca="false">D23+F23-1</f>
        <v>41111</v>
      </c>
      <c r="F23" s="43" t="n">
        <f aca="false">SUM(F24,F28)</f>
        <v>9</v>
      </c>
      <c r="G23" s="44" t="n">
        <f aca="false">SUM(G24,G28)</f>
        <v>36</v>
      </c>
      <c r="H23" s="44"/>
      <c r="I23" s="44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4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</row>
    <row collapsed="false" customFormat="false" customHeight="true" hidden="false" ht="14.4" outlineLevel="0" r="24">
      <c r="A24" s="47" t="s">
        <v>33</v>
      </c>
      <c r="B24" s="40" t="s">
        <v>34</v>
      </c>
      <c r="C24" s="40"/>
      <c r="D24" s="41" t="n">
        <f aca="false">MAX(E7,E14,E18)+1</f>
        <v>41103</v>
      </c>
      <c r="E24" s="42" t="n">
        <f aca="false">D24+F24-1</f>
        <v>41108</v>
      </c>
      <c r="F24" s="43" t="n">
        <f aca="false">SUM(F25:F27)</f>
        <v>6</v>
      </c>
      <c r="G24" s="44" t="n">
        <f aca="false">SUM(G25:I27)</f>
        <v>24</v>
      </c>
      <c r="H24" s="44"/>
      <c r="I24" s="44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6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  <c r="CY24" s="45"/>
      <c r="CZ24" s="45"/>
      <c r="DA24" s="45"/>
      <c r="DB24" s="45"/>
      <c r="DC24" s="45"/>
      <c r="DD24" s="45"/>
      <c r="DE24" s="45"/>
      <c r="DF24" s="45"/>
      <c r="DG24" s="45"/>
      <c r="DH24" s="45"/>
      <c r="DI24" s="45"/>
      <c r="DJ24" s="45"/>
      <c r="DK24" s="45"/>
      <c r="DL24" s="45"/>
      <c r="DM24" s="45"/>
      <c r="DN24" s="45"/>
      <c r="DO24" s="45"/>
      <c r="DP24" s="45"/>
      <c r="DQ24" s="45"/>
      <c r="DR24" s="45"/>
      <c r="DS24" s="45"/>
      <c r="DT24" s="45"/>
      <c r="DU24" s="45"/>
      <c r="DV24" s="45"/>
      <c r="DW24" s="45"/>
      <c r="DX24" s="45"/>
      <c r="DY24" s="45"/>
      <c r="DZ24" s="45"/>
      <c r="EA24" s="45"/>
      <c r="EB24" s="45"/>
      <c r="EC24" s="45"/>
      <c r="ED24" s="45"/>
      <c r="EE24" s="45"/>
      <c r="EF24" s="45"/>
      <c r="EG24" s="45"/>
      <c r="EH24" s="45"/>
      <c r="EI24" s="45"/>
      <c r="EJ24" s="45"/>
      <c r="EK24" s="45"/>
      <c r="EL24" s="45"/>
      <c r="EM24" s="45"/>
      <c r="EN24" s="45"/>
      <c r="EO24" s="45"/>
      <c r="EP24" s="45"/>
      <c r="EQ24" s="45"/>
      <c r="ER24" s="45"/>
      <c r="ES24" s="45"/>
      <c r="ET24" s="45"/>
      <c r="EU24" s="45"/>
      <c r="EV24" s="45"/>
      <c r="EW24" s="45"/>
      <c r="EX24" s="45"/>
      <c r="EY24" s="45"/>
      <c r="EZ24" s="45"/>
      <c r="FA24" s="45"/>
      <c r="FB24" s="45"/>
      <c r="FC24" s="45"/>
      <c r="FD24" s="45"/>
      <c r="FE24" s="45"/>
      <c r="FF24" s="45"/>
      <c r="FG24" s="45"/>
      <c r="FH24" s="45"/>
      <c r="FI24" s="45"/>
      <c r="FJ24" s="45"/>
      <c r="FK24" s="45"/>
      <c r="FL24" s="45"/>
      <c r="FM24" s="45"/>
      <c r="FN24" s="45"/>
      <c r="FO24" s="45"/>
      <c r="FP24" s="45"/>
      <c r="FQ24" s="45"/>
      <c r="FR24" s="45"/>
      <c r="FS24" s="45"/>
      <c r="FT24" s="45"/>
      <c r="FU24" s="45"/>
      <c r="FV24" s="45"/>
      <c r="FW24" s="45"/>
      <c r="FX24" s="45"/>
      <c r="FY24" s="45"/>
      <c r="FZ24" s="45"/>
      <c r="GA24" s="45"/>
      <c r="GB24" s="45"/>
      <c r="GC24" s="45"/>
      <c r="GD24" s="45"/>
      <c r="GE24" s="45"/>
      <c r="GF24" s="45"/>
      <c r="GG24" s="45"/>
      <c r="GH24" s="45"/>
      <c r="GI24" s="45"/>
      <c r="GJ24" s="45"/>
      <c r="GK24" s="45"/>
      <c r="GL24" s="45"/>
      <c r="GM24" s="45"/>
      <c r="GN24" s="45"/>
      <c r="GO24" s="45"/>
      <c r="GP24" s="45"/>
      <c r="GQ24" s="45"/>
      <c r="GR24" s="45"/>
      <c r="GS24" s="45"/>
      <c r="GT24" s="45"/>
      <c r="GU24" s="45"/>
      <c r="GV24" s="45"/>
      <c r="GW24" s="45"/>
      <c r="GX24" s="45"/>
      <c r="GY24" s="45"/>
      <c r="GZ24" s="45"/>
      <c r="HA24" s="45"/>
      <c r="HB24" s="45"/>
      <c r="HC24" s="45"/>
      <c r="HD24" s="45"/>
      <c r="HE24" s="45"/>
      <c r="HF24" s="45"/>
      <c r="HG24" s="45"/>
      <c r="HH24" s="45"/>
      <c r="HI24" s="45"/>
      <c r="HJ24" s="45"/>
      <c r="HK24" s="45"/>
      <c r="HL24" s="45"/>
      <c r="HM24" s="45"/>
      <c r="HN24" s="45"/>
      <c r="HO24" s="45"/>
      <c r="HP24" s="45"/>
      <c r="HQ24" s="45"/>
      <c r="HR24" s="45"/>
      <c r="HS24" s="45"/>
      <c r="HT24" s="45"/>
      <c r="HU24" s="45"/>
      <c r="HV24" s="45"/>
      <c r="HW24" s="45"/>
      <c r="HX24" s="45"/>
      <c r="HY24" s="45"/>
      <c r="HZ24" s="45"/>
      <c r="IA24" s="45"/>
      <c r="IB24" s="45"/>
      <c r="IC24" s="45"/>
      <c r="ID24" s="45"/>
      <c r="IE24" s="45"/>
      <c r="IF24" s="45"/>
      <c r="IG24" s="45"/>
      <c r="IH24" s="45"/>
      <c r="II24" s="45"/>
      <c r="IJ24" s="45"/>
      <c r="IK24" s="45"/>
      <c r="IL24" s="45"/>
      <c r="IM24" s="45"/>
    </row>
    <row collapsed="false" customFormat="false" customHeight="true" hidden="false" ht="14.4" outlineLevel="0" r="25">
      <c r="A25" s="47" t="s">
        <v>35</v>
      </c>
      <c r="B25" s="40" t="s">
        <v>19</v>
      </c>
      <c r="C25" s="40"/>
      <c r="D25" s="41" t="inlineStr">
        <f aca="false">D24</f>
        <is>
          <t/>
        </is>
      </c>
      <c r="E25" s="42" t="n">
        <f aca="false">D25+F25-1</f>
        <v>41103</v>
      </c>
      <c r="F25" s="43" t="n">
        <v>1</v>
      </c>
      <c r="G25" s="44" t="n">
        <v>4</v>
      </c>
      <c r="H25" s="44"/>
      <c r="I25" s="44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6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  <c r="DC25" s="45"/>
      <c r="DD25" s="45"/>
      <c r="DE25" s="45"/>
      <c r="DF25" s="45"/>
      <c r="DG25" s="45"/>
      <c r="DH25" s="45"/>
      <c r="DI25" s="45"/>
      <c r="DJ25" s="45"/>
      <c r="DK25" s="45"/>
      <c r="DL25" s="45"/>
      <c r="DM25" s="45"/>
      <c r="DN25" s="45"/>
      <c r="DO25" s="45"/>
      <c r="DP25" s="45"/>
      <c r="DQ25" s="45"/>
      <c r="DR25" s="45"/>
      <c r="DS25" s="45"/>
      <c r="DT25" s="45"/>
      <c r="DU25" s="45"/>
      <c r="DV25" s="45"/>
      <c r="DW25" s="45"/>
      <c r="DX25" s="45"/>
      <c r="DY25" s="45"/>
      <c r="DZ25" s="45"/>
      <c r="EA25" s="45"/>
      <c r="EB25" s="45"/>
      <c r="EC25" s="45"/>
      <c r="ED25" s="45"/>
      <c r="EE25" s="45"/>
      <c r="EF25" s="45"/>
      <c r="EG25" s="45"/>
      <c r="EH25" s="45"/>
      <c r="EI25" s="45"/>
      <c r="EJ25" s="45"/>
      <c r="EK25" s="45"/>
      <c r="EL25" s="45"/>
      <c r="EM25" s="45"/>
      <c r="EN25" s="45"/>
      <c r="EO25" s="45"/>
      <c r="EP25" s="45"/>
      <c r="EQ25" s="45"/>
      <c r="ER25" s="45"/>
      <c r="ES25" s="45"/>
      <c r="ET25" s="45"/>
      <c r="EU25" s="45"/>
      <c r="EV25" s="45"/>
      <c r="EW25" s="45"/>
      <c r="EX25" s="45"/>
      <c r="EY25" s="45"/>
      <c r="EZ25" s="45"/>
      <c r="FA25" s="45"/>
      <c r="FB25" s="45"/>
      <c r="FC25" s="45"/>
      <c r="FD25" s="45"/>
      <c r="FE25" s="45"/>
      <c r="FF25" s="45"/>
      <c r="FG25" s="45"/>
      <c r="FH25" s="45"/>
      <c r="FI25" s="45"/>
      <c r="FJ25" s="45"/>
      <c r="FK25" s="45"/>
      <c r="FL25" s="45"/>
      <c r="FM25" s="45"/>
      <c r="FN25" s="45"/>
      <c r="FO25" s="45"/>
      <c r="FP25" s="45"/>
      <c r="FQ25" s="45"/>
      <c r="FR25" s="45"/>
      <c r="FS25" s="45"/>
      <c r="FT25" s="45"/>
      <c r="FU25" s="45"/>
      <c r="FV25" s="45"/>
      <c r="FW25" s="45"/>
      <c r="FX25" s="45"/>
      <c r="FY25" s="45"/>
      <c r="FZ25" s="45"/>
      <c r="GA25" s="45"/>
      <c r="GB25" s="45"/>
      <c r="GC25" s="45"/>
      <c r="GD25" s="45"/>
      <c r="GE25" s="45"/>
      <c r="GF25" s="45"/>
      <c r="GG25" s="45"/>
      <c r="GH25" s="45"/>
      <c r="GI25" s="45"/>
      <c r="GJ25" s="45"/>
      <c r="GK25" s="45"/>
      <c r="GL25" s="45"/>
      <c r="GM25" s="45"/>
      <c r="GN25" s="45"/>
      <c r="GO25" s="45"/>
      <c r="GP25" s="45"/>
      <c r="GQ25" s="45"/>
      <c r="GR25" s="45"/>
      <c r="GS25" s="45"/>
      <c r="GT25" s="45"/>
      <c r="GU25" s="45"/>
      <c r="GV25" s="45"/>
      <c r="GW25" s="45"/>
      <c r="GX25" s="45"/>
      <c r="GY25" s="45"/>
      <c r="GZ25" s="45"/>
      <c r="HA25" s="45"/>
      <c r="HB25" s="45"/>
      <c r="HC25" s="45"/>
      <c r="HD25" s="45"/>
      <c r="HE25" s="45"/>
      <c r="HF25" s="45"/>
      <c r="HG25" s="45"/>
      <c r="HH25" s="45"/>
      <c r="HI25" s="45"/>
      <c r="HJ25" s="45"/>
      <c r="HK25" s="45"/>
      <c r="HL25" s="45"/>
      <c r="HM25" s="45"/>
      <c r="HN25" s="45"/>
      <c r="HO25" s="45"/>
      <c r="HP25" s="45"/>
      <c r="HQ25" s="45"/>
      <c r="HR25" s="45"/>
      <c r="HS25" s="45"/>
      <c r="HT25" s="45"/>
      <c r="HU25" s="45"/>
      <c r="HV25" s="45"/>
      <c r="HW25" s="45"/>
      <c r="HX25" s="45"/>
      <c r="HY25" s="45"/>
      <c r="HZ25" s="45"/>
      <c r="IA25" s="45"/>
      <c r="IB25" s="45"/>
      <c r="IC25" s="45"/>
      <c r="ID25" s="45"/>
      <c r="IE25" s="45"/>
      <c r="IF25" s="45"/>
      <c r="IG25" s="45"/>
      <c r="IH25" s="45"/>
      <c r="II25" s="45"/>
      <c r="IJ25" s="45"/>
      <c r="IK25" s="45"/>
      <c r="IL25" s="45"/>
      <c r="IM25" s="45"/>
    </row>
    <row collapsed="false" customFormat="false" customHeight="true" hidden="false" ht="14.4" outlineLevel="0" r="26">
      <c r="A26" s="47" t="s">
        <v>36</v>
      </c>
      <c r="B26" s="40" t="s">
        <v>21</v>
      </c>
      <c r="C26" s="40"/>
      <c r="D26" s="41" t="inlineStr">
        <f aca="false">E25+1</f>
        <is>
          <t/>
        </is>
      </c>
      <c r="E26" s="42" t="n">
        <f aca="false">D26+F26-1</f>
        <v>41107</v>
      </c>
      <c r="F26" s="43" t="n">
        <v>4</v>
      </c>
      <c r="G26" s="44" t="n">
        <v>16</v>
      </c>
      <c r="H26" s="44"/>
      <c r="I26" s="44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6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  <c r="CY26" s="45"/>
      <c r="CZ26" s="45"/>
      <c r="DA26" s="45"/>
      <c r="DB26" s="45"/>
      <c r="DC26" s="45"/>
      <c r="DD26" s="45"/>
      <c r="DE26" s="45"/>
      <c r="DF26" s="45"/>
      <c r="DG26" s="45"/>
      <c r="DH26" s="45"/>
      <c r="DI26" s="45"/>
      <c r="DJ26" s="45"/>
      <c r="DK26" s="45"/>
      <c r="DL26" s="45"/>
      <c r="DM26" s="45"/>
      <c r="DN26" s="45"/>
      <c r="DO26" s="45"/>
      <c r="DP26" s="45"/>
      <c r="DQ26" s="45"/>
      <c r="DR26" s="45"/>
      <c r="DS26" s="45"/>
      <c r="DT26" s="45"/>
      <c r="DU26" s="45"/>
      <c r="DV26" s="45"/>
      <c r="DW26" s="45"/>
      <c r="DX26" s="45"/>
      <c r="DY26" s="45"/>
      <c r="DZ26" s="45"/>
      <c r="EA26" s="45"/>
      <c r="EB26" s="45"/>
      <c r="EC26" s="45"/>
      <c r="ED26" s="45"/>
      <c r="EE26" s="45"/>
      <c r="EF26" s="45"/>
      <c r="EG26" s="45"/>
      <c r="EH26" s="45"/>
      <c r="EI26" s="45"/>
      <c r="EJ26" s="45"/>
      <c r="EK26" s="45"/>
      <c r="EL26" s="45"/>
      <c r="EM26" s="45"/>
      <c r="EN26" s="45"/>
      <c r="EO26" s="45"/>
      <c r="EP26" s="45"/>
      <c r="EQ26" s="45"/>
      <c r="ER26" s="45"/>
      <c r="ES26" s="45"/>
      <c r="ET26" s="45"/>
      <c r="EU26" s="45"/>
      <c r="EV26" s="45"/>
      <c r="EW26" s="45"/>
      <c r="EX26" s="45"/>
      <c r="EY26" s="45"/>
      <c r="EZ26" s="45"/>
      <c r="FA26" s="45"/>
      <c r="FB26" s="45"/>
      <c r="FC26" s="45"/>
      <c r="FD26" s="45"/>
      <c r="FE26" s="45"/>
      <c r="FF26" s="45"/>
      <c r="FG26" s="45"/>
      <c r="FH26" s="45"/>
      <c r="FI26" s="45"/>
      <c r="FJ26" s="45"/>
      <c r="FK26" s="45"/>
      <c r="FL26" s="45"/>
      <c r="FM26" s="45"/>
      <c r="FN26" s="45"/>
      <c r="FO26" s="45"/>
      <c r="FP26" s="45"/>
      <c r="FQ26" s="45"/>
      <c r="FR26" s="45"/>
      <c r="FS26" s="45"/>
      <c r="FT26" s="45"/>
      <c r="FU26" s="45"/>
      <c r="FV26" s="45"/>
      <c r="FW26" s="45"/>
      <c r="FX26" s="45"/>
      <c r="FY26" s="45"/>
      <c r="FZ26" s="45"/>
      <c r="GA26" s="45"/>
      <c r="GB26" s="45"/>
      <c r="GC26" s="45"/>
      <c r="GD26" s="45"/>
      <c r="GE26" s="45"/>
      <c r="GF26" s="45"/>
      <c r="GG26" s="45"/>
      <c r="GH26" s="45"/>
      <c r="GI26" s="45"/>
      <c r="GJ26" s="45"/>
      <c r="GK26" s="45"/>
      <c r="GL26" s="45"/>
      <c r="GM26" s="45"/>
      <c r="GN26" s="45"/>
      <c r="GO26" s="45"/>
      <c r="GP26" s="45"/>
      <c r="GQ26" s="45"/>
      <c r="GR26" s="45"/>
      <c r="GS26" s="45"/>
      <c r="GT26" s="45"/>
      <c r="GU26" s="45"/>
      <c r="GV26" s="45"/>
      <c r="GW26" s="45"/>
      <c r="GX26" s="45"/>
      <c r="GY26" s="45"/>
      <c r="GZ26" s="45"/>
      <c r="HA26" s="45"/>
      <c r="HB26" s="45"/>
      <c r="HC26" s="45"/>
      <c r="HD26" s="45"/>
      <c r="HE26" s="45"/>
      <c r="HF26" s="45"/>
      <c r="HG26" s="45"/>
      <c r="HH26" s="45"/>
      <c r="HI26" s="45"/>
      <c r="HJ26" s="45"/>
      <c r="HK26" s="45"/>
      <c r="HL26" s="45"/>
      <c r="HM26" s="45"/>
      <c r="HN26" s="45"/>
      <c r="HO26" s="45"/>
      <c r="HP26" s="45"/>
      <c r="HQ26" s="45"/>
      <c r="HR26" s="45"/>
      <c r="HS26" s="45"/>
      <c r="HT26" s="45"/>
      <c r="HU26" s="45"/>
      <c r="HV26" s="45"/>
      <c r="HW26" s="45"/>
      <c r="HX26" s="45"/>
      <c r="HY26" s="45"/>
      <c r="HZ26" s="45"/>
      <c r="IA26" s="45"/>
      <c r="IB26" s="45"/>
      <c r="IC26" s="45"/>
      <c r="ID26" s="45"/>
      <c r="IE26" s="45"/>
      <c r="IF26" s="45"/>
      <c r="IG26" s="45"/>
      <c r="IH26" s="45"/>
      <c r="II26" s="45"/>
      <c r="IJ26" s="45"/>
      <c r="IK26" s="45"/>
      <c r="IL26" s="45"/>
      <c r="IM26" s="45"/>
    </row>
    <row collapsed="false" customFormat="false" customHeight="true" hidden="false" ht="14.4" outlineLevel="0" r="27">
      <c r="A27" s="47" t="s">
        <v>37</v>
      </c>
      <c r="B27" s="52" t="s">
        <v>22</v>
      </c>
      <c r="C27" s="52"/>
      <c r="D27" s="41" t="n">
        <f aca="false">MAX(E26,E12,E7)+1</f>
        <v>41108</v>
      </c>
      <c r="E27" s="42" t="n">
        <f aca="false">D27+F27-1</f>
        <v>41108</v>
      </c>
      <c r="F27" s="43" t="n">
        <v>1</v>
      </c>
      <c r="G27" s="44" t="n">
        <v>4</v>
      </c>
      <c r="H27" s="44"/>
      <c r="I27" s="44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6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45"/>
      <c r="BZ27" s="45"/>
      <c r="CA27" s="45"/>
      <c r="CB27" s="45"/>
      <c r="CC27" s="45"/>
      <c r="CD27" s="45"/>
      <c r="CE27" s="45"/>
      <c r="CF27" s="45"/>
      <c r="CG27" s="45"/>
      <c r="CH27" s="45"/>
      <c r="CI27" s="45"/>
      <c r="CJ27" s="45"/>
      <c r="CK27" s="45"/>
      <c r="CL27" s="45"/>
      <c r="CM27" s="45"/>
      <c r="CN27" s="45"/>
      <c r="CO27" s="45"/>
      <c r="CP27" s="45"/>
      <c r="CQ27" s="45"/>
      <c r="CR27" s="45"/>
      <c r="CS27" s="45"/>
      <c r="CT27" s="45"/>
      <c r="CU27" s="45"/>
      <c r="CV27" s="45"/>
      <c r="CW27" s="45"/>
      <c r="CX27" s="45"/>
      <c r="CY27" s="45"/>
      <c r="CZ27" s="45"/>
      <c r="DA27" s="45"/>
      <c r="DB27" s="45"/>
      <c r="DC27" s="45"/>
      <c r="DD27" s="45"/>
      <c r="DE27" s="45"/>
      <c r="DF27" s="45"/>
      <c r="DG27" s="45"/>
      <c r="DH27" s="45"/>
      <c r="DI27" s="45"/>
      <c r="DJ27" s="45"/>
      <c r="DK27" s="45"/>
      <c r="DL27" s="45"/>
      <c r="DM27" s="45"/>
      <c r="DN27" s="45"/>
      <c r="DO27" s="45"/>
      <c r="DP27" s="45"/>
      <c r="DQ27" s="45"/>
      <c r="DR27" s="45"/>
      <c r="DS27" s="45"/>
      <c r="DT27" s="45"/>
      <c r="DU27" s="45"/>
      <c r="DV27" s="45"/>
      <c r="DW27" s="45"/>
      <c r="DX27" s="45"/>
      <c r="DY27" s="45"/>
      <c r="DZ27" s="45"/>
      <c r="EA27" s="45"/>
      <c r="EB27" s="45"/>
      <c r="EC27" s="45"/>
      <c r="ED27" s="45"/>
      <c r="EE27" s="45"/>
      <c r="EF27" s="45"/>
      <c r="EG27" s="45"/>
      <c r="EH27" s="45"/>
      <c r="EI27" s="45"/>
      <c r="EJ27" s="45"/>
      <c r="EK27" s="45"/>
      <c r="EL27" s="45"/>
      <c r="EM27" s="45"/>
      <c r="EN27" s="45"/>
      <c r="EO27" s="45"/>
      <c r="EP27" s="45"/>
      <c r="EQ27" s="45"/>
      <c r="ER27" s="45"/>
      <c r="ES27" s="45"/>
      <c r="ET27" s="45"/>
      <c r="EU27" s="45"/>
      <c r="EV27" s="45"/>
      <c r="EW27" s="45"/>
      <c r="EX27" s="45"/>
      <c r="EY27" s="45"/>
      <c r="EZ27" s="45"/>
      <c r="FA27" s="45"/>
      <c r="FB27" s="45"/>
      <c r="FC27" s="45"/>
      <c r="FD27" s="45"/>
      <c r="FE27" s="45"/>
      <c r="FF27" s="45"/>
      <c r="FG27" s="45"/>
      <c r="FH27" s="45"/>
      <c r="FI27" s="45"/>
      <c r="FJ27" s="45"/>
      <c r="FK27" s="45"/>
      <c r="FL27" s="45"/>
      <c r="FM27" s="45"/>
      <c r="FN27" s="45"/>
      <c r="FO27" s="45"/>
      <c r="FP27" s="45"/>
      <c r="FQ27" s="45"/>
      <c r="FR27" s="45"/>
      <c r="FS27" s="45"/>
      <c r="FT27" s="45"/>
      <c r="FU27" s="45"/>
      <c r="FV27" s="45"/>
      <c r="FW27" s="45"/>
      <c r="FX27" s="45"/>
      <c r="FY27" s="45"/>
      <c r="FZ27" s="45"/>
      <c r="GA27" s="45"/>
      <c r="GB27" s="45"/>
      <c r="GC27" s="45"/>
      <c r="GD27" s="45"/>
      <c r="GE27" s="45"/>
      <c r="GF27" s="45"/>
      <c r="GG27" s="45"/>
      <c r="GH27" s="45"/>
      <c r="GI27" s="45"/>
      <c r="GJ27" s="45"/>
      <c r="GK27" s="45"/>
      <c r="GL27" s="45"/>
      <c r="GM27" s="45"/>
      <c r="GN27" s="45"/>
      <c r="GO27" s="45"/>
      <c r="GP27" s="45"/>
      <c r="GQ27" s="45"/>
      <c r="GR27" s="45"/>
      <c r="GS27" s="45"/>
      <c r="GT27" s="45"/>
      <c r="GU27" s="45"/>
      <c r="GV27" s="45"/>
      <c r="GW27" s="45"/>
      <c r="GX27" s="45"/>
      <c r="GY27" s="45"/>
      <c r="GZ27" s="45"/>
      <c r="HA27" s="45"/>
      <c r="HB27" s="45"/>
      <c r="HC27" s="45"/>
      <c r="HD27" s="45"/>
      <c r="HE27" s="45"/>
      <c r="HF27" s="45"/>
      <c r="HG27" s="45"/>
      <c r="HH27" s="45"/>
      <c r="HI27" s="45"/>
      <c r="HJ27" s="45"/>
      <c r="HK27" s="45"/>
      <c r="HL27" s="45"/>
      <c r="HM27" s="45"/>
      <c r="HN27" s="45"/>
      <c r="HO27" s="45"/>
      <c r="HP27" s="45"/>
      <c r="HQ27" s="45"/>
      <c r="HR27" s="45"/>
      <c r="HS27" s="45"/>
      <c r="HT27" s="45"/>
      <c r="HU27" s="45"/>
      <c r="HV27" s="45"/>
      <c r="HW27" s="45"/>
      <c r="HX27" s="45"/>
      <c r="HY27" s="45"/>
      <c r="HZ27" s="45"/>
      <c r="IA27" s="45"/>
      <c r="IB27" s="45"/>
      <c r="IC27" s="45"/>
      <c r="ID27" s="45"/>
      <c r="IE27" s="45"/>
      <c r="IF27" s="45"/>
      <c r="IG27" s="45"/>
      <c r="IH27" s="45"/>
      <c r="II27" s="45"/>
      <c r="IJ27" s="45"/>
      <c r="IK27" s="45"/>
      <c r="IL27" s="45"/>
      <c r="IM27" s="45"/>
    </row>
    <row collapsed="false" customFormat="false" customHeight="true" hidden="false" ht="14.4" outlineLevel="0" r="28">
      <c r="A28" s="47" t="s">
        <v>38</v>
      </c>
      <c r="B28" s="40" t="s">
        <v>24</v>
      </c>
      <c r="C28" s="40"/>
      <c r="D28" s="48" t="inlineStr">
        <f aca="false">D29</f>
        <is>
          <t/>
        </is>
      </c>
      <c r="E28" s="49" t="n">
        <f aca="false">D28+F28-1</f>
        <v>41111</v>
      </c>
      <c r="F28" s="50" t="n">
        <f aca="false">SUM(F29:F30)</f>
        <v>3</v>
      </c>
      <c r="G28" s="51" t="n">
        <f aca="false">SUM(G29:I30)</f>
        <v>12</v>
      </c>
      <c r="H28" s="51"/>
      <c r="I28" s="51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7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5"/>
      <c r="CC28" s="45"/>
      <c r="CD28" s="45"/>
      <c r="CE28" s="45"/>
      <c r="CF28" s="45"/>
      <c r="CG28" s="45"/>
      <c r="CH28" s="45"/>
      <c r="CI28" s="45"/>
      <c r="CJ28" s="45"/>
      <c r="CK28" s="45"/>
      <c r="CL28" s="45"/>
      <c r="CM28" s="45"/>
      <c r="CN28" s="45"/>
      <c r="CO28" s="45"/>
      <c r="CP28" s="45"/>
      <c r="CQ28" s="45"/>
      <c r="CR28" s="45"/>
      <c r="CS28" s="45"/>
      <c r="CT28" s="45"/>
      <c r="CU28" s="45"/>
      <c r="CV28" s="45"/>
      <c r="CW28" s="45"/>
      <c r="CX28" s="45"/>
      <c r="CY28" s="45"/>
      <c r="CZ28" s="45"/>
      <c r="DA28" s="45"/>
      <c r="DB28" s="45"/>
      <c r="DC28" s="45"/>
      <c r="DD28" s="45"/>
      <c r="DE28" s="45"/>
      <c r="DF28" s="45"/>
      <c r="DG28" s="45"/>
      <c r="DH28" s="45"/>
      <c r="DI28" s="45"/>
      <c r="DJ28" s="45"/>
      <c r="DK28" s="45"/>
      <c r="DL28" s="45"/>
      <c r="DM28" s="45"/>
      <c r="DN28" s="45"/>
      <c r="DO28" s="45"/>
      <c r="DP28" s="45"/>
      <c r="DQ28" s="45"/>
      <c r="DR28" s="45"/>
      <c r="DS28" s="45"/>
      <c r="DT28" s="45"/>
      <c r="DU28" s="45"/>
      <c r="DV28" s="45"/>
      <c r="DW28" s="45"/>
      <c r="DX28" s="45"/>
      <c r="DY28" s="45"/>
      <c r="DZ28" s="45"/>
      <c r="EA28" s="45"/>
      <c r="EB28" s="45"/>
      <c r="EC28" s="45"/>
      <c r="ED28" s="45"/>
      <c r="EE28" s="45"/>
      <c r="EF28" s="45"/>
      <c r="EG28" s="45"/>
      <c r="EH28" s="45"/>
      <c r="EI28" s="45"/>
      <c r="EJ28" s="45"/>
      <c r="EK28" s="45"/>
      <c r="EL28" s="45"/>
      <c r="EM28" s="45"/>
      <c r="EN28" s="45"/>
      <c r="EO28" s="45"/>
      <c r="EP28" s="45"/>
      <c r="EQ28" s="45"/>
      <c r="ER28" s="45"/>
      <c r="ES28" s="45"/>
      <c r="ET28" s="45"/>
      <c r="EU28" s="45"/>
      <c r="EV28" s="45"/>
      <c r="EW28" s="45"/>
      <c r="EX28" s="45"/>
      <c r="EY28" s="45"/>
      <c r="EZ28" s="45"/>
      <c r="FA28" s="45"/>
      <c r="FB28" s="45"/>
      <c r="FC28" s="45"/>
      <c r="FD28" s="45"/>
      <c r="FE28" s="45"/>
      <c r="FF28" s="45"/>
      <c r="FG28" s="45"/>
      <c r="FH28" s="45"/>
      <c r="FI28" s="45"/>
      <c r="FJ28" s="45"/>
      <c r="FK28" s="45"/>
      <c r="FL28" s="45"/>
      <c r="FM28" s="45"/>
      <c r="FN28" s="45"/>
      <c r="FO28" s="45"/>
      <c r="FP28" s="45"/>
      <c r="FQ28" s="45"/>
      <c r="FR28" s="45"/>
      <c r="FS28" s="45"/>
      <c r="FT28" s="45"/>
      <c r="FU28" s="45"/>
      <c r="FV28" s="45"/>
      <c r="FW28" s="45"/>
      <c r="FX28" s="45"/>
      <c r="FY28" s="45"/>
      <c r="FZ28" s="45"/>
      <c r="GA28" s="45"/>
      <c r="GB28" s="45"/>
      <c r="GC28" s="45"/>
      <c r="GD28" s="45"/>
      <c r="GE28" s="45"/>
      <c r="GF28" s="45"/>
      <c r="GG28" s="45"/>
      <c r="GH28" s="45"/>
      <c r="GI28" s="45"/>
      <c r="GJ28" s="45"/>
      <c r="GK28" s="45"/>
      <c r="GL28" s="45"/>
      <c r="GM28" s="45"/>
      <c r="GN28" s="45"/>
      <c r="GO28" s="45"/>
      <c r="GP28" s="45"/>
      <c r="GQ28" s="45"/>
      <c r="GR28" s="45"/>
      <c r="GS28" s="45"/>
      <c r="GT28" s="45"/>
      <c r="GU28" s="45"/>
      <c r="GV28" s="45"/>
      <c r="GW28" s="45"/>
      <c r="GX28" s="45"/>
      <c r="GY28" s="45"/>
      <c r="GZ28" s="45"/>
      <c r="HA28" s="45"/>
      <c r="HB28" s="45"/>
      <c r="HC28" s="45"/>
      <c r="HD28" s="45"/>
      <c r="HE28" s="45"/>
      <c r="HF28" s="45"/>
      <c r="HG28" s="45"/>
      <c r="HH28" s="45"/>
      <c r="HI28" s="45"/>
      <c r="HJ28" s="45"/>
      <c r="HK28" s="45"/>
      <c r="HL28" s="45"/>
      <c r="HM28" s="45"/>
      <c r="HN28" s="45"/>
      <c r="HO28" s="45"/>
      <c r="HP28" s="45"/>
      <c r="HQ28" s="45"/>
      <c r="HR28" s="45"/>
      <c r="HS28" s="45"/>
      <c r="HT28" s="45"/>
      <c r="HU28" s="45"/>
      <c r="HV28" s="45"/>
      <c r="HW28" s="45"/>
      <c r="HX28" s="45"/>
      <c r="HY28" s="45"/>
      <c r="HZ28" s="45"/>
      <c r="IA28" s="45"/>
      <c r="IB28" s="45"/>
      <c r="IC28" s="45"/>
      <c r="ID28" s="45"/>
      <c r="IE28" s="45"/>
      <c r="IF28" s="45"/>
      <c r="IG28" s="45"/>
      <c r="IH28" s="45"/>
      <c r="II28" s="45"/>
      <c r="IJ28" s="45"/>
      <c r="IK28" s="45"/>
      <c r="IL28" s="45"/>
      <c r="IM28" s="45"/>
    </row>
    <row collapsed="false" customFormat="false" customHeight="true" hidden="false" ht="14.4" outlineLevel="0" r="29">
      <c r="A29" s="47" t="s">
        <v>39</v>
      </c>
      <c r="B29" s="40" t="s">
        <v>26</v>
      </c>
      <c r="C29" s="40"/>
      <c r="D29" s="41" t="inlineStr">
        <f aca="false">E24+1</f>
        <is>
          <t/>
        </is>
      </c>
      <c r="E29" s="42" t="n">
        <f aca="false">D29+F29-1</f>
        <v>41110</v>
      </c>
      <c r="F29" s="43" t="n">
        <v>2</v>
      </c>
      <c r="G29" s="44" t="n">
        <v>8</v>
      </c>
      <c r="H29" s="44"/>
      <c r="I29" s="44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6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5"/>
      <c r="CC29" s="45"/>
      <c r="CD29" s="45"/>
      <c r="CE29" s="45"/>
      <c r="CF29" s="45"/>
      <c r="CG29" s="45"/>
      <c r="CH29" s="45"/>
      <c r="CI29" s="45"/>
      <c r="CJ29" s="45"/>
      <c r="CK29" s="45"/>
      <c r="CL29" s="45"/>
      <c r="CM29" s="45"/>
      <c r="CN29" s="45"/>
      <c r="CO29" s="45"/>
      <c r="CP29" s="45"/>
      <c r="CQ29" s="45"/>
      <c r="CR29" s="45"/>
      <c r="CS29" s="45"/>
      <c r="CT29" s="45"/>
      <c r="CU29" s="45"/>
      <c r="CV29" s="45"/>
      <c r="CW29" s="45"/>
      <c r="CX29" s="45"/>
      <c r="CY29" s="45"/>
      <c r="CZ29" s="45"/>
      <c r="DA29" s="45"/>
      <c r="DB29" s="45"/>
      <c r="DC29" s="45"/>
      <c r="DD29" s="45"/>
      <c r="DE29" s="45"/>
      <c r="DF29" s="45"/>
      <c r="DG29" s="45"/>
      <c r="DH29" s="45"/>
      <c r="DI29" s="45"/>
      <c r="DJ29" s="45"/>
      <c r="DK29" s="45"/>
      <c r="DL29" s="45"/>
      <c r="DM29" s="45"/>
      <c r="DN29" s="45"/>
      <c r="DO29" s="45"/>
      <c r="DP29" s="45"/>
      <c r="DQ29" s="45"/>
      <c r="DR29" s="45"/>
      <c r="DS29" s="45"/>
      <c r="DT29" s="45"/>
      <c r="DU29" s="45"/>
      <c r="DV29" s="45"/>
      <c r="DW29" s="45"/>
      <c r="DX29" s="45"/>
      <c r="DY29" s="45"/>
      <c r="DZ29" s="45"/>
      <c r="EA29" s="45"/>
      <c r="EB29" s="45"/>
      <c r="EC29" s="45"/>
      <c r="ED29" s="45"/>
      <c r="EE29" s="45"/>
      <c r="EF29" s="45"/>
      <c r="EG29" s="45"/>
      <c r="EH29" s="45"/>
      <c r="EI29" s="45"/>
      <c r="EJ29" s="45"/>
      <c r="EK29" s="45"/>
      <c r="EL29" s="45"/>
      <c r="EM29" s="45"/>
      <c r="EN29" s="45"/>
      <c r="EO29" s="45"/>
      <c r="EP29" s="45"/>
      <c r="EQ29" s="45"/>
      <c r="ER29" s="45"/>
      <c r="ES29" s="45"/>
      <c r="ET29" s="45"/>
      <c r="EU29" s="45"/>
      <c r="EV29" s="45"/>
      <c r="EW29" s="45"/>
      <c r="EX29" s="45"/>
      <c r="EY29" s="45"/>
      <c r="EZ29" s="45"/>
      <c r="FA29" s="45"/>
      <c r="FB29" s="45"/>
      <c r="FC29" s="45"/>
      <c r="FD29" s="45"/>
      <c r="FE29" s="45"/>
      <c r="FF29" s="45"/>
      <c r="FG29" s="45"/>
      <c r="FH29" s="45"/>
      <c r="FI29" s="45"/>
      <c r="FJ29" s="45"/>
      <c r="FK29" s="45"/>
      <c r="FL29" s="45"/>
      <c r="FM29" s="45"/>
      <c r="FN29" s="45"/>
      <c r="FO29" s="45"/>
      <c r="FP29" s="45"/>
      <c r="FQ29" s="45"/>
      <c r="FR29" s="45"/>
      <c r="FS29" s="45"/>
      <c r="FT29" s="45"/>
      <c r="FU29" s="45"/>
      <c r="FV29" s="45"/>
      <c r="FW29" s="45"/>
      <c r="FX29" s="45"/>
      <c r="FY29" s="45"/>
      <c r="FZ29" s="45"/>
      <c r="GA29" s="45"/>
      <c r="GB29" s="45"/>
      <c r="GC29" s="45"/>
      <c r="GD29" s="45"/>
      <c r="GE29" s="45"/>
      <c r="GF29" s="45"/>
      <c r="GG29" s="45"/>
      <c r="GH29" s="45"/>
      <c r="GI29" s="45"/>
      <c r="GJ29" s="45"/>
      <c r="GK29" s="45"/>
      <c r="GL29" s="45"/>
      <c r="GM29" s="45"/>
      <c r="GN29" s="45"/>
      <c r="GO29" s="45"/>
      <c r="GP29" s="45"/>
      <c r="GQ29" s="45"/>
      <c r="GR29" s="45"/>
      <c r="GS29" s="45"/>
      <c r="GT29" s="45"/>
      <c r="GU29" s="45"/>
      <c r="GV29" s="45"/>
      <c r="GW29" s="45"/>
      <c r="GX29" s="45"/>
      <c r="GY29" s="45"/>
      <c r="GZ29" s="45"/>
      <c r="HA29" s="45"/>
      <c r="HB29" s="45"/>
      <c r="HC29" s="45"/>
      <c r="HD29" s="45"/>
      <c r="HE29" s="45"/>
      <c r="HF29" s="45"/>
      <c r="HG29" s="45"/>
      <c r="HH29" s="45"/>
      <c r="HI29" s="45"/>
      <c r="HJ29" s="45"/>
      <c r="HK29" s="45"/>
      <c r="HL29" s="45"/>
      <c r="HM29" s="45"/>
      <c r="HN29" s="45"/>
      <c r="HO29" s="45"/>
      <c r="HP29" s="45"/>
      <c r="HQ29" s="45"/>
      <c r="HR29" s="45"/>
      <c r="HS29" s="45"/>
      <c r="HT29" s="45"/>
      <c r="HU29" s="45"/>
      <c r="HV29" s="45"/>
      <c r="HW29" s="45"/>
      <c r="HX29" s="45"/>
      <c r="HY29" s="45"/>
      <c r="HZ29" s="45"/>
      <c r="IA29" s="45"/>
      <c r="IB29" s="45"/>
      <c r="IC29" s="45"/>
      <c r="ID29" s="45"/>
      <c r="IE29" s="45"/>
      <c r="IF29" s="45"/>
      <c r="IG29" s="45"/>
      <c r="IH29" s="45"/>
      <c r="II29" s="45"/>
      <c r="IJ29" s="45"/>
      <c r="IK29" s="45"/>
      <c r="IL29" s="45"/>
      <c r="IM29" s="45"/>
    </row>
    <row collapsed="false" customFormat="false" customHeight="true" hidden="false" ht="14.4" outlineLevel="0" r="30">
      <c r="A30" s="47" t="n">
        <v>4.2</v>
      </c>
      <c r="B30" s="40" t="s">
        <v>40</v>
      </c>
      <c r="C30" s="40"/>
      <c r="D30" s="41" t="inlineStr">
        <f aca="false">E29+1</f>
        <is>
          <t/>
        </is>
      </c>
      <c r="E30" s="42" t="n">
        <f aca="false">D30+F30-1</f>
        <v>41111</v>
      </c>
      <c r="F30" s="43" t="n">
        <v>1</v>
      </c>
      <c r="G30" s="44" t="n">
        <v>4</v>
      </c>
      <c r="H30" s="44"/>
      <c r="I30" s="44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6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</row>
    <row collapsed="false" customFormat="false" customHeight="true" hidden="false" ht="14.4" outlineLevel="0" r="31">
      <c r="A31" s="55" t="s">
        <v>41</v>
      </c>
      <c r="B31" s="31" t="s">
        <v>42</v>
      </c>
      <c r="C31" s="31"/>
      <c r="D31" s="48" t="inlineStr">
        <f aca="false">D32</f>
        <is>
          <t/>
        </is>
      </c>
      <c r="E31" s="49" t="n">
        <f aca="false">D31+F31-1</f>
        <v>41114</v>
      </c>
      <c r="F31" s="50" t="n">
        <f aca="false">MAX(F32:F33)</f>
        <v>3</v>
      </c>
      <c r="G31" s="51" t="n">
        <f aca="false">MAX(G32:I33)</f>
        <v>12</v>
      </c>
      <c r="H31" s="51"/>
      <c r="I31" s="51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4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</row>
    <row collapsed="false" customFormat="false" customHeight="true" hidden="false" ht="14.4" outlineLevel="0" r="32">
      <c r="A32" s="47" t="s">
        <v>43</v>
      </c>
      <c r="B32" s="40" t="s">
        <v>44</v>
      </c>
      <c r="C32" s="40"/>
      <c r="D32" s="41" t="n">
        <f aca="false">MAX(E7,E11,E17,E23)+1</f>
        <v>41112</v>
      </c>
      <c r="E32" s="42" t="n">
        <f aca="false">D32+F32-1</f>
        <v>41114</v>
      </c>
      <c r="F32" s="43" t="n">
        <v>3</v>
      </c>
      <c r="G32" s="44" t="n">
        <v>12</v>
      </c>
      <c r="H32" s="44"/>
      <c r="I32" s="44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6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</row>
    <row collapsed="false" customFormat="false" customHeight="true" hidden="false" ht="14.4" outlineLevel="0" r="33">
      <c r="A33" s="47" t="s">
        <v>45</v>
      </c>
      <c r="B33" s="40" t="s">
        <v>46</v>
      </c>
      <c r="C33" s="40"/>
      <c r="D33" s="41" t="inlineStr">
        <f aca="false">D31</f>
        <is>
          <t/>
        </is>
      </c>
      <c r="E33" s="42" t="n">
        <f aca="false">D33+F33-1</f>
        <v>41113</v>
      </c>
      <c r="F33" s="43" t="n">
        <v>2</v>
      </c>
      <c r="G33" s="44" t="n">
        <v>8</v>
      </c>
      <c r="H33" s="44"/>
      <c r="I33" s="44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6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</row>
    <row collapsed="false" customFormat="false" customHeight="true" hidden="false" ht="14.4" outlineLevel="0" r="34">
      <c r="A34" s="47" t="str">
        <f aca="true">IF(ISERROR(VALUE(SUBSTITUTE(OFFSET(A34,-1,0,1,1),".",""))),"0.1",IF(ISERROR(FIND("`",SUBSTITUTE(OFFSET(A34,-1,0,1,1),".","`",1))),OFFSET(A34,-1,0,1,1)&amp;".1",LEFT(OFFSET(A34,-1,0,1,1),FIND("`",SUBSTITUTE(OFFSET(A34,-1,0,1,1),".","`",1)))&amp;IF(ISERROR(FIND("`",SUBSTITUTE(OFFSET(A34,-1,0,1,1),".","`",2))),VALUE(RIGHT(OFFSET(A34,-1,0,1,1),LEN(OFFSET(A34,-1,0,1,1))-FIND("`",SUBSTITUTE(OFFSET(A34,-1,0,1,1),".","`",1))))+1,VALUE(MID(OFFSET(A34,-1,0,1,1),FIND("`",SUBSTITUTE(OFFSET(A34,-1,0,1,1),".","`",1))+1,(FIND("`",SUBSTITUTE(OFFSET(A34,-1,0,1,1),".","`",2))-FIND("`",SUBSTITUTE(OFFSET(A34,-1,0,1,1),".","`",1))-1)))+1)))</f>
        <v>3.3</v>
      </c>
      <c r="B34" s="56" t="s">
        <v>14</v>
      </c>
      <c r="C34" s="56"/>
      <c r="D34" s="41" t="inlineStr">
        <f aca="false">MIN(D35:D60)</f>
        <is>
          <t/>
        </is>
      </c>
      <c r="E34" s="42" t="n">
        <f aca="false">D34+F34-1</f>
        <v>41115</v>
      </c>
      <c r="F34" s="43" t="n">
        <f aca="false">SUM(F35,F60)</f>
        <v>2</v>
      </c>
      <c r="G34" s="44" t="n">
        <f aca="false">SUM(G35,G60)</f>
        <v>8</v>
      </c>
      <c r="H34" s="44"/>
      <c r="I34" s="44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6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</row>
    <row collapsed="false" customFormat="false" customHeight="true" hidden="false" ht="13.3" outlineLevel="0" r="35">
      <c r="A35" s="47" t="s">
        <v>47</v>
      </c>
      <c r="B35" s="52" t="s">
        <v>48</v>
      </c>
      <c r="C35" s="52"/>
      <c r="D35" s="41" t="inlineStr">
        <f aca="false">D36</f>
        <is>
          <t/>
        </is>
      </c>
      <c r="E35" s="42" t="n">
        <f aca="false">D35+F35-1</f>
        <v>41115</v>
      </c>
      <c r="F35" s="43" t="n">
        <f aca="false">SUM(F36:F59)</f>
        <v>2</v>
      </c>
      <c r="G35" s="44" t="n">
        <f aca="false">SUM(G36:I59)</f>
        <v>8</v>
      </c>
      <c r="H35" s="44"/>
      <c r="I35" s="44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6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45"/>
      <c r="BV35" s="45"/>
      <c r="BW35" s="45"/>
      <c r="BX35" s="45"/>
      <c r="BY35" s="45"/>
      <c r="BZ35" s="45"/>
      <c r="CA35" s="45"/>
      <c r="CB35" s="45"/>
      <c r="CC35" s="45"/>
      <c r="CD35" s="45"/>
      <c r="CE35" s="45"/>
      <c r="CF35" s="45"/>
      <c r="CG35" s="45"/>
      <c r="CH35" s="45"/>
      <c r="CI35" s="45"/>
      <c r="CJ35" s="45"/>
      <c r="CK35" s="45"/>
      <c r="CL35" s="45"/>
      <c r="CM35" s="45"/>
      <c r="CN35" s="45"/>
      <c r="CO35" s="45"/>
      <c r="CP35" s="45"/>
      <c r="CQ35" s="45"/>
      <c r="CR35" s="45"/>
      <c r="CS35" s="45"/>
      <c r="CT35" s="45"/>
      <c r="CU35" s="45"/>
      <c r="CV35" s="45"/>
      <c r="CW35" s="45"/>
      <c r="CX35" s="45"/>
      <c r="CY35" s="45"/>
      <c r="CZ35" s="45"/>
      <c r="DA35" s="45"/>
      <c r="DB35" s="45"/>
      <c r="DC35" s="45"/>
      <c r="DD35" s="45"/>
      <c r="DE35" s="45"/>
      <c r="DF35" s="45"/>
      <c r="DG35" s="45"/>
      <c r="DH35" s="45"/>
      <c r="DI35" s="45"/>
      <c r="DJ35" s="45"/>
      <c r="DK35" s="45"/>
      <c r="DL35" s="45"/>
      <c r="DM35" s="45"/>
      <c r="DN35" s="45"/>
      <c r="DO35" s="45"/>
      <c r="DP35" s="45"/>
      <c r="DQ35" s="45"/>
      <c r="DR35" s="45"/>
      <c r="DS35" s="45"/>
      <c r="DT35" s="45"/>
      <c r="DU35" s="45"/>
      <c r="DV35" s="45"/>
      <c r="DW35" s="45"/>
      <c r="DX35" s="45"/>
      <c r="DY35" s="45"/>
      <c r="DZ35" s="45"/>
      <c r="EA35" s="45"/>
      <c r="EB35" s="45"/>
      <c r="EC35" s="45"/>
      <c r="ED35" s="45"/>
      <c r="EE35" s="45"/>
      <c r="EF35" s="45"/>
      <c r="EG35" s="45"/>
      <c r="EH35" s="45"/>
      <c r="EI35" s="45"/>
      <c r="EJ35" s="45"/>
      <c r="EK35" s="45"/>
      <c r="EL35" s="45"/>
      <c r="EM35" s="45"/>
      <c r="EN35" s="45"/>
      <c r="EO35" s="45"/>
      <c r="EP35" s="45"/>
      <c r="EQ35" s="45"/>
      <c r="ER35" s="45"/>
      <c r="ES35" s="45"/>
      <c r="ET35" s="45"/>
      <c r="EU35" s="45"/>
      <c r="EV35" s="45"/>
      <c r="EW35" s="45"/>
      <c r="EX35" s="45"/>
      <c r="EY35" s="45"/>
      <c r="EZ35" s="45"/>
      <c r="FA35" s="45"/>
      <c r="FB35" s="45"/>
      <c r="FC35" s="45"/>
      <c r="FD35" s="45"/>
      <c r="FE35" s="45"/>
      <c r="FF35" s="45"/>
      <c r="FG35" s="45"/>
      <c r="FH35" s="45"/>
      <c r="FI35" s="45"/>
      <c r="FJ35" s="45"/>
      <c r="FK35" s="45"/>
      <c r="FL35" s="45"/>
      <c r="FM35" s="45"/>
      <c r="FN35" s="45"/>
      <c r="FO35" s="45"/>
      <c r="FP35" s="45"/>
      <c r="FQ35" s="45"/>
      <c r="FR35" s="45"/>
      <c r="FS35" s="45"/>
      <c r="FT35" s="45"/>
      <c r="FU35" s="45"/>
      <c r="FV35" s="45"/>
      <c r="FW35" s="45"/>
      <c r="FX35" s="45"/>
      <c r="FY35" s="45"/>
      <c r="FZ35" s="45"/>
      <c r="GA35" s="45"/>
      <c r="GB35" s="45"/>
      <c r="GC35" s="45"/>
      <c r="GD35" s="45"/>
      <c r="GE35" s="45"/>
      <c r="GF35" s="45"/>
      <c r="GG35" s="45"/>
      <c r="GH35" s="45"/>
      <c r="GI35" s="45"/>
      <c r="GJ35" s="45"/>
      <c r="GK35" s="45"/>
      <c r="GL35" s="45"/>
      <c r="GM35" s="45"/>
      <c r="GN35" s="45"/>
      <c r="GO35" s="45"/>
      <c r="GP35" s="45"/>
      <c r="GQ35" s="45"/>
      <c r="GR35" s="45"/>
      <c r="GS35" s="45"/>
      <c r="GT35" s="45"/>
      <c r="GU35" s="45"/>
      <c r="GV35" s="45"/>
      <c r="GW35" s="45"/>
      <c r="GX35" s="45"/>
      <c r="GY35" s="45"/>
      <c r="GZ35" s="45"/>
      <c r="HA35" s="45"/>
      <c r="HB35" s="45"/>
      <c r="HC35" s="45"/>
      <c r="HD35" s="45"/>
      <c r="HE35" s="45"/>
      <c r="HF35" s="45"/>
      <c r="HG35" s="45"/>
      <c r="HH35" s="45"/>
      <c r="HI35" s="45"/>
      <c r="HJ35" s="45"/>
      <c r="HK35" s="45"/>
      <c r="HL35" s="45"/>
      <c r="HM35" s="45"/>
      <c r="HN35" s="45"/>
      <c r="HO35" s="45"/>
      <c r="HP35" s="45"/>
      <c r="HQ35" s="45"/>
      <c r="HR35" s="45"/>
      <c r="HS35" s="45"/>
      <c r="HT35" s="45"/>
      <c r="HU35" s="45"/>
      <c r="HV35" s="45"/>
      <c r="HW35" s="45"/>
      <c r="HX35" s="45"/>
      <c r="HY35" s="45"/>
      <c r="HZ35" s="45"/>
      <c r="IA35" s="45"/>
      <c r="IB35" s="45"/>
      <c r="IC35" s="45"/>
      <c r="ID35" s="45"/>
      <c r="IE35" s="45"/>
      <c r="IF35" s="45"/>
      <c r="IG35" s="45"/>
      <c r="IH35" s="45"/>
      <c r="II35" s="45"/>
      <c r="IJ35" s="45"/>
      <c r="IK35" s="45"/>
      <c r="IL35" s="45"/>
      <c r="IM35" s="45"/>
    </row>
    <row collapsed="false" customFormat="false" customHeight="true" hidden="false" ht="14.4" outlineLevel="0" r="36">
      <c r="A36" s="47" t="s">
        <v>49</v>
      </c>
      <c r="B36" s="56" t="s">
        <v>50</v>
      </c>
      <c r="C36" s="56"/>
      <c r="D36" s="41" t="inlineStr">
        <f aca="false">E33+1</f>
        <is>
          <t/>
        </is>
      </c>
      <c r="E36" s="42" t="n">
        <f aca="false">D36+F36-1</f>
        <v>41115</v>
      </c>
      <c r="F36" s="43" t="n">
        <v>2</v>
      </c>
      <c r="G36" s="44" t="n">
        <v>8</v>
      </c>
      <c r="H36" s="44"/>
      <c r="I36" s="44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6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</row>
    <row collapsed="false" customFormat="false" customHeight="true" hidden="false" ht="14.4" outlineLevel="0" r="37">
      <c r="A37" s="47" t="s">
        <v>51</v>
      </c>
      <c r="B37" s="52" t="s">
        <v>52</v>
      </c>
      <c r="C37" s="52"/>
      <c r="D37" s="41"/>
      <c r="E37" s="42"/>
      <c r="F37" s="43"/>
      <c r="G37" s="57"/>
      <c r="H37" s="57"/>
      <c r="I37" s="57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6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</row>
    <row collapsed="false" customFormat="false" customHeight="true" hidden="false" ht="14.4" outlineLevel="0" r="38">
      <c r="A38" s="47" t="s">
        <v>53</v>
      </c>
      <c r="B38" s="56" t="s">
        <v>54</v>
      </c>
      <c r="C38" s="56"/>
      <c r="D38" s="41"/>
      <c r="E38" s="42"/>
      <c r="F38" s="43"/>
      <c r="G38" s="57"/>
      <c r="H38" s="57"/>
      <c r="I38" s="57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6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</row>
    <row collapsed="false" customFormat="false" customHeight="true" hidden="false" ht="14.4" outlineLevel="0" r="39">
      <c r="A39" s="47" t="s">
        <v>55</v>
      </c>
      <c r="B39" s="58" t="s">
        <v>24</v>
      </c>
      <c r="C39" s="58"/>
      <c r="D39" s="41"/>
      <c r="E39" s="42"/>
      <c r="F39" s="43"/>
      <c r="G39" s="57"/>
      <c r="H39" s="57"/>
      <c r="I39" s="57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6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</row>
    <row collapsed="false" customFormat="false" customHeight="true" hidden="false" ht="14.4" outlineLevel="0" r="40">
      <c r="A40" s="47" t="s">
        <v>56</v>
      </c>
      <c r="B40" s="58" t="s">
        <v>26</v>
      </c>
      <c r="C40" s="58"/>
      <c r="D40" s="41"/>
      <c r="E40" s="42"/>
      <c r="F40" s="43"/>
      <c r="G40" s="57"/>
      <c r="H40" s="57"/>
      <c r="I40" s="57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6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</row>
    <row collapsed="false" customFormat="false" customHeight="true" hidden="false" ht="14.4" outlineLevel="0" r="41">
      <c r="A41" s="47" t="s">
        <v>57</v>
      </c>
      <c r="B41" s="58" t="s">
        <v>58</v>
      </c>
      <c r="C41" s="58"/>
      <c r="D41" s="41"/>
      <c r="E41" s="42"/>
      <c r="F41" s="43"/>
      <c r="G41" s="57"/>
      <c r="H41" s="57"/>
      <c r="I41" s="57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6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B41" s="45"/>
      <c r="CC41" s="45"/>
      <c r="CD41" s="45"/>
      <c r="CE41" s="45"/>
      <c r="CF41" s="45"/>
      <c r="CG41" s="45"/>
      <c r="CH41" s="45"/>
      <c r="CI41" s="45"/>
      <c r="CJ41" s="45"/>
      <c r="CK41" s="45"/>
      <c r="CL41" s="45"/>
      <c r="CM41" s="45"/>
      <c r="CN41" s="45"/>
      <c r="CO41" s="45"/>
      <c r="CP41" s="45"/>
      <c r="CQ41" s="45"/>
      <c r="CR41" s="45"/>
      <c r="CS41" s="45"/>
      <c r="CT41" s="45"/>
      <c r="CU41" s="45"/>
      <c r="CV41" s="45"/>
      <c r="CW41" s="45"/>
      <c r="CX41" s="45"/>
      <c r="CY41" s="45"/>
      <c r="CZ41" s="45"/>
      <c r="DA41" s="45"/>
      <c r="DB41" s="45"/>
      <c r="DC41" s="45"/>
      <c r="DD41" s="45"/>
      <c r="DE41" s="45"/>
      <c r="DF41" s="45"/>
      <c r="DG41" s="45"/>
      <c r="DH41" s="45"/>
      <c r="DI41" s="45"/>
      <c r="DJ41" s="45"/>
      <c r="DK41" s="45"/>
      <c r="DL41" s="45"/>
      <c r="DM41" s="45"/>
      <c r="DN41" s="45"/>
      <c r="DO41" s="45"/>
      <c r="DP41" s="45"/>
      <c r="DQ41" s="45"/>
      <c r="DR41" s="45"/>
      <c r="DS41" s="45"/>
      <c r="DT41" s="45"/>
      <c r="DU41" s="45"/>
      <c r="DV41" s="45"/>
      <c r="DW41" s="45"/>
      <c r="DX41" s="45"/>
      <c r="DY41" s="45"/>
      <c r="DZ41" s="45"/>
      <c r="EA41" s="45"/>
      <c r="EB41" s="45"/>
      <c r="EC41" s="45"/>
      <c r="ED41" s="45"/>
      <c r="EE41" s="45"/>
      <c r="EF41" s="45"/>
      <c r="EG41" s="45"/>
      <c r="EH41" s="45"/>
      <c r="EI41" s="45"/>
      <c r="EJ41" s="45"/>
      <c r="EK41" s="45"/>
      <c r="EL41" s="45"/>
      <c r="EM41" s="45"/>
      <c r="EN41" s="45"/>
      <c r="EO41" s="45"/>
      <c r="EP41" s="45"/>
      <c r="EQ41" s="45"/>
      <c r="ER41" s="45"/>
      <c r="ES41" s="45"/>
      <c r="ET41" s="45"/>
      <c r="EU41" s="45"/>
      <c r="EV41" s="45"/>
      <c r="EW41" s="45"/>
      <c r="EX41" s="45"/>
      <c r="EY41" s="45"/>
      <c r="EZ41" s="45"/>
      <c r="FA41" s="45"/>
      <c r="FB41" s="45"/>
      <c r="FC41" s="45"/>
      <c r="FD41" s="45"/>
      <c r="FE41" s="45"/>
      <c r="FF41" s="45"/>
      <c r="FG41" s="45"/>
      <c r="FH41" s="45"/>
      <c r="FI41" s="45"/>
      <c r="FJ41" s="45"/>
      <c r="FK41" s="45"/>
      <c r="FL41" s="45"/>
      <c r="FM41" s="45"/>
      <c r="FN41" s="45"/>
      <c r="FO41" s="45"/>
      <c r="FP41" s="45"/>
      <c r="FQ41" s="45"/>
      <c r="FR41" s="45"/>
      <c r="FS41" s="45"/>
      <c r="FT41" s="45"/>
      <c r="FU41" s="45"/>
      <c r="FV41" s="45"/>
      <c r="FW41" s="45"/>
      <c r="FX41" s="45"/>
      <c r="FY41" s="45"/>
      <c r="FZ41" s="45"/>
      <c r="GA41" s="45"/>
      <c r="GB41" s="45"/>
      <c r="GC41" s="45"/>
      <c r="GD41" s="45"/>
      <c r="GE41" s="45"/>
      <c r="GF41" s="45"/>
      <c r="GG41" s="45"/>
      <c r="GH41" s="45"/>
      <c r="GI41" s="45"/>
      <c r="GJ41" s="45"/>
      <c r="GK41" s="45"/>
      <c r="GL41" s="45"/>
      <c r="GM41" s="45"/>
      <c r="GN41" s="45"/>
      <c r="GO41" s="45"/>
      <c r="GP41" s="45"/>
      <c r="GQ41" s="45"/>
      <c r="GR41" s="45"/>
      <c r="GS41" s="45"/>
      <c r="GT41" s="45"/>
      <c r="GU41" s="45"/>
      <c r="GV41" s="45"/>
      <c r="GW41" s="45"/>
      <c r="GX41" s="45"/>
      <c r="GY41" s="45"/>
      <c r="GZ41" s="45"/>
      <c r="HA41" s="45"/>
      <c r="HB41" s="45"/>
      <c r="HC41" s="45"/>
      <c r="HD41" s="45"/>
      <c r="HE41" s="45"/>
      <c r="HF41" s="45"/>
      <c r="HG41" s="45"/>
      <c r="HH41" s="45"/>
      <c r="HI41" s="45"/>
      <c r="HJ41" s="45"/>
      <c r="HK41" s="45"/>
      <c r="HL41" s="45"/>
      <c r="HM41" s="45"/>
      <c r="HN41" s="45"/>
      <c r="HO41" s="45"/>
      <c r="HP41" s="45"/>
      <c r="HQ41" s="45"/>
      <c r="HR41" s="45"/>
      <c r="HS41" s="45"/>
      <c r="HT41" s="45"/>
      <c r="HU41" s="45"/>
      <c r="HV41" s="45"/>
      <c r="HW41" s="45"/>
      <c r="HX41" s="45"/>
      <c r="HY41" s="45"/>
      <c r="HZ41" s="45"/>
      <c r="IA41" s="45"/>
      <c r="IB41" s="45"/>
      <c r="IC41" s="45"/>
      <c r="ID41" s="45"/>
      <c r="IE41" s="45"/>
      <c r="IF41" s="45"/>
      <c r="IG41" s="45"/>
      <c r="IH41" s="45"/>
      <c r="II41" s="45"/>
      <c r="IJ41" s="45"/>
      <c r="IK41" s="45"/>
      <c r="IL41" s="45"/>
      <c r="IM41" s="45"/>
    </row>
    <row collapsed="false" customFormat="false" customHeight="true" hidden="false" ht="14.4" outlineLevel="0" r="42">
      <c r="A42" s="55" t="s">
        <v>59</v>
      </c>
      <c r="B42" s="31" t="s">
        <v>60</v>
      </c>
      <c r="C42" s="31"/>
      <c r="D42" s="41"/>
      <c r="E42" s="42"/>
      <c r="F42" s="43"/>
      <c r="G42" s="57"/>
      <c r="H42" s="57"/>
      <c r="I42" s="57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6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B42" s="45"/>
      <c r="CC42" s="45"/>
      <c r="CD42" s="45"/>
      <c r="CE42" s="45"/>
      <c r="CF42" s="45"/>
      <c r="CG42" s="45"/>
      <c r="CH42" s="45"/>
      <c r="CI42" s="45"/>
      <c r="CJ42" s="45"/>
      <c r="CK42" s="45"/>
      <c r="CL42" s="45"/>
      <c r="CM42" s="45"/>
      <c r="CN42" s="45"/>
      <c r="CO42" s="45"/>
      <c r="CP42" s="45"/>
      <c r="CQ42" s="45"/>
      <c r="CR42" s="45"/>
      <c r="CS42" s="45"/>
      <c r="CT42" s="45"/>
      <c r="CU42" s="45"/>
      <c r="CV42" s="45"/>
      <c r="CW42" s="45"/>
      <c r="CX42" s="45"/>
      <c r="CY42" s="45"/>
      <c r="CZ42" s="45"/>
      <c r="DA42" s="45"/>
      <c r="DB42" s="45"/>
      <c r="DC42" s="45"/>
      <c r="DD42" s="45"/>
      <c r="DE42" s="45"/>
      <c r="DF42" s="45"/>
      <c r="DG42" s="45"/>
      <c r="DH42" s="45"/>
      <c r="DI42" s="45"/>
      <c r="DJ42" s="45"/>
      <c r="DK42" s="45"/>
      <c r="DL42" s="45"/>
      <c r="DM42" s="45"/>
      <c r="DN42" s="45"/>
      <c r="DO42" s="45"/>
      <c r="DP42" s="45"/>
      <c r="DQ42" s="45"/>
      <c r="DR42" s="45"/>
      <c r="DS42" s="45"/>
      <c r="DT42" s="45"/>
      <c r="DU42" s="45"/>
      <c r="DV42" s="45"/>
      <c r="DW42" s="45"/>
      <c r="DX42" s="45"/>
      <c r="DY42" s="45"/>
      <c r="DZ42" s="45"/>
      <c r="EA42" s="45"/>
      <c r="EB42" s="45"/>
      <c r="EC42" s="45"/>
      <c r="ED42" s="45"/>
      <c r="EE42" s="45"/>
      <c r="EF42" s="45"/>
      <c r="EG42" s="45"/>
      <c r="EH42" s="45"/>
      <c r="EI42" s="45"/>
      <c r="EJ42" s="45"/>
      <c r="EK42" s="45"/>
      <c r="EL42" s="45"/>
      <c r="EM42" s="45"/>
      <c r="EN42" s="45"/>
      <c r="EO42" s="45"/>
      <c r="EP42" s="45"/>
      <c r="EQ42" s="45"/>
      <c r="ER42" s="45"/>
      <c r="ES42" s="45"/>
      <c r="ET42" s="45"/>
      <c r="EU42" s="45"/>
      <c r="EV42" s="45"/>
      <c r="EW42" s="45"/>
      <c r="EX42" s="45"/>
      <c r="EY42" s="45"/>
      <c r="EZ42" s="45"/>
      <c r="FA42" s="45"/>
      <c r="FB42" s="45"/>
      <c r="FC42" s="45"/>
      <c r="FD42" s="45"/>
      <c r="FE42" s="45"/>
      <c r="FF42" s="45"/>
      <c r="FG42" s="45"/>
      <c r="FH42" s="45"/>
      <c r="FI42" s="45"/>
      <c r="FJ42" s="45"/>
      <c r="FK42" s="45"/>
      <c r="FL42" s="45"/>
      <c r="FM42" s="45"/>
      <c r="FN42" s="45"/>
      <c r="FO42" s="45"/>
      <c r="FP42" s="45"/>
      <c r="FQ42" s="45"/>
      <c r="FR42" s="45"/>
      <c r="FS42" s="45"/>
      <c r="FT42" s="45"/>
      <c r="FU42" s="45"/>
      <c r="FV42" s="45"/>
      <c r="FW42" s="45"/>
      <c r="FX42" s="45"/>
      <c r="FY42" s="45"/>
      <c r="FZ42" s="45"/>
      <c r="GA42" s="45"/>
      <c r="GB42" s="45"/>
      <c r="GC42" s="45"/>
      <c r="GD42" s="45"/>
      <c r="GE42" s="45"/>
      <c r="GF42" s="45"/>
      <c r="GG42" s="45"/>
      <c r="GH42" s="45"/>
      <c r="GI42" s="45"/>
      <c r="GJ42" s="45"/>
      <c r="GK42" s="45"/>
      <c r="GL42" s="45"/>
      <c r="GM42" s="45"/>
      <c r="GN42" s="45"/>
      <c r="GO42" s="45"/>
      <c r="GP42" s="45"/>
      <c r="GQ42" s="45"/>
      <c r="GR42" s="45"/>
      <c r="GS42" s="45"/>
      <c r="GT42" s="45"/>
      <c r="GU42" s="45"/>
      <c r="GV42" s="45"/>
      <c r="GW42" s="45"/>
      <c r="GX42" s="45"/>
      <c r="GY42" s="45"/>
      <c r="GZ42" s="45"/>
      <c r="HA42" s="45"/>
      <c r="HB42" s="45"/>
      <c r="HC42" s="45"/>
      <c r="HD42" s="45"/>
      <c r="HE42" s="45"/>
      <c r="HF42" s="45"/>
      <c r="HG42" s="45"/>
      <c r="HH42" s="45"/>
      <c r="HI42" s="45"/>
      <c r="HJ42" s="45"/>
      <c r="HK42" s="45"/>
      <c r="HL42" s="45"/>
      <c r="HM42" s="45"/>
      <c r="HN42" s="45"/>
      <c r="HO42" s="45"/>
      <c r="HP42" s="45"/>
      <c r="HQ42" s="45"/>
      <c r="HR42" s="45"/>
      <c r="HS42" s="45"/>
      <c r="HT42" s="45"/>
      <c r="HU42" s="45"/>
      <c r="HV42" s="45"/>
      <c r="HW42" s="45"/>
      <c r="HX42" s="45"/>
      <c r="HY42" s="45"/>
      <c r="HZ42" s="45"/>
      <c r="IA42" s="45"/>
      <c r="IB42" s="45"/>
      <c r="IC42" s="45"/>
      <c r="ID42" s="45"/>
      <c r="IE42" s="45"/>
      <c r="IF42" s="45"/>
      <c r="IG42" s="45"/>
      <c r="IH42" s="45"/>
      <c r="II42" s="45"/>
      <c r="IJ42" s="45"/>
      <c r="IK42" s="45"/>
      <c r="IL42" s="45"/>
      <c r="IM42" s="45"/>
    </row>
    <row collapsed="false" customFormat="false" customHeight="true" hidden="false" ht="14.4" outlineLevel="0" r="43">
      <c r="A43" s="47" t="s">
        <v>61</v>
      </c>
      <c r="B43" s="58" t="s">
        <v>62</v>
      </c>
      <c r="C43" s="58"/>
      <c r="D43" s="41"/>
      <c r="E43" s="42"/>
      <c r="F43" s="43"/>
      <c r="G43" s="57"/>
      <c r="H43" s="57"/>
      <c r="I43" s="57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6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B43" s="45"/>
      <c r="CC43" s="45"/>
      <c r="CD43" s="45"/>
      <c r="CE43" s="45"/>
      <c r="CF43" s="45"/>
      <c r="CG43" s="45"/>
      <c r="CH43" s="45"/>
      <c r="CI43" s="45"/>
      <c r="CJ43" s="45"/>
      <c r="CK43" s="45"/>
      <c r="CL43" s="45"/>
      <c r="CM43" s="45"/>
      <c r="CN43" s="45"/>
      <c r="CO43" s="45"/>
      <c r="CP43" s="45"/>
      <c r="CQ43" s="45"/>
      <c r="CR43" s="45"/>
      <c r="CS43" s="45"/>
      <c r="CT43" s="45"/>
      <c r="CU43" s="45"/>
      <c r="CV43" s="45"/>
      <c r="CW43" s="45"/>
      <c r="CX43" s="45"/>
      <c r="CY43" s="45"/>
      <c r="CZ43" s="45"/>
      <c r="DA43" s="45"/>
      <c r="DB43" s="45"/>
      <c r="DC43" s="45"/>
      <c r="DD43" s="45"/>
      <c r="DE43" s="45"/>
      <c r="DF43" s="45"/>
      <c r="DG43" s="45"/>
      <c r="DH43" s="45"/>
      <c r="DI43" s="45"/>
      <c r="DJ43" s="45"/>
      <c r="DK43" s="45"/>
      <c r="DL43" s="45"/>
      <c r="DM43" s="45"/>
      <c r="DN43" s="45"/>
      <c r="DO43" s="45"/>
      <c r="DP43" s="45"/>
      <c r="DQ43" s="45"/>
      <c r="DR43" s="45"/>
      <c r="DS43" s="45"/>
      <c r="DT43" s="45"/>
      <c r="DU43" s="45"/>
      <c r="DV43" s="45"/>
      <c r="DW43" s="45"/>
      <c r="DX43" s="45"/>
      <c r="DY43" s="45"/>
      <c r="DZ43" s="45"/>
      <c r="EA43" s="45"/>
      <c r="EB43" s="45"/>
      <c r="EC43" s="45"/>
      <c r="ED43" s="45"/>
      <c r="EE43" s="45"/>
      <c r="EF43" s="45"/>
      <c r="EG43" s="45"/>
      <c r="EH43" s="45"/>
      <c r="EI43" s="45"/>
      <c r="EJ43" s="45"/>
      <c r="EK43" s="45"/>
      <c r="EL43" s="45"/>
      <c r="EM43" s="45"/>
      <c r="EN43" s="45"/>
      <c r="EO43" s="45"/>
      <c r="EP43" s="45"/>
      <c r="EQ43" s="45"/>
      <c r="ER43" s="45"/>
      <c r="ES43" s="45"/>
      <c r="ET43" s="45"/>
      <c r="EU43" s="45"/>
      <c r="EV43" s="45"/>
      <c r="EW43" s="45"/>
      <c r="EX43" s="45"/>
      <c r="EY43" s="45"/>
      <c r="EZ43" s="45"/>
      <c r="FA43" s="45"/>
      <c r="FB43" s="45"/>
      <c r="FC43" s="45"/>
      <c r="FD43" s="45"/>
      <c r="FE43" s="45"/>
      <c r="FF43" s="45"/>
      <c r="FG43" s="45"/>
      <c r="FH43" s="45"/>
      <c r="FI43" s="45"/>
      <c r="FJ43" s="45"/>
      <c r="FK43" s="45"/>
      <c r="FL43" s="45"/>
      <c r="FM43" s="45"/>
      <c r="FN43" s="45"/>
      <c r="FO43" s="45"/>
      <c r="FP43" s="45"/>
      <c r="FQ43" s="45"/>
      <c r="FR43" s="45"/>
      <c r="FS43" s="45"/>
      <c r="FT43" s="45"/>
      <c r="FU43" s="45"/>
      <c r="FV43" s="45"/>
      <c r="FW43" s="45"/>
      <c r="FX43" s="45"/>
      <c r="FY43" s="45"/>
      <c r="FZ43" s="45"/>
      <c r="GA43" s="45"/>
      <c r="GB43" s="45"/>
      <c r="GC43" s="45"/>
      <c r="GD43" s="45"/>
      <c r="GE43" s="45"/>
      <c r="GF43" s="45"/>
      <c r="GG43" s="45"/>
      <c r="GH43" s="45"/>
      <c r="GI43" s="45"/>
      <c r="GJ43" s="45"/>
      <c r="GK43" s="45"/>
      <c r="GL43" s="45"/>
      <c r="GM43" s="45"/>
      <c r="GN43" s="45"/>
      <c r="GO43" s="45"/>
      <c r="GP43" s="45"/>
      <c r="GQ43" s="45"/>
      <c r="GR43" s="45"/>
      <c r="GS43" s="45"/>
      <c r="GT43" s="45"/>
      <c r="GU43" s="45"/>
      <c r="GV43" s="45"/>
      <c r="GW43" s="45"/>
      <c r="GX43" s="45"/>
      <c r="GY43" s="45"/>
      <c r="GZ43" s="45"/>
      <c r="HA43" s="45"/>
      <c r="HB43" s="45"/>
      <c r="HC43" s="45"/>
      <c r="HD43" s="45"/>
      <c r="HE43" s="45"/>
      <c r="HF43" s="45"/>
      <c r="HG43" s="45"/>
      <c r="HH43" s="45"/>
      <c r="HI43" s="45"/>
      <c r="HJ43" s="45"/>
      <c r="HK43" s="45"/>
      <c r="HL43" s="45"/>
      <c r="HM43" s="45"/>
      <c r="HN43" s="45"/>
      <c r="HO43" s="45"/>
      <c r="HP43" s="45"/>
      <c r="HQ43" s="45"/>
      <c r="HR43" s="45"/>
      <c r="HS43" s="45"/>
      <c r="HT43" s="45"/>
      <c r="HU43" s="45"/>
      <c r="HV43" s="45"/>
      <c r="HW43" s="45"/>
      <c r="HX43" s="45"/>
      <c r="HY43" s="45"/>
      <c r="HZ43" s="45"/>
      <c r="IA43" s="45"/>
      <c r="IB43" s="45"/>
      <c r="IC43" s="45"/>
      <c r="ID43" s="45"/>
      <c r="IE43" s="45"/>
      <c r="IF43" s="45"/>
      <c r="IG43" s="45"/>
      <c r="IH43" s="45"/>
      <c r="II43" s="45"/>
      <c r="IJ43" s="45"/>
      <c r="IK43" s="45"/>
      <c r="IL43" s="45"/>
      <c r="IM43" s="45"/>
    </row>
    <row collapsed="false" customFormat="false" customHeight="true" hidden="false" ht="14.4" outlineLevel="0" r="44">
      <c r="A44" s="47" t="s">
        <v>63</v>
      </c>
      <c r="B44" s="58" t="s">
        <v>64</v>
      </c>
      <c r="C44" s="58"/>
      <c r="D44" s="41"/>
      <c r="E44" s="42"/>
      <c r="F44" s="43"/>
      <c r="G44" s="57"/>
      <c r="H44" s="57"/>
      <c r="I44" s="57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6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  <c r="CE44" s="45"/>
      <c r="CF44" s="45"/>
      <c r="CG44" s="45"/>
      <c r="CH44" s="45"/>
      <c r="CI44" s="45"/>
      <c r="CJ44" s="45"/>
      <c r="CK44" s="45"/>
      <c r="CL44" s="45"/>
      <c r="CM44" s="45"/>
      <c r="CN44" s="45"/>
      <c r="CO44" s="45"/>
      <c r="CP44" s="45"/>
      <c r="CQ44" s="45"/>
      <c r="CR44" s="45"/>
      <c r="CS44" s="45"/>
      <c r="CT44" s="45"/>
      <c r="CU44" s="45"/>
      <c r="CV44" s="45"/>
      <c r="CW44" s="45"/>
      <c r="CX44" s="45"/>
      <c r="CY44" s="45"/>
      <c r="CZ44" s="45"/>
      <c r="DA44" s="45"/>
      <c r="DB44" s="45"/>
      <c r="DC44" s="45"/>
      <c r="DD44" s="45"/>
      <c r="DE44" s="45"/>
      <c r="DF44" s="45"/>
      <c r="DG44" s="45"/>
      <c r="DH44" s="45"/>
      <c r="DI44" s="45"/>
      <c r="DJ44" s="45"/>
      <c r="DK44" s="45"/>
      <c r="DL44" s="45"/>
      <c r="DM44" s="45"/>
      <c r="DN44" s="45"/>
      <c r="DO44" s="45"/>
      <c r="DP44" s="45"/>
      <c r="DQ44" s="45"/>
      <c r="DR44" s="45"/>
      <c r="DS44" s="45"/>
      <c r="DT44" s="45"/>
      <c r="DU44" s="45"/>
      <c r="DV44" s="45"/>
      <c r="DW44" s="45"/>
      <c r="DX44" s="45"/>
      <c r="DY44" s="45"/>
      <c r="DZ44" s="45"/>
      <c r="EA44" s="45"/>
      <c r="EB44" s="45"/>
      <c r="EC44" s="45"/>
      <c r="ED44" s="45"/>
      <c r="EE44" s="45"/>
      <c r="EF44" s="45"/>
      <c r="EG44" s="45"/>
      <c r="EH44" s="45"/>
      <c r="EI44" s="45"/>
      <c r="EJ44" s="45"/>
      <c r="EK44" s="45"/>
      <c r="EL44" s="45"/>
      <c r="EM44" s="45"/>
      <c r="EN44" s="45"/>
      <c r="EO44" s="45"/>
      <c r="EP44" s="45"/>
      <c r="EQ44" s="45"/>
      <c r="ER44" s="45"/>
      <c r="ES44" s="45"/>
      <c r="ET44" s="45"/>
      <c r="EU44" s="45"/>
      <c r="EV44" s="45"/>
      <c r="EW44" s="45"/>
      <c r="EX44" s="45"/>
      <c r="EY44" s="45"/>
      <c r="EZ44" s="45"/>
      <c r="FA44" s="45"/>
      <c r="FB44" s="45"/>
      <c r="FC44" s="45"/>
      <c r="FD44" s="45"/>
      <c r="FE44" s="45"/>
      <c r="FF44" s="45"/>
      <c r="FG44" s="45"/>
      <c r="FH44" s="45"/>
      <c r="FI44" s="45"/>
      <c r="FJ44" s="45"/>
      <c r="FK44" s="45"/>
      <c r="FL44" s="45"/>
      <c r="FM44" s="45"/>
      <c r="FN44" s="45"/>
      <c r="FO44" s="45"/>
      <c r="FP44" s="45"/>
      <c r="FQ44" s="45"/>
      <c r="FR44" s="45"/>
      <c r="FS44" s="45"/>
      <c r="FT44" s="45"/>
      <c r="FU44" s="45"/>
      <c r="FV44" s="45"/>
      <c r="FW44" s="45"/>
      <c r="FX44" s="45"/>
      <c r="FY44" s="45"/>
      <c r="FZ44" s="45"/>
      <c r="GA44" s="45"/>
      <c r="GB44" s="45"/>
      <c r="GC44" s="45"/>
      <c r="GD44" s="45"/>
      <c r="GE44" s="45"/>
      <c r="GF44" s="45"/>
      <c r="GG44" s="45"/>
      <c r="GH44" s="45"/>
      <c r="GI44" s="45"/>
      <c r="GJ44" s="45"/>
      <c r="GK44" s="45"/>
      <c r="GL44" s="45"/>
      <c r="GM44" s="45"/>
      <c r="GN44" s="45"/>
      <c r="GO44" s="45"/>
      <c r="GP44" s="45"/>
      <c r="GQ44" s="45"/>
      <c r="GR44" s="45"/>
      <c r="GS44" s="45"/>
      <c r="GT44" s="45"/>
      <c r="GU44" s="45"/>
      <c r="GV44" s="45"/>
      <c r="GW44" s="45"/>
      <c r="GX44" s="45"/>
      <c r="GY44" s="45"/>
      <c r="GZ44" s="45"/>
      <c r="HA44" s="45"/>
      <c r="HB44" s="45"/>
      <c r="HC44" s="45"/>
      <c r="HD44" s="45"/>
      <c r="HE44" s="45"/>
      <c r="HF44" s="45"/>
      <c r="HG44" s="45"/>
      <c r="HH44" s="45"/>
      <c r="HI44" s="45"/>
      <c r="HJ44" s="45"/>
      <c r="HK44" s="45"/>
      <c r="HL44" s="45"/>
      <c r="HM44" s="45"/>
      <c r="HN44" s="45"/>
      <c r="HO44" s="45"/>
      <c r="HP44" s="45"/>
      <c r="HQ44" s="45"/>
      <c r="HR44" s="45"/>
      <c r="HS44" s="45"/>
      <c r="HT44" s="45"/>
      <c r="HU44" s="45"/>
      <c r="HV44" s="45"/>
      <c r="HW44" s="45"/>
      <c r="HX44" s="45"/>
      <c r="HY44" s="45"/>
      <c r="HZ44" s="45"/>
      <c r="IA44" s="45"/>
      <c r="IB44" s="45"/>
      <c r="IC44" s="45"/>
      <c r="ID44" s="45"/>
      <c r="IE44" s="45"/>
      <c r="IF44" s="45"/>
      <c r="IG44" s="45"/>
      <c r="IH44" s="45"/>
      <c r="II44" s="45"/>
      <c r="IJ44" s="45"/>
      <c r="IK44" s="45"/>
      <c r="IL44" s="45"/>
      <c r="IM44" s="45"/>
    </row>
    <row collapsed="false" customFormat="false" customHeight="true" hidden="false" ht="14.4" outlineLevel="0" r="45">
      <c r="A45" s="47" t="s">
        <v>65</v>
      </c>
      <c r="B45" s="58" t="s">
        <v>66</v>
      </c>
      <c r="C45" s="58"/>
      <c r="D45" s="41"/>
      <c r="E45" s="42"/>
      <c r="F45" s="43"/>
      <c r="G45" s="57"/>
      <c r="H45" s="57"/>
      <c r="I45" s="57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6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5"/>
      <c r="CI45" s="45"/>
      <c r="CJ45" s="45"/>
      <c r="CK45" s="45"/>
      <c r="CL45" s="45"/>
      <c r="CM45" s="45"/>
      <c r="CN45" s="45"/>
      <c r="CO45" s="45"/>
      <c r="CP45" s="45"/>
      <c r="CQ45" s="45"/>
      <c r="CR45" s="45"/>
      <c r="CS45" s="45"/>
      <c r="CT45" s="45"/>
      <c r="CU45" s="45"/>
      <c r="CV45" s="45"/>
      <c r="CW45" s="45"/>
      <c r="CX45" s="45"/>
      <c r="CY45" s="45"/>
      <c r="CZ45" s="45"/>
      <c r="DA45" s="45"/>
      <c r="DB45" s="45"/>
      <c r="DC45" s="45"/>
      <c r="DD45" s="45"/>
      <c r="DE45" s="45"/>
      <c r="DF45" s="45"/>
      <c r="DG45" s="45"/>
      <c r="DH45" s="45"/>
      <c r="DI45" s="45"/>
      <c r="DJ45" s="45"/>
      <c r="DK45" s="45"/>
      <c r="DL45" s="45"/>
      <c r="DM45" s="45"/>
      <c r="DN45" s="45"/>
      <c r="DO45" s="45"/>
      <c r="DP45" s="45"/>
      <c r="DQ45" s="45"/>
      <c r="DR45" s="45"/>
      <c r="DS45" s="45"/>
      <c r="DT45" s="45"/>
      <c r="DU45" s="45"/>
      <c r="DV45" s="45"/>
      <c r="DW45" s="45"/>
      <c r="DX45" s="45"/>
      <c r="DY45" s="45"/>
      <c r="DZ45" s="45"/>
      <c r="EA45" s="45"/>
      <c r="EB45" s="45"/>
      <c r="EC45" s="45"/>
      <c r="ED45" s="45"/>
      <c r="EE45" s="45"/>
      <c r="EF45" s="45"/>
      <c r="EG45" s="45"/>
      <c r="EH45" s="45"/>
      <c r="EI45" s="45"/>
      <c r="EJ45" s="45"/>
      <c r="EK45" s="45"/>
      <c r="EL45" s="45"/>
      <c r="EM45" s="45"/>
      <c r="EN45" s="45"/>
      <c r="EO45" s="45"/>
      <c r="EP45" s="45"/>
      <c r="EQ45" s="45"/>
      <c r="ER45" s="45"/>
      <c r="ES45" s="45"/>
      <c r="ET45" s="45"/>
      <c r="EU45" s="45"/>
      <c r="EV45" s="45"/>
      <c r="EW45" s="45"/>
      <c r="EX45" s="45"/>
      <c r="EY45" s="45"/>
      <c r="EZ45" s="45"/>
      <c r="FA45" s="45"/>
      <c r="FB45" s="45"/>
      <c r="FC45" s="45"/>
      <c r="FD45" s="45"/>
      <c r="FE45" s="45"/>
      <c r="FF45" s="45"/>
      <c r="FG45" s="45"/>
      <c r="FH45" s="45"/>
      <c r="FI45" s="45"/>
      <c r="FJ45" s="45"/>
      <c r="FK45" s="45"/>
      <c r="FL45" s="45"/>
      <c r="FM45" s="45"/>
      <c r="FN45" s="45"/>
      <c r="FO45" s="45"/>
      <c r="FP45" s="45"/>
      <c r="FQ45" s="45"/>
      <c r="FR45" s="45"/>
      <c r="FS45" s="45"/>
      <c r="FT45" s="45"/>
      <c r="FU45" s="45"/>
      <c r="FV45" s="45"/>
      <c r="FW45" s="45"/>
      <c r="FX45" s="45"/>
      <c r="FY45" s="45"/>
      <c r="FZ45" s="45"/>
      <c r="GA45" s="45"/>
      <c r="GB45" s="45"/>
      <c r="GC45" s="45"/>
      <c r="GD45" s="45"/>
      <c r="GE45" s="45"/>
      <c r="GF45" s="45"/>
      <c r="GG45" s="45"/>
      <c r="GH45" s="45"/>
      <c r="GI45" s="45"/>
      <c r="GJ45" s="45"/>
      <c r="GK45" s="45"/>
      <c r="GL45" s="45"/>
      <c r="GM45" s="45"/>
      <c r="GN45" s="45"/>
      <c r="GO45" s="45"/>
      <c r="GP45" s="45"/>
      <c r="GQ45" s="45"/>
      <c r="GR45" s="45"/>
      <c r="GS45" s="45"/>
      <c r="GT45" s="45"/>
      <c r="GU45" s="45"/>
      <c r="GV45" s="45"/>
      <c r="GW45" s="45"/>
      <c r="GX45" s="45"/>
      <c r="GY45" s="45"/>
      <c r="GZ45" s="45"/>
      <c r="HA45" s="45"/>
      <c r="HB45" s="45"/>
      <c r="HC45" s="45"/>
      <c r="HD45" s="45"/>
      <c r="HE45" s="45"/>
      <c r="HF45" s="45"/>
      <c r="HG45" s="45"/>
      <c r="HH45" s="45"/>
      <c r="HI45" s="45"/>
      <c r="HJ45" s="45"/>
      <c r="HK45" s="45"/>
      <c r="HL45" s="45"/>
      <c r="HM45" s="45"/>
      <c r="HN45" s="45"/>
      <c r="HO45" s="45"/>
      <c r="HP45" s="45"/>
      <c r="HQ45" s="45"/>
      <c r="HR45" s="45"/>
      <c r="HS45" s="45"/>
      <c r="HT45" s="45"/>
      <c r="HU45" s="45"/>
      <c r="HV45" s="45"/>
      <c r="HW45" s="45"/>
      <c r="HX45" s="45"/>
      <c r="HY45" s="45"/>
      <c r="HZ45" s="45"/>
      <c r="IA45" s="45"/>
      <c r="IB45" s="45"/>
      <c r="IC45" s="45"/>
      <c r="ID45" s="45"/>
      <c r="IE45" s="45"/>
      <c r="IF45" s="45"/>
      <c r="IG45" s="45"/>
      <c r="IH45" s="45"/>
      <c r="II45" s="45"/>
      <c r="IJ45" s="45"/>
      <c r="IK45" s="45"/>
      <c r="IL45" s="45"/>
      <c r="IM45" s="45"/>
    </row>
    <row collapsed="false" customFormat="false" customHeight="true" hidden="false" ht="14.4" outlineLevel="0" r="46">
      <c r="A46" s="47" t="s">
        <v>67</v>
      </c>
      <c r="B46" s="58" t="s">
        <v>68</v>
      </c>
      <c r="C46" s="58"/>
      <c r="D46" s="41"/>
      <c r="E46" s="42"/>
      <c r="F46" s="43"/>
      <c r="G46" s="57"/>
      <c r="H46" s="57"/>
      <c r="I46" s="57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6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5"/>
      <c r="CI46" s="45"/>
      <c r="CJ46" s="45"/>
      <c r="CK46" s="45"/>
      <c r="CL46" s="45"/>
      <c r="CM46" s="45"/>
      <c r="CN46" s="45"/>
      <c r="CO46" s="45"/>
      <c r="CP46" s="45"/>
      <c r="CQ46" s="45"/>
      <c r="CR46" s="45"/>
      <c r="CS46" s="45"/>
      <c r="CT46" s="45"/>
      <c r="CU46" s="45"/>
      <c r="CV46" s="45"/>
      <c r="CW46" s="45"/>
      <c r="CX46" s="45"/>
      <c r="CY46" s="45"/>
      <c r="CZ46" s="45"/>
      <c r="DA46" s="45"/>
      <c r="DB46" s="45"/>
      <c r="DC46" s="45"/>
      <c r="DD46" s="45"/>
      <c r="DE46" s="45"/>
      <c r="DF46" s="45"/>
      <c r="DG46" s="45"/>
      <c r="DH46" s="45"/>
      <c r="DI46" s="45"/>
      <c r="DJ46" s="45"/>
      <c r="DK46" s="45"/>
      <c r="DL46" s="45"/>
      <c r="DM46" s="45"/>
      <c r="DN46" s="45"/>
      <c r="DO46" s="45"/>
      <c r="DP46" s="45"/>
      <c r="DQ46" s="45"/>
      <c r="DR46" s="45"/>
      <c r="DS46" s="45"/>
      <c r="DT46" s="45"/>
      <c r="DU46" s="45"/>
      <c r="DV46" s="45"/>
      <c r="DW46" s="45"/>
      <c r="DX46" s="45"/>
      <c r="DY46" s="45"/>
      <c r="DZ46" s="45"/>
      <c r="EA46" s="45"/>
      <c r="EB46" s="45"/>
      <c r="EC46" s="45"/>
      <c r="ED46" s="45"/>
      <c r="EE46" s="45"/>
      <c r="EF46" s="45"/>
      <c r="EG46" s="45"/>
      <c r="EH46" s="45"/>
      <c r="EI46" s="45"/>
      <c r="EJ46" s="45"/>
      <c r="EK46" s="45"/>
      <c r="EL46" s="45"/>
      <c r="EM46" s="45"/>
      <c r="EN46" s="45"/>
      <c r="EO46" s="45"/>
      <c r="EP46" s="45"/>
      <c r="EQ46" s="45"/>
      <c r="ER46" s="45"/>
      <c r="ES46" s="45"/>
      <c r="ET46" s="45"/>
      <c r="EU46" s="45"/>
      <c r="EV46" s="45"/>
      <c r="EW46" s="45"/>
      <c r="EX46" s="45"/>
      <c r="EY46" s="45"/>
      <c r="EZ46" s="45"/>
      <c r="FA46" s="45"/>
      <c r="FB46" s="45"/>
      <c r="FC46" s="45"/>
      <c r="FD46" s="45"/>
      <c r="FE46" s="45"/>
      <c r="FF46" s="45"/>
      <c r="FG46" s="45"/>
      <c r="FH46" s="45"/>
      <c r="FI46" s="45"/>
      <c r="FJ46" s="45"/>
      <c r="FK46" s="45"/>
      <c r="FL46" s="45"/>
      <c r="FM46" s="45"/>
      <c r="FN46" s="45"/>
      <c r="FO46" s="45"/>
      <c r="FP46" s="45"/>
      <c r="FQ46" s="45"/>
      <c r="FR46" s="45"/>
      <c r="FS46" s="45"/>
      <c r="FT46" s="45"/>
      <c r="FU46" s="45"/>
      <c r="FV46" s="45"/>
      <c r="FW46" s="45"/>
      <c r="FX46" s="45"/>
      <c r="FY46" s="45"/>
      <c r="FZ46" s="45"/>
      <c r="GA46" s="45"/>
      <c r="GB46" s="45"/>
      <c r="GC46" s="45"/>
      <c r="GD46" s="45"/>
      <c r="GE46" s="45"/>
      <c r="GF46" s="45"/>
      <c r="GG46" s="45"/>
      <c r="GH46" s="45"/>
      <c r="GI46" s="45"/>
      <c r="GJ46" s="45"/>
      <c r="GK46" s="45"/>
      <c r="GL46" s="45"/>
      <c r="GM46" s="45"/>
      <c r="GN46" s="45"/>
      <c r="GO46" s="45"/>
      <c r="GP46" s="45"/>
      <c r="GQ46" s="45"/>
      <c r="GR46" s="45"/>
      <c r="GS46" s="45"/>
      <c r="GT46" s="45"/>
      <c r="GU46" s="45"/>
      <c r="GV46" s="45"/>
      <c r="GW46" s="45"/>
      <c r="GX46" s="45"/>
      <c r="GY46" s="45"/>
      <c r="GZ46" s="45"/>
      <c r="HA46" s="45"/>
      <c r="HB46" s="45"/>
      <c r="HC46" s="45"/>
      <c r="HD46" s="45"/>
      <c r="HE46" s="45"/>
      <c r="HF46" s="45"/>
      <c r="HG46" s="45"/>
      <c r="HH46" s="45"/>
      <c r="HI46" s="45"/>
      <c r="HJ46" s="45"/>
      <c r="HK46" s="45"/>
      <c r="HL46" s="45"/>
      <c r="HM46" s="45"/>
      <c r="HN46" s="45"/>
      <c r="HO46" s="45"/>
      <c r="HP46" s="45"/>
      <c r="HQ46" s="45"/>
      <c r="HR46" s="45"/>
      <c r="HS46" s="45"/>
      <c r="HT46" s="45"/>
      <c r="HU46" s="45"/>
      <c r="HV46" s="45"/>
      <c r="HW46" s="45"/>
      <c r="HX46" s="45"/>
      <c r="HY46" s="45"/>
      <c r="HZ46" s="45"/>
      <c r="IA46" s="45"/>
      <c r="IB46" s="45"/>
      <c r="IC46" s="45"/>
      <c r="ID46" s="45"/>
      <c r="IE46" s="45"/>
      <c r="IF46" s="45"/>
      <c r="IG46" s="45"/>
      <c r="IH46" s="45"/>
      <c r="II46" s="45"/>
      <c r="IJ46" s="45"/>
      <c r="IK46" s="45"/>
      <c r="IL46" s="45"/>
      <c r="IM46" s="45"/>
    </row>
    <row collapsed="false" customFormat="false" customHeight="true" hidden="false" ht="14.4" outlineLevel="0" r="47">
      <c r="A47" s="47" t="s">
        <v>69</v>
      </c>
      <c r="B47" s="58" t="s">
        <v>70</v>
      </c>
      <c r="C47" s="58"/>
      <c r="D47" s="41"/>
      <c r="E47" s="42"/>
      <c r="F47" s="43"/>
      <c r="G47" s="57"/>
      <c r="H47" s="57"/>
      <c r="I47" s="57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6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5"/>
      <c r="CI47" s="45"/>
      <c r="CJ47" s="45"/>
      <c r="CK47" s="45"/>
      <c r="CL47" s="45"/>
      <c r="CM47" s="45"/>
      <c r="CN47" s="45"/>
      <c r="CO47" s="45"/>
      <c r="CP47" s="45"/>
      <c r="CQ47" s="45"/>
      <c r="CR47" s="45"/>
      <c r="CS47" s="45"/>
      <c r="CT47" s="45"/>
      <c r="CU47" s="45"/>
      <c r="CV47" s="45"/>
      <c r="CW47" s="45"/>
      <c r="CX47" s="45"/>
      <c r="CY47" s="45"/>
      <c r="CZ47" s="45"/>
      <c r="DA47" s="45"/>
      <c r="DB47" s="45"/>
      <c r="DC47" s="45"/>
      <c r="DD47" s="45"/>
      <c r="DE47" s="45"/>
      <c r="DF47" s="45"/>
      <c r="DG47" s="45"/>
      <c r="DH47" s="45"/>
      <c r="DI47" s="45"/>
      <c r="DJ47" s="45"/>
      <c r="DK47" s="45"/>
      <c r="DL47" s="45"/>
      <c r="DM47" s="45"/>
      <c r="DN47" s="45"/>
      <c r="DO47" s="45"/>
      <c r="DP47" s="45"/>
      <c r="DQ47" s="45"/>
      <c r="DR47" s="45"/>
      <c r="DS47" s="45"/>
      <c r="DT47" s="45"/>
      <c r="DU47" s="45"/>
      <c r="DV47" s="45"/>
      <c r="DW47" s="45"/>
      <c r="DX47" s="45"/>
      <c r="DY47" s="45"/>
      <c r="DZ47" s="45"/>
      <c r="EA47" s="45"/>
      <c r="EB47" s="45"/>
      <c r="EC47" s="45"/>
      <c r="ED47" s="45"/>
      <c r="EE47" s="45"/>
      <c r="EF47" s="45"/>
      <c r="EG47" s="45"/>
      <c r="EH47" s="45"/>
      <c r="EI47" s="45"/>
      <c r="EJ47" s="45"/>
      <c r="EK47" s="45"/>
      <c r="EL47" s="45"/>
      <c r="EM47" s="45"/>
      <c r="EN47" s="45"/>
      <c r="EO47" s="45"/>
      <c r="EP47" s="45"/>
      <c r="EQ47" s="45"/>
      <c r="ER47" s="45"/>
      <c r="ES47" s="45"/>
      <c r="ET47" s="45"/>
      <c r="EU47" s="45"/>
      <c r="EV47" s="45"/>
      <c r="EW47" s="45"/>
      <c r="EX47" s="45"/>
      <c r="EY47" s="45"/>
      <c r="EZ47" s="45"/>
      <c r="FA47" s="45"/>
      <c r="FB47" s="45"/>
      <c r="FC47" s="45"/>
      <c r="FD47" s="45"/>
      <c r="FE47" s="45"/>
      <c r="FF47" s="45"/>
      <c r="FG47" s="45"/>
      <c r="FH47" s="45"/>
      <c r="FI47" s="45"/>
      <c r="FJ47" s="45"/>
      <c r="FK47" s="45"/>
      <c r="FL47" s="45"/>
      <c r="FM47" s="45"/>
      <c r="FN47" s="45"/>
      <c r="FO47" s="45"/>
      <c r="FP47" s="45"/>
      <c r="FQ47" s="45"/>
      <c r="FR47" s="45"/>
      <c r="FS47" s="45"/>
      <c r="FT47" s="45"/>
      <c r="FU47" s="45"/>
      <c r="FV47" s="45"/>
      <c r="FW47" s="45"/>
      <c r="FX47" s="45"/>
      <c r="FY47" s="45"/>
      <c r="FZ47" s="45"/>
      <c r="GA47" s="45"/>
      <c r="GB47" s="45"/>
      <c r="GC47" s="45"/>
      <c r="GD47" s="45"/>
      <c r="GE47" s="45"/>
      <c r="GF47" s="45"/>
      <c r="GG47" s="45"/>
      <c r="GH47" s="45"/>
      <c r="GI47" s="45"/>
      <c r="GJ47" s="45"/>
      <c r="GK47" s="45"/>
      <c r="GL47" s="45"/>
      <c r="GM47" s="45"/>
      <c r="GN47" s="45"/>
      <c r="GO47" s="45"/>
      <c r="GP47" s="45"/>
      <c r="GQ47" s="45"/>
      <c r="GR47" s="45"/>
      <c r="GS47" s="45"/>
      <c r="GT47" s="45"/>
      <c r="GU47" s="45"/>
      <c r="GV47" s="45"/>
      <c r="GW47" s="45"/>
      <c r="GX47" s="45"/>
      <c r="GY47" s="45"/>
      <c r="GZ47" s="45"/>
      <c r="HA47" s="45"/>
      <c r="HB47" s="45"/>
      <c r="HC47" s="45"/>
      <c r="HD47" s="45"/>
      <c r="HE47" s="45"/>
      <c r="HF47" s="45"/>
      <c r="HG47" s="45"/>
      <c r="HH47" s="45"/>
      <c r="HI47" s="45"/>
      <c r="HJ47" s="45"/>
      <c r="HK47" s="45"/>
      <c r="HL47" s="45"/>
      <c r="HM47" s="45"/>
      <c r="HN47" s="45"/>
      <c r="HO47" s="45"/>
      <c r="HP47" s="45"/>
      <c r="HQ47" s="45"/>
      <c r="HR47" s="45"/>
      <c r="HS47" s="45"/>
      <c r="HT47" s="45"/>
      <c r="HU47" s="45"/>
      <c r="HV47" s="45"/>
      <c r="HW47" s="45"/>
      <c r="HX47" s="45"/>
      <c r="HY47" s="45"/>
      <c r="HZ47" s="45"/>
      <c r="IA47" s="45"/>
      <c r="IB47" s="45"/>
      <c r="IC47" s="45"/>
      <c r="ID47" s="45"/>
      <c r="IE47" s="45"/>
      <c r="IF47" s="45"/>
      <c r="IG47" s="45"/>
      <c r="IH47" s="45"/>
      <c r="II47" s="45"/>
      <c r="IJ47" s="45"/>
      <c r="IK47" s="45"/>
      <c r="IL47" s="45"/>
      <c r="IM47" s="45"/>
    </row>
    <row collapsed="false" customFormat="false" customHeight="true" hidden="false" ht="14.4" outlineLevel="0" r="48">
      <c r="A48" s="47" t="s">
        <v>71</v>
      </c>
      <c r="B48" s="58" t="s">
        <v>72</v>
      </c>
      <c r="C48" s="58"/>
      <c r="D48" s="41"/>
      <c r="E48" s="42"/>
      <c r="F48" s="43"/>
      <c r="G48" s="57"/>
      <c r="H48" s="57"/>
      <c r="I48" s="57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6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5"/>
      <c r="CI48" s="45"/>
      <c r="CJ48" s="45"/>
      <c r="CK48" s="45"/>
      <c r="CL48" s="45"/>
      <c r="CM48" s="45"/>
      <c r="CN48" s="45"/>
      <c r="CO48" s="45"/>
      <c r="CP48" s="45"/>
      <c r="CQ48" s="45"/>
      <c r="CR48" s="45"/>
      <c r="CS48" s="45"/>
      <c r="CT48" s="45"/>
      <c r="CU48" s="45"/>
      <c r="CV48" s="45"/>
      <c r="CW48" s="45"/>
      <c r="CX48" s="45"/>
      <c r="CY48" s="45"/>
      <c r="CZ48" s="45"/>
      <c r="DA48" s="45"/>
      <c r="DB48" s="45"/>
      <c r="DC48" s="45"/>
      <c r="DD48" s="45"/>
      <c r="DE48" s="45"/>
      <c r="DF48" s="45"/>
      <c r="DG48" s="45"/>
      <c r="DH48" s="45"/>
      <c r="DI48" s="45"/>
      <c r="DJ48" s="45"/>
      <c r="DK48" s="45"/>
      <c r="DL48" s="45"/>
      <c r="DM48" s="45"/>
      <c r="DN48" s="45"/>
      <c r="DO48" s="45"/>
      <c r="DP48" s="45"/>
      <c r="DQ48" s="45"/>
      <c r="DR48" s="45"/>
      <c r="DS48" s="45"/>
      <c r="DT48" s="45"/>
      <c r="DU48" s="45"/>
      <c r="DV48" s="45"/>
      <c r="DW48" s="45"/>
      <c r="DX48" s="45"/>
      <c r="DY48" s="45"/>
      <c r="DZ48" s="45"/>
      <c r="EA48" s="45"/>
      <c r="EB48" s="45"/>
      <c r="EC48" s="45"/>
      <c r="ED48" s="45"/>
      <c r="EE48" s="45"/>
      <c r="EF48" s="45"/>
      <c r="EG48" s="45"/>
      <c r="EH48" s="45"/>
      <c r="EI48" s="45"/>
      <c r="EJ48" s="45"/>
      <c r="EK48" s="45"/>
      <c r="EL48" s="45"/>
      <c r="EM48" s="45"/>
      <c r="EN48" s="45"/>
      <c r="EO48" s="45"/>
      <c r="EP48" s="45"/>
      <c r="EQ48" s="45"/>
      <c r="ER48" s="45"/>
      <c r="ES48" s="45"/>
      <c r="ET48" s="45"/>
      <c r="EU48" s="45"/>
      <c r="EV48" s="45"/>
      <c r="EW48" s="45"/>
      <c r="EX48" s="45"/>
      <c r="EY48" s="45"/>
      <c r="EZ48" s="45"/>
      <c r="FA48" s="45"/>
      <c r="FB48" s="45"/>
      <c r="FC48" s="45"/>
      <c r="FD48" s="45"/>
      <c r="FE48" s="45"/>
      <c r="FF48" s="45"/>
      <c r="FG48" s="45"/>
      <c r="FH48" s="45"/>
      <c r="FI48" s="45"/>
      <c r="FJ48" s="45"/>
      <c r="FK48" s="45"/>
      <c r="FL48" s="45"/>
      <c r="FM48" s="45"/>
      <c r="FN48" s="45"/>
      <c r="FO48" s="45"/>
      <c r="FP48" s="45"/>
      <c r="FQ48" s="45"/>
      <c r="FR48" s="45"/>
      <c r="FS48" s="45"/>
      <c r="FT48" s="45"/>
      <c r="FU48" s="45"/>
      <c r="FV48" s="45"/>
      <c r="FW48" s="45"/>
      <c r="FX48" s="45"/>
      <c r="FY48" s="45"/>
      <c r="FZ48" s="45"/>
      <c r="GA48" s="45"/>
      <c r="GB48" s="45"/>
      <c r="GC48" s="45"/>
      <c r="GD48" s="45"/>
      <c r="GE48" s="45"/>
      <c r="GF48" s="45"/>
      <c r="GG48" s="45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GW48" s="45"/>
      <c r="GX48" s="45"/>
      <c r="GY48" s="45"/>
      <c r="GZ48" s="45"/>
      <c r="HA48" s="45"/>
      <c r="HB48" s="45"/>
      <c r="HC48" s="45"/>
      <c r="HD48" s="45"/>
      <c r="HE48" s="45"/>
      <c r="HF48" s="45"/>
      <c r="HG48" s="45"/>
      <c r="HH48" s="45"/>
      <c r="HI48" s="45"/>
      <c r="HJ48" s="45"/>
      <c r="HK48" s="45"/>
      <c r="HL48" s="45"/>
      <c r="HM48" s="45"/>
      <c r="HN48" s="45"/>
      <c r="HO48" s="45"/>
      <c r="HP48" s="45"/>
      <c r="HQ48" s="45"/>
      <c r="HR48" s="45"/>
      <c r="HS48" s="45"/>
      <c r="HT48" s="45"/>
      <c r="HU48" s="45"/>
      <c r="HV48" s="45"/>
      <c r="HW48" s="45"/>
      <c r="HX48" s="45"/>
      <c r="HY48" s="45"/>
      <c r="HZ48" s="45"/>
      <c r="IA48" s="45"/>
      <c r="IB48" s="45"/>
      <c r="IC48" s="45"/>
      <c r="ID48" s="45"/>
      <c r="IE48" s="45"/>
      <c r="IF48" s="45"/>
      <c r="IG48" s="45"/>
      <c r="IH48" s="45"/>
      <c r="II48" s="45"/>
      <c r="IJ48" s="45"/>
      <c r="IK48" s="45"/>
      <c r="IL48" s="45"/>
      <c r="IM48" s="45"/>
    </row>
    <row collapsed="false" customFormat="false" customHeight="true" hidden="false" ht="14.4" outlineLevel="0" r="49">
      <c r="A49" s="47" t="s">
        <v>73</v>
      </c>
      <c r="B49" s="58" t="s">
        <v>74</v>
      </c>
      <c r="C49" s="58"/>
      <c r="D49" s="41"/>
      <c r="E49" s="42"/>
      <c r="F49" s="43"/>
      <c r="G49" s="57"/>
      <c r="H49" s="57"/>
      <c r="I49" s="57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6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5"/>
      <c r="CI49" s="45"/>
      <c r="CJ49" s="45"/>
      <c r="CK49" s="45"/>
      <c r="CL49" s="45"/>
      <c r="CM49" s="45"/>
      <c r="CN49" s="45"/>
      <c r="CO49" s="45"/>
      <c r="CP49" s="45"/>
      <c r="CQ49" s="45"/>
      <c r="CR49" s="45"/>
      <c r="CS49" s="45"/>
      <c r="CT49" s="45"/>
      <c r="CU49" s="45"/>
      <c r="CV49" s="45"/>
      <c r="CW49" s="45"/>
      <c r="CX49" s="45"/>
      <c r="CY49" s="45"/>
      <c r="CZ49" s="45"/>
      <c r="DA49" s="45"/>
      <c r="DB49" s="45"/>
      <c r="DC49" s="45"/>
      <c r="DD49" s="45"/>
      <c r="DE49" s="45"/>
      <c r="DF49" s="45"/>
      <c r="DG49" s="45"/>
      <c r="DH49" s="45"/>
      <c r="DI49" s="45"/>
      <c r="DJ49" s="45"/>
      <c r="DK49" s="45"/>
      <c r="DL49" s="45"/>
      <c r="DM49" s="45"/>
      <c r="DN49" s="45"/>
      <c r="DO49" s="45"/>
      <c r="DP49" s="45"/>
      <c r="DQ49" s="45"/>
      <c r="DR49" s="45"/>
      <c r="DS49" s="45"/>
      <c r="DT49" s="45"/>
      <c r="DU49" s="45"/>
      <c r="DV49" s="45"/>
      <c r="DW49" s="45"/>
      <c r="DX49" s="45"/>
      <c r="DY49" s="45"/>
      <c r="DZ49" s="45"/>
      <c r="EA49" s="45"/>
      <c r="EB49" s="45"/>
      <c r="EC49" s="45"/>
      <c r="ED49" s="45"/>
      <c r="EE49" s="45"/>
      <c r="EF49" s="45"/>
      <c r="EG49" s="45"/>
      <c r="EH49" s="45"/>
      <c r="EI49" s="45"/>
      <c r="EJ49" s="45"/>
      <c r="EK49" s="45"/>
      <c r="EL49" s="45"/>
      <c r="EM49" s="45"/>
      <c r="EN49" s="45"/>
      <c r="EO49" s="45"/>
      <c r="EP49" s="45"/>
      <c r="EQ49" s="45"/>
      <c r="ER49" s="45"/>
      <c r="ES49" s="45"/>
      <c r="ET49" s="45"/>
      <c r="EU49" s="45"/>
      <c r="EV49" s="45"/>
      <c r="EW49" s="45"/>
      <c r="EX49" s="45"/>
      <c r="EY49" s="45"/>
      <c r="EZ49" s="45"/>
      <c r="FA49" s="45"/>
      <c r="FB49" s="45"/>
      <c r="FC49" s="45"/>
      <c r="FD49" s="45"/>
      <c r="FE49" s="45"/>
      <c r="FF49" s="45"/>
      <c r="FG49" s="45"/>
      <c r="FH49" s="45"/>
      <c r="FI49" s="45"/>
      <c r="FJ49" s="45"/>
      <c r="FK49" s="45"/>
      <c r="FL49" s="45"/>
      <c r="FM49" s="45"/>
      <c r="FN49" s="45"/>
      <c r="FO49" s="45"/>
      <c r="FP49" s="45"/>
      <c r="FQ49" s="45"/>
      <c r="FR49" s="45"/>
      <c r="FS49" s="45"/>
      <c r="FT49" s="45"/>
      <c r="FU49" s="45"/>
      <c r="FV49" s="45"/>
      <c r="FW49" s="45"/>
      <c r="FX49" s="45"/>
      <c r="FY49" s="45"/>
      <c r="FZ49" s="45"/>
      <c r="GA49" s="45"/>
      <c r="GB49" s="45"/>
      <c r="GC49" s="45"/>
      <c r="GD49" s="45"/>
      <c r="GE49" s="45"/>
      <c r="GF49" s="45"/>
      <c r="GG49" s="45"/>
      <c r="GH49" s="45"/>
      <c r="GI49" s="45"/>
      <c r="GJ49" s="45"/>
      <c r="GK49" s="45"/>
      <c r="GL49" s="45"/>
      <c r="GM49" s="45"/>
      <c r="GN49" s="45"/>
      <c r="GO49" s="45"/>
      <c r="GP49" s="45"/>
      <c r="GQ49" s="45"/>
      <c r="GR49" s="45"/>
      <c r="GS49" s="45"/>
      <c r="GT49" s="45"/>
      <c r="GU49" s="45"/>
      <c r="GV49" s="45"/>
      <c r="GW49" s="45"/>
      <c r="GX49" s="45"/>
      <c r="GY49" s="45"/>
      <c r="GZ49" s="45"/>
      <c r="HA49" s="45"/>
      <c r="HB49" s="45"/>
      <c r="HC49" s="45"/>
      <c r="HD49" s="45"/>
      <c r="HE49" s="45"/>
      <c r="HF49" s="45"/>
      <c r="HG49" s="45"/>
      <c r="HH49" s="45"/>
      <c r="HI49" s="45"/>
      <c r="HJ49" s="45"/>
      <c r="HK49" s="45"/>
      <c r="HL49" s="45"/>
      <c r="HM49" s="45"/>
      <c r="HN49" s="45"/>
      <c r="HO49" s="45"/>
      <c r="HP49" s="45"/>
      <c r="HQ49" s="45"/>
      <c r="HR49" s="45"/>
      <c r="HS49" s="45"/>
      <c r="HT49" s="45"/>
      <c r="HU49" s="45"/>
      <c r="HV49" s="45"/>
      <c r="HW49" s="45"/>
      <c r="HX49" s="45"/>
      <c r="HY49" s="45"/>
      <c r="HZ49" s="45"/>
      <c r="IA49" s="45"/>
      <c r="IB49" s="45"/>
      <c r="IC49" s="45"/>
      <c r="ID49" s="45"/>
      <c r="IE49" s="45"/>
      <c r="IF49" s="45"/>
      <c r="IG49" s="45"/>
      <c r="IH49" s="45"/>
      <c r="II49" s="45"/>
      <c r="IJ49" s="45"/>
      <c r="IK49" s="45"/>
      <c r="IL49" s="45"/>
      <c r="IM49" s="45"/>
    </row>
    <row collapsed="false" customFormat="false" customHeight="true" hidden="false" ht="14.4" outlineLevel="0" r="50">
      <c r="A50" s="47" t="s">
        <v>75</v>
      </c>
      <c r="B50" s="58" t="s">
        <v>76</v>
      </c>
      <c r="C50" s="58"/>
      <c r="D50" s="41"/>
      <c r="E50" s="42"/>
      <c r="F50" s="43"/>
      <c r="G50" s="57"/>
      <c r="H50" s="57"/>
      <c r="I50" s="57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6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5"/>
      <c r="DZ50" s="45"/>
      <c r="EA50" s="45"/>
      <c r="EB50" s="45"/>
      <c r="EC50" s="45"/>
      <c r="ED50" s="45"/>
      <c r="EE50" s="45"/>
      <c r="EF50" s="45"/>
      <c r="EG50" s="45"/>
      <c r="EH50" s="45"/>
      <c r="EI50" s="45"/>
      <c r="EJ50" s="45"/>
      <c r="EK50" s="45"/>
      <c r="EL50" s="45"/>
      <c r="EM50" s="45"/>
      <c r="EN50" s="45"/>
      <c r="EO50" s="45"/>
      <c r="EP50" s="45"/>
      <c r="EQ50" s="45"/>
      <c r="ER50" s="45"/>
      <c r="ES50" s="45"/>
      <c r="ET50" s="45"/>
      <c r="EU50" s="45"/>
      <c r="EV50" s="45"/>
      <c r="EW50" s="45"/>
      <c r="EX50" s="45"/>
      <c r="EY50" s="45"/>
      <c r="EZ50" s="45"/>
      <c r="FA50" s="45"/>
      <c r="FB50" s="45"/>
      <c r="FC50" s="45"/>
      <c r="FD50" s="45"/>
      <c r="FE50" s="45"/>
      <c r="FF50" s="45"/>
      <c r="FG50" s="45"/>
      <c r="FH50" s="45"/>
      <c r="FI50" s="45"/>
      <c r="FJ50" s="45"/>
      <c r="FK50" s="45"/>
      <c r="FL50" s="45"/>
      <c r="FM50" s="45"/>
      <c r="FN50" s="45"/>
      <c r="FO50" s="45"/>
      <c r="FP50" s="45"/>
      <c r="FQ50" s="45"/>
      <c r="FR50" s="45"/>
      <c r="FS50" s="45"/>
      <c r="FT50" s="45"/>
      <c r="FU50" s="45"/>
      <c r="FV50" s="45"/>
      <c r="FW50" s="45"/>
      <c r="FX50" s="45"/>
      <c r="FY50" s="45"/>
      <c r="FZ50" s="45"/>
      <c r="GA50" s="45"/>
      <c r="GB50" s="45"/>
      <c r="GC50" s="45"/>
      <c r="GD50" s="45"/>
      <c r="GE50" s="45"/>
      <c r="GF50" s="45"/>
      <c r="GG50" s="45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GW50" s="45"/>
      <c r="GX50" s="45"/>
      <c r="GY50" s="45"/>
      <c r="GZ50" s="45"/>
      <c r="HA50" s="45"/>
      <c r="HB50" s="45"/>
      <c r="HC50" s="45"/>
      <c r="HD50" s="45"/>
      <c r="HE50" s="45"/>
      <c r="HF50" s="45"/>
      <c r="HG50" s="45"/>
      <c r="HH50" s="45"/>
      <c r="HI50" s="45"/>
      <c r="HJ50" s="45"/>
      <c r="HK50" s="45"/>
      <c r="HL50" s="45"/>
      <c r="HM50" s="45"/>
      <c r="HN50" s="45"/>
      <c r="HO50" s="45"/>
      <c r="HP50" s="45"/>
      <c r="HQ50" s="45"/>
      <c r="HR50" s="45"/>
      <c r="HS50" s="45"/>
      <c r="HT50" s="45"/>
      <c r="HU50" s="45"/>
      <c r="HV50" s="45"/>
      <c r="HW50" s="45"/>
      <c r="HX50" s="45"/>
      <c r="HY50" s="45"/>
      <c r="HZ50" s="45"/>
      <c r="IA50" s="45"/>
      <c r="IB50" s="45"/>
      <c r="IC50" s="45"/>
      <c r="ID50" s="45"/>
      <c r="IE50" s="45"/>
      <c r="IF50" s="45"/>
      <c r="IG50" s="45"/>
      <c r="IH50" s="45"/>
      <c r="II50" s="45"/>
      <c r="IJ50" s="45"/>
      <c r="IK50" s="45"/>
      <c r="IL50" s="45"/>
      <c r="IM50" s="45"/>
    </row>
    <row collapsed="false" customFormat="false" customHeight="true" hidden="false" ht="14.4" outlineLevel="0" r="51">
      <c r="A51" s="47" t="s">
        <v>77</v>
      </c>
      <c r="B51" s="58" t="s">
        <v>26</v>
      </c>
      <c r="C51" s="58"/>
      <c r="D51" s="41"/>
      <c r="E51" s="42"/>
      <c r="F51" s="43"/>
      <c r="G51" s="57"/>
      <c r="H51" s="57"/>
      <c r="I51" s="57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6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5"/>
      <c r="DZ51" s="45"/>
      <c r="EA51" s="45"/>
      <c r="EB51" s="45"/>
      <c r="EC51" s="45"/>
      <c r="ED51" s="45"/>
      <c r="EE51" s="45"/>
      <c r="EF51" s="45"/>
      <c r="EG51" s="45"/>
      <c r="EH51" s="45"/>
      <c r="EI51" s="45"/>
      <c r="EJ51" s="45"/>
      <c r="EK51" s="45"/>
      <c r="EL51" s="45"/>
      <c r="EM51" s="45"/>
      <c r="EN51" s="45"/>
      <c r="EO51" s="45"/>
      <c r="EP51" s="45"/>
      <c r="EQ51" s="45"/>
      <c r="ER51" s="45"/>
      <c r="ES51" s="45"/>
      <c r="ET51" s="45"/>
      <c r="EU51" s="45"/>
      <c r="EV51" s="45"/>
      <c r="EW51" s="45"/>
      <c r="EX51" s="45"/>
      <c r="EY51" s="45"/>
      <c r="EZ51" s="45"/>
      <c r="FA51" s="45"/>
      <c r="FB51" s="45"/>
      <c r="FC51" s="45"/>
      <c r="FD51" s="45"/>
      <c r="FE51" s="45"/>
      <c r="FF51" s="45"/>
      <c r="FG51" s="45"/>
      <c r="FH51" s="45"/>
      <c r="FI51" s="45"/>
      <c r="FJ51" s="45"/>
      <c r="FK51" s="45"/>
      <c r="FL51" s="45"/>
      <c r="FM51" s="45"/>
      <c r="FN51" s="45"/>
      <c r="FO51" s="45"/>
      <c r="FP51" s="45"/>
      <c r="FQ51" s="45"/>
      <c r="FR51" s="45"/>
      <c r="FS51" s="45"/>
      <c r="FT51" s="45"/>
      <c r="FU51" s="45"/>
      <c r="FV51" s="45"/>
      <c r="FW51" s="45"/>
      <c r="FX51" s="45"/>
      <c r="FY51" s="45"/>
      <c r="FZ51" s="45"/>
      <c r="GA51" s="45"/>
      <c r="GB51" s="45"/>
      <c r="GC51" s="45"/>
      <c r="GD51" s="45"/>
      <c r="GE51" s="45"/>
      <c r="GF51" s="45"/>
      <c r="GG51" s="45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GW51" s="45"/>
      <c r="GX51" s="45"/>
      <c r="GY51" s="45"/>
      <c r="GZ51" s="45"/>
      <c r="HA51" s="45"/>
      <c r="HB51" s="45"/>
      <c r="HC51" s="45"/>
      <c r="HD51" s="45"/>
      <c r="HE51" s="45"/>
      <c r="HF51" s="45"/>
      <c r="HG51" s="45"/>
      <c r="HH51" s="45"/>
      <c r="HI51" s="45"/>
      <c r="HJ51" s="45"/>
      <c r="HK51" s="45"/>
      <c r="HL51" s="45"/>
      <c r="HM51" s="45"/>
      <c r="HN51" s="45"/>
      <c r="HO51" s="45"/>
      <c r="HP51" s="45"/>
      <c r="HQ51" s="45"/>
      <c r="HR51" s="45"/>
      <c r="HS51" s="45"/>
      <c r="HT51" s="45"/>
      <c r="HU51" s="45"/>
      <c r="HV51" s="45"/>
      <c r="HW51" s="45"/>
      <c r="HX51" s="45"/>
      <c r="HY51" s="45"/>
      <c r="HZ51" s="45"/>
      <c r="IA51" s="45"/>
      <c r="IB51" s="45"/>
      <c r="IC51" s="45"/>
      <c r="ID51" s="45"/>
      <c r="IE51" s="45"/>
      <c r="IF51" s="45"/>
      <c r="IG51" s="45"/>
      <c r="IH51" s="45"/>
      <c r="II51" s="45"/>
      <c r="IJ51" s="45"/>
      <c r="IK51" s="45"/>
      <c r="IL51" s="45"/>
      <c r="IM51" s="45"/>
    </row>
    <row collapsed="false" customFormat="false" customHeight="true" hidden="false" ht="14.4" outlineLevel="0" r="52">
      <c r="A52" s="47" t="s">
        <v>78</v>
      </c>
      <c r="B52" s="58" t="s">
        <v>79</v>
      </c>
      <c r="C52" s="58"/>
      <c r="D52" s="41"/>
      <c r="E52" s="42"/>
      <c r="F52" s="43"/>
      <c r="G52" s="57"/>
      <c r="H52" s="57"/>
      <c r="I52" s="57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6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5"/>
      <c r="DZ52" s="45"/>
      <c r="EA52" s="45"/>
      <c r="EB52" s="45"/>
      <c r="EC52" s="45"/>
      <c r="ED52" s="45"/>
      <c r="EE52" s="45"/>
      <c r="EF52" s="45"/>
      <c r="EG52" s="45"/>
      <c r="EH52" s="45"/>
      <c r="EI52" s="45"/>
      <c r="EJ52" s="45"/>
      <c r="EK52" s="45"/>
      <c r="EL52" s="45"/>
      <c r="EM52" s="45"/>
      <c r="EN52" s="45"/>
      <c r="EO52" s="45"/>
      <c r="EP52" s="45"/>
      <c r="EQ52" s="45"/>
      <c r="ER52" s="45"/>
      <c r="ES52" s="45"/>
      <c r="ET52" s="45"/>
      <c r="EU52" s="45"/>
      <c r="EV52" s="45"/>
      <c r="EW52" s="45"/>
      <c r="EX52" s="45"/>
      <c r="EY52" s="45"/>
      <c r="EZ52" s="45"/>
      <c r="FA52" s="45"/>
      <c r="FB52" s="45"/>
      <c r="FC52" s="45"/>
      <c r="FD52" s="45"/>
      <c r="FE52" s="45"/>
      <c r="FF52" s="45"/>
      <c r="FG52" s="45"/>
      <c r="FH52" s="45"/>
      <c r="FI52" s="45"/>
      <c r="FJ52" s="45"/>
      <c r="FK52" s="45"/>
      <c r="FL52" s="45"/>
      <c r="FM52" s="45"/>
      <c r="FN52" s="45"/>
      <c r="FO52" s="45"/>
      <c r="FP52" s="45"/>
      <c r="FQ52" s="45"/>
      <c r="FR52" s="45"/>
      <c r="FS52" s="45"/>
      <c r="FT52" s="45"/>
      <c r="FU52" s="45"/>
      <c r="FV52" s="45"/>
      <c r="FW52" s="45"/>
      <c r="FX52" s="45"/>
      <c r="FY52" s="45"/>
      <c r="FZ52" s="45"/>
      <c r="GA52" s="45"/>
      <c r="GB52" s="45"/>
      <c r="GC52" s="45"/>
      <c r="GD52" s="45"/>
      <c r="GE52" s="45"/>
      <c r="GF52" s="45"/>
      <c r="GG52" s="45"/>
      <c r="GH52" s="45"/>
      <c r="GI52" s="45"/>
      <c r="GJ52" s="45"/>
      <c r="GK52" s="45"/>
      <c r="GL52" s="45"/>
      <c r="GM52" s="45"/>
      <c r="GN52" s="45"/>
      <c r="GO52" s="45"/>
      <c r="GP52" s="45"/>
      <c r="GQ52" s="45"/>
      <c r="GR52" s="45"/>
      <c r="GS52" s="45"/>
      <c r="GT52" s="45"/>
      <c r="GU52" s="45"/>
      <c r="GV52" s="45"/>
      <c r="GW52" s="45"/>
      <c r="GX52" s="45"/>
      <c r="GY52" s="45"/>
      <c r="GZ52" s="45"/>
      <c r="HA52" s="45"/>
      <c r="HB52" s="45"/>
      <c r="HC52" s="45"/>
      <c r="HD52" s="45"/>
      <c r="HE52" s="45"/>
      <c r="HF52" s="45"/>
      <c r="HG52" s="45"/>
      <c r="HH52" s="45"/>
      <c r="HI52" s="45"/>
      <c r="HJ52" s="45"/>
      <c r="HK52" s="45"/>
      <c r="HL52" s="45"/>
      <c r="HM52" s="45"/>
      <c r="HN52" s="45"/>
      <c r="HO52" s="45"/>
      <c r="HP52" s="45"/>
      <c r="HQ52" s="45"/>
      <c r="HR52" s="45"/>
      <c r="HS52" s="45"/>
      <c r="HT52" s="45"/>
      <c r="HU52" s="45"/>
      <c r="HV52" s="45"/>
      <c r="HW52" s="45"/>
      <c r="HX52" s="45"/>
      <c r="HY52" s="45"/>
      <c r="HZ52" s="45"/>
      <c r="IA52" s="45"/>
      <c r="IB52" s="45"/>
      <c r="IC52" s="45"/>
      <c r="ID52" s="45"/>
      <c r="IE52" s="45"/>
      <c r="IF52" s="45"/>
      <c r="IG52" s="45"/>
      <c r="IH52" s="45"/>
      <c r="II52" s="45"/>
      <c r="IJ52" s="45"/>
      <c r="IK52" s="45"/>
      <c r="IL52" s="45"/>
      <c r="IM52" s="45"/>
    </row>
    <row collapsed="false" customFormat="false" customHeight="true" hidden="false" ht="14.4" outlineLevel="0" r="53">
      <c r="A53" s="55" t="s">
        <v>80</v>
      </c>
      <c r="B53" s="31" t="s">
        <v>81</v>
      </c>
      <c r="C53" s="31"/>
      <c r="D53" s="41"/>
      <c r="E53" s="42"/>
      <c r="F53" s="43"/>
      <c r="G53" s="57"/>
      <c r="H53" s="57"/>
      <c r="I53" s="57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6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5"/>
      <c r="DZ53" s="45"/>
      <c r="EA53" s="45"/>
      <c r="EB53" s="45"/>
      <c r="EC53" s="45"/>
      <c r="ED53" s="45"/>
      <c r="EE53" s="45"/>
      <c r="EF53" s="45"/>
      <c r="EG53" s="45"/>
      <c r="EH53" s="45"/>
      <c r="EI53" s="45"/>
      <c r="EJ53" s="45"/>
      <c r="EK53" s="45"/>
      <c r="EL53" s="45"/>
      <c r="EM53" s="45"/>
      <c r="EN53" s="45"/>
      <c r="EO53" s="45"/>
      <c r="EP53" s="45"/>
      <c r="EQ53" s="45"/>
      <c r="ER53" s="45"/>
      <c r="ES53" s="45"/>
      <c r="ET53" s="45"/>
      <c r="EU53" s="45"/>
      <c r="EV53" s="45"/>
      <c r="EW53" s="45"/>
      <c r="EX53" s="45"/>
      <c r="EY53" s="45"/>
      <c r="EZ53" s="45"/>
      <c r="FA53" s="45"/>
      <c r="FB53" s="45"/>
      <c r="FC53" s="45"/>
      <c r="FD53" s="45"/>
      <c r="FE53" s="45"/>
      <c r="FF53" s="45"/>
      <c r="FG53" s="45"/>
      <c r="FH53" s="45"/>
      <c r="FI53" s="45"/>
      <c r="FJ53" s="45"/>
      <c r="FK53" s="45"/>
      <c r="FL53" s="45"/>
      <c r="FM53" s="45"/>
      <c r="FN53" s="45"/>
      <c r="FO53" s="45"/>
      <c r="FP53" s="45"/>
      <c r="FQ53" s="45"/>
      <c r="FR53" s="45"/>
      <c r="FS53" s="45"/>
      <c r="FT53" s="45"/>
      <c r="FU53" s="45"/>
      <c r="FV53" s="45"/>
      <c r="FW53" s="45"/>
      <c r="FX53" s="45"/>
      <c r="FY53" s="45"/>
      <c r="FZ53" s="45"/>
      <c r="GA53" s="45"/>
      <c r="GB53" s="45"/>
      <c r="GC53" s="45"/>
      <c r="GD53" s="45"/>
      <c r="GE53" s="45"/>
      <c r="GF53" s="45"/>
      <c r="GG53" s="45"/>
      <c r="GH53" s="45"/>
      <c r="GI53" s="45"/>
      <c r="GJ53" s="45"/>
      <c r="GK53" s="45"/>
      <c r="GL53" s="45"/>
      <c r="GM53" s="45"/>
      <c r="GN53" s="45"/>
      <c r="GO53" s="45"/>
      <c r="GP53" s="45"/>
      <c r="GQ53" s="45"/>
      <c r="GR53" s="45"/>
      <c r="GS53" s="45"/>
      <c r="GT53" s="45"/>
      <c r="GU53" s="45"/>
      <c r="GV53" s="45"/>
      <c r="GW53" s="45"/>
      <c r="GX53" s="45"/>
      <c r="GY53" s="45"/>
      <c r="GZ53" s="45"/>
      <c r="HA53" s="45"/>
      <c r="HB53" s="45"/>
      <c r="HC53" s="45"/>
      <c r="HD53" s="45"/>
      <c r="HE53" s="45"/>
      <c r="HF53" s="45"/>
      <c r="HG53" s="45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</row>
    <row collapsed="false" customFormat="false" customHeight="true" hidden="false" ht="14.4" outlineLevel="0" r="54">
      <c r="A54" s="47" t="s">
        <v>82</v>
      </c>
      <c r="B54" s="58" t="s">
        <v>72</v>
      </c>
      <c r="C54" s="58"/>
      <c r="D54" s="41"/>
      <c r="E54" s="42"/>
      <c r="F54" s="43"/>
      <c r="G54" s="57"/>
      <c r="H54" s="57"/>
      <c r="I54" s="57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6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5"/>
      <c r="DZ54" s="45"/>
      <c r="EA54" s="45"/>
      <c r="EB54" s="45"/>
      <c r="EC54" s="45"/>
      <c r="ED54" s="45"/>
      <c r="EE54" s="45"/>
      <c r="EF54" s="45"/>
      <c r="EG54" s="45"/>
      <c r="EH54" s="45"/>
      <c r="EI54" s="45"/>
      <c r="EJ54" s="45"/>
      <c r="EK54" s="45"/>
      <c r="EL54" s="45"/>
      <c r="EM54" s="45"/>
      <c r="EN54" s="45"/>
      <c r="EO54" s="45"/>
      <c r="EP54" s="45"/>
      <c r="EQ54" s="45"/>
      <c r="ER54" s="45"/>
      <c r="ES54" s="45"/>
      <c r="ET54" s="45"/>
      <c r="EU54" s="45"/>
      <c r="EV54" s="45"/>
      <c r="EW54" s="45"/>
      <c r="EX54" s="45"/>
      <c r="EY54" s="45"/>
      <c r="EZ54" s="45"/>
      <c r="FA54" s="45"/>
      <c r="FB54" s="45"/>
      <c r="FC54" s="45"/>
      <c r="FD54" s="45"/>
      <c r="FE54" s="45"/>
      <c r="FF54" s="45"/>
      <c r="FG54" s="45"/>
      <c r="FH54" s="45"/>
      <c r="FI54" s="45"/>
      <c r="FJ54" s="45"/>
      <c r="FK54" s="45"/>
      <c r="FL54" s="45"/>
      <c r="FM54" s="45"/>
      <c r="FN54" s="45"/>
      <c r="FO54" s="45"/>
      <c r="FP54" s="45"/>
      <c r="FQ54" s="45"/>
      <c r="FR54" s="45"/>
      <c r="FS54" s="45"/>
      <c r="FT54" s="45"/>
      <c r="FU54" s="45"/>
      <c r="FV54" s="45"/>
      <c r="FW54" s="45"/>
      <c r="FX54" s="45"/>
      <c r="FY54" s="45"/>
      <c r="FZ54" s="45"/>
      <c r="GA54" s="45"/>
      <c r="GB54" s="45"/>
      <c r="GC54" s="45"/>
      <c r="GD54" s="45"/>
      <c r="GE54" s="45"/>
      <c r="GF54" s="45"/>
      <c r="GG54" s="45"/>
      <c r="GH54" s="45"/>
      <c r="GI54" s="45"/>
      <c r="GJ54" s="45"/>
      <c r="GK54" s="45"/>
      <c r="GL54" s="45"/>
      <c r="GM54" s="45"/>
      <c r="GN54" s="45"/>
      <c r="GO54" s="45"/>
      <c r="GP54" s="45"/>
      <c r="GQ54" s="45"/>
      <c r="GR54" s="45"/>
      <c r="GS54" s="45"/>
      <c r="GT54" s="45"/>
      <c r="GU54" s="45"/>
      <c r="GV54" s="45"/>
      <c r="GW54" s="45"/>
      <c r="GX54" s="45"/>
      <c r="GY54" s="45"/>
      <c r="GZ54" s="45"/>
      <c r="HA54" s="45"/>
      <c r="HB54" s="45"/>
      <c r="HC54" s="45"/>
      <c r="HD54" s="45"/>
      <c r="HE54" s="45"/>
      <c r="HF54" s="45"/>
      <c r="HG54" s="45"/>
      <c r="HH54" s="45"/>
      <c r="HI54" s="45"/>
      <c r="HJ54" s="45"/>
      <c r="HK54" s="45"/>
      <c r="HL54" s="45"/>
      <c r="HM54" s="45"/>
      <c r="HN54" s="45"/>
      <c r="HO54" s="45"/>
      <c r="HP54" s="45"/>
      <c r="HQ54" s="45"/>
      <c r="HR54" s="45"/>
      <c r="HS54" s="45"/>
      <c r="HT54" s="45"/>
      <c r="HU54" s="45"/>
      <c r="HV54" s="45"/>
      <c r="HW54" s="45"/>
      <c r="HX54" s="45"/>
      <c r="HY54" s="45"/>
      <c r="HZ54" s="45"/>
      <c r="IA54" s="45"/>
      <c r="IB54" s="45"/>
      <c r="IC54" s="45"/>
      <c r="ID54" s="45"/>
      <c r="IE54" s="45"/>
      <c r="IF54" s="45"/>
      <c r="IG54" s="45"/>
      <c r="IH54" s="45"/>
      <c r="II54" s="45"/>
      <c r="IJ54" s="45"/>
      <c r="IK54" s="45"/>
      <c r="IL54" s="45"/>
      <c r="IM54" s="45"/>
    </row>
    <row collapsed="false" customFormat="false" customHeight="true" hidden="false" ht="14.4" outlineLevel="0" r="55">
      <c r="A55" s="47" t="s">
        <v>83</v>
      </c>
      <c r="B55" s="58" t="s">
        <v>84</v>
      </c>
      <c r="C55" s="58"/>
      <c r="D55" s="41"/>
      <c r="E55" s="42"/>
      <c r="F55" s="43"/>
      <c r="G55" s="57"/>
      <c r="H55" s="57"/>
      <c r="I55" s="57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6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5"/>
      <c r="DZ55" s="45"/>
      <c r="EA55" s="45"/>
      <c r="EB55" s="45"/>
      <c r="EC55" s="45"/>
      <c r="ED55" s="45"/>
      <c r="EE55" s="45"/>
      <c r="EF55" s="45"/>
      <c r="EG55" s="45"/>
      <c r="EH55" s="45"/>
      <c r="EI55" s="45"/>
      <c r="EJ55" s="45"/>
      <c r="EK55" s="45"/>
      <c r="EL55" s="45"/>
      <c r="EM55" s="45"/>
      <c r="EN55" s="45"/>
      <c r="EO55" s="45"/>
      <c r="EP55" s="45"/>
      <c r="EQ55" s="45"/>
      <c r="ER55" s="45"/>
      <c r="ES55" s="45"/>
      <c r="ET55" s="45"/>
      <c r="EU55" s="45"/>
      <c r="EV55" s="45"/>
      <c r="EW55" s="45"/>
      <c r="EX55" s="45"/>
      <c r="EY55" s="45"/>
      <c r="EZ55" s="45"/>
      <c r="FA55" s="45"/>
      <c r="FB55" s="45"/>
      <c r="FC55" s="45"/>
      <c r="FD55" s="45"/>
      <c r="FE55" s="45"/>
      <c r="FF55" s="45"/>
      <c r="FG55" s="45"/>
      <c r="FH55" s="45"/>
      <c r="FI55" s="45"/>
      <c r="FJ55" s="45"/>
      <c r="FK55" s="45"/>
      <c r="FL55" s="45"/>
      <c r="FM55" s="45"/>
      <c r="FN55" s="45"/>
      <c r="FO55" s="45"/>
      <c r="FP55" s="45"/>
      <c r="FQ55" s="45"/>
      <c r="FR55" s="45"/>
      <c r="FS55" s="45"/>
      <c r="FT55" s="45"/>
      <c r="FU55" s="45"/>
      <c r="FV55" s="45"/>
      <c r="FW55" s="45"/>
      <c r="FX55" s="45"/>
      <c r="FY55" s="45"/>
      <c r="FZ55" s="45"/>
      <c r="GA55" s="45"/>
      <c r="GB55" s="45"/>
      <c r="GC55" s="45"/>
      <c r="GD55" s="45"/>
      <c r="GE55" s="45"/>
      <c r="GF55" s="45"/>
      <c r="GG55" s="45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5"/>
      <c r="HF55" s="45"/>
      <c r="HG55" s="45"/>
      <c r="HH55" s="45"/>
      <c r="HI55" s="45"/>
      <c r="HJ55" s="45"/>
      <c r="HK55" s="45"/>
      <c r="HL55" s="45"/>
      <c r="HM55" s="45"/>
      <c r="HN55" s="45"/>
      <c r="HO55" s="45"/>
      <c r="HP55" s="45"/>
      <c r="HQ55" s="45"/>
      <c r="HR55" s="45"/>
      <c r="HS55" s="45"/>
      <c r="HT55" s="45"/>
      <c r="HU55" s="45"/>
      <c r="HV55" s="45"/>
      <c r="HW55" s="45"/>
      <c r="HX55" s="45"/>
      <c r="HY55" s="45"/>
      <c r="HZ55" s="45"/>
      <c r="IA55" s="45"/>
      <c r="IB55" s="45"/>
      <c r="IC55" s="45"/>
      <c r="ID55" s="45"/>
      <c r="IE55" s="45"/>
      <c r="IF55" s="45"/>
      <c r="IG55" s="45"/>
      <c r="IH55" s="45"/>
      <c r="II55" s="45"/>
      <c r="IJ55" s="45"/>
      <c r="IK55" s="45"/>
      <c r="IL55" s="45"/>
      <c r="IM55" s="45"/>
    </row>
    <row collapsed="false" customFormat="false" customHeight="true" hidden="false" ht="14.4" outlineLevel="0" r="56">
      <c r="A56" s="47" t="s">
        <v>85</v>
      </c>
      <c r="B56" s="58" t="s">
        <v>86</v>
      </c>
      <c r="C56" s="58"/>
      <c r="D56" s="41"/>
      <c r="E56" s="42"/>
      <c r="F56" s="43"/>
      <c r="G56" s="57"/>
      <c r="H56" s="44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6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</row>
    <row collapsed="false" customFormat="false" customHeight="true" hidden="false" ht="14.4" outlineLevel="0" r="57">
      <c r="A57" s="47" t="s">
        <v>87</v>
      </c>
      <c r="B57" s="58" t="s">
        <v>88</v>
      </c>
      <c r="C57" s="58"/>
      <c r="D57" s="41"/>
      <c r="E57" s="42"/>
      <c r="F57" s="43"/>
      <c r="G57" s="57"/>
      <c r="H57" s="44"/>
      <c r="I57" s="44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6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5"/>
      <c r="DZ57" s="45"/>
      <c r="EA57" s="45"/>
      <c r="EB57" s="45"/>
      <c r="EC57" s="45"/>
      <c r="ED57" s="45"/>
      <c r="EE57" s="45"/>
      <c r="EF57" s="45"/>
      <c r="EG57" s="45"/>
      <c r="EH57" s="45"/>
      <c r="EI57" s="45"/>
      <c r="EJ57" s="45"/>
      <c r="EK57" s="45"/>
      <c r="EL57" s="45"/>
      <c r="EM57" s="45"/>
      <c r="EN57" s="45"/>
      <c r="EO57" s="45"/>
      <c r="EP57" s="45"/>
      <c r="EQ57" s="45"/>
      <c r="ER57" s="45"/>
      <c r="ES57" s="45"/>
      <c r="ET57" s="45"/>
      <c r="EU57" s="45"/>
      <c r="EV57" s="45"/>
      <c r="EW57" s="45"/>
      <c r="EX57" s="45"/>
      <c r="EY57" s="45"/>
      <c r="EZ57" s="45"/>
      <c r="FA57" s="45"/>
      <c r="FB57" s="45"/>
      <c r="FC57" s="45"/>
      <c r="FD57" s="45"/>
      <c r="FE57" s="45"/>
      <c r="FF57" s="45"/>
      <c r="FG57" s="45"/>
      <c r="FH57" s="45"/>
      <c r="FI57" s="45"/>
      <c r="FJ57" s="45"/>
      <c r="FK57" s="45"/>
      <c r="FL57" s="45"/>
      <c r="FM57" s="45"/>
      <c r="FN57" s="45"/>
      <c r="FO57" s="45"/>
      <c r="FP57" s="45"/>
      <c r="FQ57" s="45"/>
      <c r="FR57" s="45"/>
      <c r="FS57" s="45"/>
      <c r="FT57" s="45"/>
      <c r="FU57" s="45"/>
      <c r="FV57" s="45"/>
      <c r="FW57" s="45"/>
      <c r="FX57" s="45"/>
      <c r="FY57" s="45"/>
      <c r="FZ57" s="45"/>
      <c r="GA57" s="45"/>
      <c r="GB57" s="45"/>
      <c r="GC57" s="45"/>
      <c r="GD57" s="45"/>
      <c r="GE57" s="45"/>
      <c r="GF57" s="45"/>
      <c r="GG57" s="45"/>
      <c r="GH57" s="45"/>
      <c r="GI57" s="45"/>
      <c r="GJ57" s="45"/>
      <c r="GK57" s="45"/>
      <c r="GL57" s="45"/>
      <c r="GM57" s="45"/>
      <c r="GN57" s="45"/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5"/>
      <c r="HF57" s="45"/>
      <c r="HG57" s="45"/>
      <c r="HH57" s="45"/>
      <c r="HI57" s="45"/>
      <c r="HJ57" s="45"/>
      <c r="HK57" s="45"/>
      <c r="HL57" s="45"/>
      <c r="HM57" s="45"/>
      <c r="HN57" s="45"/>
      <c r="HO57" s="45"/>
      <c r="HP57" s="45"/>
      <c r="HQ57" s="45"/>
      <c r="HR57" s="45"/>
      <c r="HS57" s="45"/>
      <c r="HT57" s="45"/>
      <c r="HU57" s="45"/>
      <c r="HV57" s="45"/>
      <c r="HW57" s="45"/>
      <c r="HX57" s="45"/>
      <c r="HY57" s="45"/>
      <c r="HZ57" s="45"/>
      <c r="IA57" s="45"/>
      <c r="IB57" s="45"/>
      <c r="IC57" s="45"/>
      <c r="ID57" s="45"/>
      <c r="IE57" s="45"/>
      <c r="IF57" s="45"/>
      <c r="IG57" s="45"/>
      <c r="IH57" s="45"/>
      <c r="II57" s="45"/>
      <c r="IJ57" s="45"/>
      <c r="IK57" s="45"/>
      <c r="IL57" s="45"/>
      <c r="IM57" s="45"/>
    </row>
    <row collapsed="false" customFormat="false" customHeight="true" hidden="false" ht="14.4" outlineLevel="0" r="58">
      <c r="A58" s="47" t="s">
        <v>89</v>
      </c>
      <c r="B58" s="58" t="s">
        <v>26</v>
      </c>
      <c r="C58" s="58"/>
      <c r="D58" s="41"/>
      <c r="E58" s="42"/>
      <c r="F58" s="43"/>
      <c r="G58" s="57"/>
      <c r="H58" s="57"/>
      <c r="I58" s="57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6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</row>
    <row collapsed="false" customFormat="false" customHeight="true" hidden="false" ht="14.4" outlineLevel="0" r="59">
      <c r="A59" s="47" t="s">
        <v>90</v>
      </c>
      <c r="B59" s="58" t="s">
        <v>91</v>
      </c>
      <c r="C59" s="58"/>
      <c r="D59" s="41"/>
      <c r="E59" s="42"/>
      <c r="F59" s="43"/>
      <c r="G59" s="44"/>
      <c r="H59" s="44"/>
      <c r="I59" s="44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6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</row>
    <row collapsed="false" customFormat="false" customHeight="true" hidden="false" ht="15" outlineLevel="0" r="60">
      <c r="A60" s="47"/>
      <c r="B60" s="59"/>
      <c r="C60" s="59"/>
      <c r="D60" s="60"/>
      <c r="E60" s="59"/>
      <c r="F60" s="61"/>
      <c r="G60" s="62"/>
      <c r="H60" s="62"/>
      <c r="I60" s="62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4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</row>
  </sheetData>
  <mergeCells count="114">
    <mergeCell ref="A2:B2"/>
    <mergeCell ref="C2:F2"/>
    <mergeCell ref="A3:B3"/>
    <mergeCell ref="A4:B4"/>
    <mergeCell ref="B5:C5"/>
    <mergeCell ref="G5:I5"/>
    <mergeCell ref="B6:C6"/>
    <mergeCell ref="G6:I6"/>
    <mergeCell ref="B7:C7"/>
    <mergeCell ref="G7:I7"/>
    <mergeCell ref="B8:C8"/>
    <mergeCell ref="G8:I8"/>
    <mergeCell ref="B9:C9"/>
    <mergeCell ref="G9:I9"/>
    <mergeCell ref="B10:C10"/>
    <mergeCell ref="G10:I10"/>
    <mergeCell ref="B11:C11"/>
    <mergeCell ref="G11:I11"/>
    <mergeCell ref="B12:C12"/>
    <mergeCell ref="G12:I12"/>
    <mergeCell ref="B13:C13"/>
    <mergeCell ref="G13:I13"/>
    <mergeCell ref="B14:C14"/>
    <mergeCell ref="G14:I14"/>
    <mergeCell ref="B15:C15"/>
    <mergeCell ref="G15:I15"/>
    <mergeCell ref="B16:C16"/>
    <mergeCell ref="G16:I16"/>
    <mergeCell ref="B17:C17"/>
    <mergeCell ref="G17:I17"/>
    <mergeCell ref="B18:C18"/>
    <mergeCell ref="G18:I18"/>
    <mergeCell ref="B19:C19"/>
    <mergeCell ref="G19:I19"/>
    <mergeCell ref="B20:C20"/>
    <mergeCell ref="G20:I20"/>
    <mergeCell ref="B21:C21"/>
    <mergeCell ref="G21:I21"/>
    <mergeCell ref="B22:C22"/>
    <mergeCell ref="G22:I22"/>
    <mergeCell ref="B23:C23"/>
    <mergeCell ref="G23:I23"/>
    <mergeCell ref="B24:C24"/>
    <mergeCell ref="G24:I24"/>
    <mergeCell ref="B25:C25"/>
    <mergeCell ref="G25:I25"/>
    <mergeCell ref="B26:C26"/>
    <mergeCell ref="G26:I26"/>
    <mergeCell ref="B27:C27"/>
    <mergeCell ref="G27:I27"/>
    <mergeCell ref="B28:C28"/>
    <mergeCell ref="G28:I28"/>
    <mergeCell ref="B29:C29"/>
    <mergeCell ref="G29:I29"/>
    <mergeCell ref="B30:C30"/>
    <mergeCell ref="G30:I30"/>
    <mergeCell ref="B31:C31"/>
    <mergeCell ref="G31:I31"/>
    <mergeCell ref="B32:C32"/>
    <mergeCell ref="G32:I32"/>
    <mergeCell ref="B33:C33"/>
    <mergeCell ref="G33:I33"/>
    <mergeCell ref="B34:C34"/>
    <mergeCell ref="G34:I34"/>
    <mergeCell ref="B35:C35"/>
    <mergeCell ref="G35:I35"/>
    <mergeCell ref="B36:C36"/>
    <mergeCell ref="G36:I36"/>
    <mergeCell ref="B37:C37"/>
    <mergeCell ref="G37:I37"/>
    <mergeCell ref="B38:C38"/>
    <mergeCell ref="G38:I38"/>
    <mergeCell ref="B39:C39"/>
    <mergeCell ref="G39:I39"/>
    <mergeCell ref="B40:C40"/>
    <mergeCell ref="G40:I40"/>
    <mergeCell ref="B41:C41"/>
    <mergeCell ref="G41:I41"/>
    <mergeCell ref="B42:C42"/>
    <mergeCell ref="G42:I42"/>
    <mergeCell ref="B43:C43"/>
    <mergeCell ref="G43:I43"/>
    <mergeCell ref="B44:C44"/>
    <mergeCell ref="G44:I44"/>
    <mergeCell ref="B45:C45"/>
    <mergeCell ref="G45:I45"/>
    <mergeCell ref="B46:C46"/>
    <mergeCell ref="G46:I46"/>
    <mergeCell ref="B47:C47"/>
    <mergeCell ref="G47:I47"/>
    <mergeCell ref="B48:C48"/>
    <mergeCell ref="G48:I48"/>
    <mergeCell ref="B49:C49"/>
    <mergeCell ref="G49:I49"/>
    <mergeCell ref="B50:C50"/>
    <mergeCell ref="G50:I50"/>
    <mergeCell ref="B51:C51"/>
    <mergeCell ref="G51:I51"/>
    <mergeCell ref="B52:C52"/>
    <mergeCell ref="G52:I52"/>
    <mergeCell ref="B53:C53"/>
    <mergeCell ref="G53:I53"/>
    <mergeCell ref="B54:C54"/>
    <mergeCell ref="G54:I54"/>
    <mergeCell ref="B55:C55"/>
    <mergeCell ref="G55:I55"/>
    <mergeCell ref="B56:C56"/>
    <mergeCell ref="B57:C57"/>
    <mergeCell ref="B58:C58"/>
    <mergeCell ref="G58:I58"/>
    <mergeCell ref="B59:C59"/>
    <mergeCell ref="G59:I59"/>
    <mergeCell ref="B60:C60"/>
    <mergeCell ref="G60:I6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9" activeCellId="0" pane="topLeft" sqref="A29"/>
    </sheetView>
  </sheetViews>
  <cols>
    <col collapsed="false" hidden="false" max="1" min="1" style="0" width="11.6509803921569"/>
    <col collapsed="false" hidden="false" max="2" min="2" style="0" width="27.7882352941176"/>
    <col collapsed="false" hidden="false" max="3" min="3" style="0" width="11.6509803921569"/>
    <col collapsed="false" hidden="false" max="4" min="4" style="0" width="12.4352941176471"/>
    <col collapsed="false" hidden="false" max="5" min="5" style="0" width="16.8"/>
    <col collapsed="false" hidden="false" max="1025" min="6" style="0" width="11.6509803921569"/>
  </cols>
  <sheetData>
    <row collapsed="false" customFormat="false" customHeight="false" hidden="false" ht="20" outlineLevel="0" r="1">
      <c r="A1" s="65" t="s">
        <v>92</v>
      </c>
      <c r="B1" s="66"/>
    </row>
    <row collapsed="false" customFormat="false" customHeight="true" hidden="false" ht="29.4" outlineLevel="0" r="3">
      <c r="A3" s="67" t="s">
        <v>5</v>
      </c>
      <c r="B3" s="67" t="s">
        <v>6</v>
      </c>
      <c r="C3" s="67"/>
      <c r="D3" s="68" t="s">
        <v>93</v>
      </c>
      <c r="E3" s="67" t="s">
        <v>94</v>
      </c>
    </row>
    <row collapsed="false" customFormat="false" customHeight="false" hidden="false" ht="14" outlineLevel="0" r="4">
      <c r="A4" s="69"/>
      <c r="B4" s="70" t="s">
        <v>95</v>
      </c>
      <c r="C4" s="70"/>
      <c r="D4" s="71"/>
      <c r="E4" s="72" t="n">
        <v>31500</v>
      </c>
    </row>
    <row collapsed="false" customFormat="false" customHeight="true" hidden="false" ht="14.4" outlineLevel="0" r="5">
      <c r="A5" s="73" t="n">
        <f aca="true">IF(ISERROR(VALUE(SUBSTITUTE(OFFSET(A5,-1,0,1,1),".",""))),1,IF(ISERROR(FIND("`",SUBSTITUTE(OFFSET(A5,-1,0,1,1),".","`",1))),VALUE(OFFSET(A5,-1,0,1,1))+1,VALUE(LEFT(OFFSET(A5,-1,0,1,1),FIND("`",SUBSTITUTE(OFFSET(A5,-1,0,1,1),".","`",1))-1))+1))</f>
        <v>1</v>
      </c>
      <c r="B5" s="74" t="s">
        <v>96</v>
      </c>
      <c r="C5" s="74"/>
      <c r="D5" s="75"/>
      <c r="E5" s="76" t="n">
        <v>10000</v>
      </c>
    </row>
    <row collapsed="false" customFormat="false" customHeight="true" hidden="false" ht="14.4" outlineLevel="0" r="6">
      <c r="A6" s="77" t="str">
        <f aca="true">IF(ISERROR(VALUE(SUBSTITUTE(OFFSET(A6,-1,0,1,1),".",""))),"0.1",IF(ISERROR(FIND("`",SUBSTITUTE(OFFSET(A6,-1,0,1,1),".","`",1))),OFFSET(A6,-1,0,1,1)&amp;".1",LEFT(OFFSET(A6,-1,0,1,1),FIND("`",SUBSTITUTE(OFFSET(A6,-1,0,1,1),".","`",1)))&amp;IF(ISERROR(FIND("`",SUBSTITUTE(OFFSET(A6,-1,0,1,1),".","`",2))),VALUE(RIGHT(OFFSET(A6,-1,0,1,1),LEN(OFFSET(A6,-1,0,1,1))-FIND("`",SUBSTITUTE(OFFSET(A6,-1,0,1,1),".","`",1))))+1,VALUE(MID(OFFSET(A6,-1,0,1,1),FIND("`",SUBSTITUTE(OFFSET(A6,-1,0,1,1),".","`",1))+1,(FIND("`",SUBSTITUTE(OFFSET(A6,-1,0,1,1),".","`",2))-FIND("`",SUBSTITUTE(OFFSET(A6,-1,0,1,1),".","`",1))-1)))+1)))</f>
        <v>1.1</v>
      </c>
      <c r="B6" s="78" t="s">
        <v>97</v>
      </c>
      <c r="C6" s="78"/>
      <c r="D6" s="79" t="s">
        <v>98</v>
      </c>
      <c r="E6" s="80" t="n">
        <v>0</v>
      </c>
    </row>
    <row collapsed="false" customFormat="false" customHeight="true" hidden="false" ht="14.4" outlineLevel="0" r="7">
      <c r="A7" s="77" t="str">
        <f aca="true">IF(ISERROR(VALUE(SUBSTITUTE(OFFSET(A7,-1,0,1,1),".",""))),"0.1",IF(ISERROR(FIND("`",SUBSTITUTE(OFFSET(A7,-1,0,1,1),".","`",1))),OFFSET(A7,-1,0,1,1)&amp;".1",LEFT(OFFSET(A7,-1,0,1,1),FIND("`",SUBSTITUTE(OFFSET(A7,-1,0,1,1),".","`",1)))&amp;IF(ISERROR(FIND("`",SUBSTITUTE(OFFSET(A7,-1,0,1,1),".","`",2))),VALUE(RIGHT(OFFSET(A7,-1,0,1,1),LEN(OFFSET(A7,-1,0,1,1))-FIND("`",SUBSTITUTE(OFFSET(A7,-1,0,1,1),".","`",1))))+1,VALUE(MID(OFFSET(A7,-1,0,1,1),FIND("`",SUBSTITUTE(OFFSET(A7,-1,0,1,1),".","`",1))+1,(FIND("`",SUBSTITUTE(OFFSET(A7,-1,0,1,1),".","`",2))-FIND("`",SUBSTITUTE(OFFSET(A7,-1,0,1,1),".","`",1))-1)))+1)))</f>
        <v>1.2</v>
      </c>
      <c r="B7" s="78" t="s">
        <v>99</v>
      </c>
      <c r="C7" s="78"/>
      <c r="D7" s="79" t="s">
        <v>98</v>
      </c>
      <c r="E7" s="80" t="n">
        <v>0</v>
      </c>
    </row>
    <row collapsed="false" customFormat="false" customHeight="true" hidden="false" ht="14.4" outlineLevel="0" r="8">
      <c r="A8" s="77" t="str">
        <f aca="true">IF(ISERROR(VALUE(SUBSTITUTE(OFFSET(A8,-1,0,1,1),".",""))),"0.1",IF(ISERROR(FIND("`",SUBSTITUTE(OFFSET(A8,-1,0,1,1),".","`",1))),OFFSET(A8,-1,0,1,1)&amp;".1",LEFT(OFFSET(A8,-1,0,1,1),FIND("`",SUBSTITUTE(OFFSET(A8,-1,0,1,1),".","`",1)))&amp;IF(ISERROR(FIND("`",SUBSTITUTE(OFFSET(A8,-1,0,1,1),".","`",2))),VALUE(RIGHT(OFFSET(A8,-1,0,1,1),LEN(OFFSET(A8,-1,0,1,1))-FIND("`",SUBSTITUTE(OFFSET(A8,-1,0,1,1),".","`",1))))+1,VALUE(MID(OFFSET(A8,-1,0,1,1),FIND("`",SUBSTITUTE(OFFSET(A8,-1,0,1,1),".","`",1))+1,(FIND("`",SUBSTITUTE(OFFSET(A8,-1,0,1,1),".","`",2))-FIND("`",SUBSTITUTE(OFFSET(A8,-1,0,1,1),".","`",1))-1)))+1)))</f>
        <v>1.3</v>
      </c>
      <c r="B8" s="78" t="s">
        <v>100</v>
      </c>
      <c r="C8" s="78"/>
      <c r="D8" s="79" t="s">
        <v>98</v>
      </c>
      <c r="E8" s="80" t="n">
        <v>10000</v>
      </c>
    </row>
    <row collapsed="false" customFormat="false" customHeight="true" hidden="false" ht="14.4" outlineLevel="0" r="9">
      <c r="A9" s="73" t="n">
        <f aca="true">IF(ISERROR(VALUE(SUBSTITUTE(OFFSET(A9,-1,0,1,1),".",""))),1,IF(ISERROR(FIND("`",SUBSTITUTE(OFFSET(A9,-1,0,1,1),".","`",1))),VALUE(OFFSET(A9,-1,0,1,1))+1,VALUE(LEFT(OFFSET(A9,-1,0,1,1),FIND("`",SUBSTITUTE(OFFSET(A9,-1,0,1,1),".","`",1))-1))+1))</f>
        <v>2</v>
      </c>
      <c r="B9" s="74" t="s">
        <v>101</v>
      </c>
      <c r="C9" s="74"/>
      <c r="D9" s="75"/>
      <c r="E9" s="76" t="n">
        <v>2500</v>
      </c>
    </row>
    <row collapsed="false" customFormat="false" customHeight="true" hidden="false" ht="14.4" outlineLevel="0" r="10">
      <c r="A10" s="77" t="str">
        <f aca="true">IF(ISERROR(VALUE(SUBSTITUTE(OFFSET(A10,-1,0,1,1),".",""))),"0.1",IF(ISERROR(FIND("`",SUBSTITUTE(OFFSET(A10,-1,0,1,1),".","`",1))),OFFSET(A10,-1,0,1,1)&amp;".1",LEFT(OFFSET(A10,-1,0,1,1),FIND("`",SUBSTITUTE(OFFSET(A10,-1,0,1,1),".","`",1)))&amp;IF(ISERROR(FIND("`",SUBSTITUTE(OFFSET(A10,-1,0,1,1),".","`",2))),VALUE(RIGHT(OFFSET(A10,-1,0,1,1),LEN(OFFSET(A10,-1,0,1,1))-FIND("`",SUBSTITUTE(OFFSET(A10,-1,0,1,1),".","`",1))))+1,VALUE(MID(OFFSET(A10,-1,0,1,1),FIND("`",SUBSTITUTE(OFFSET(A10,-1,0,1,1),".","`",1))+1,(FIND("`",SUBSTITUTE(OFFSET(A10,-1,0,1,1),".","`",2))-FIND("`",SUBSTITUTE(OFFSET(A10,-1,0,1,1),".","`",1))-1)))+1)))</f>
        <v>2.1</v>
      </c>
      <c r="B10" s="78" t="s">
        <v>102</v>
      </c>
      <c r="C10" s="78"/>
      <c r="D10" s="79" t="s">
        <v>98</v>
      </c>
      <c r="E10" s="80" t="n">
        <v>0</v>
      </c>
    </row>
    <row collapsed="false" customFormat="false" customHeight="true" hidden="false" ht="14.4" outlineLevel="0" r="11">
      <c r="A11" s="77" t="str">
        <f aca="true">IF(ISERROR(VALUE(SUBSTITUTE(OFFSET(A11,-1,0,1,1),".",""))),"0.1",IF(ISERROR(FIND("`",SUBSTITUTE(OFFSET(A11,-1,0,1,1),".","`",1))),OFFSET(A11,-1,0,1,1)&amp;".1",LEFT(OFFSET(A11,-1,0,1,1),FIND("`",SUBSTITUTE(OFFSET(A11,-1,0,1,1),".","`",1)))&amp;IF(ISERROR(FIND("`",SUBSTITUTE(OFFSET(A11,-1,0,1,1),".","`",2))),VALUE(RIGHT(OFFSET(A11,-1,0,1,1),LEN(OFFSET(A11,-1,0,1,1))-FIND("`",SUBSTITUTE(OFFSET(A11,-1,0,1,1),".","`",1))))+1,VALUE(MID(OFFSET(A11,-1,0,1,1),FIND("`",SUBSTITUTE(OFFSET(A11,-1,0,1,1),".","`",1))+1,(FIND("`",SUBSTITUTE(OFFSET(A11,-1,0,1,1),".","`",2))-FIND("`",SUBSTITUTE(OFFSET(A11,-1,0,1,1),".","`",1))-1)))+1)))</f>
        <v>2.2</v>
      </c>
      <c r="B11" s="78" t="s">
        <v>103</v>
      </c>
      <c r="C11" s="78"/>
      <c r="D11" s="81"/>
      <c r="E11" s="80" t="n">
        <v>1500</v>
      </c>
    </row>
    <row collapsed="false" customFormat="false" customHeight="true" hidden="false" ht="14.4" outlineLevel="0" r="12">
      <c r="A12" s="77" t="str">
        <f aca="true">IF(ISERROR(VALUE(SUBSTITUTE(OFFSET(A12,-1,0,1,1),".",""))),"0.0.1",IF(ISERROR(FIND("`",SUBSTITUTE(OFFSET(A12,-1,0,1,1),".","`",2))),OFFSET(A12,-1,0,1,1)&amp;".1",LEFT(OFFSET(A12,-1,0,1,1),FIND("`",SUBSTITUTE(OFFSET(A12,-1,0,1,1),".","`",2)))&amp;IF(ISERROR(FIND("`",SUBSTITUTE(OFFSET(A12,-1,0,1,1),".","`",3))),VALUE(RIGHT(OFFSET(A12,-1,0,1,1),LEN(OFFSET(A12,-1,0,1,1))-FIND("`",SUBSTITUTE(OFFSET(A12,-1,0,1,1),".","`",2))))+1,VALUE(MID(OFFSET(A12,-1,0,1,1),FIND("`",SUBSTITUTE(OFFSET(A12,-1,0,1,1),".","`",2))+1,(FIND("`",SUBSTITUTE(OFFSET(A12,-1,0,1,1),".","`",3))-FIND("`",SUBSTITUTE(OFFSET(A12,-1,0,1,1),".","`",2))-1)))+1)))</f>
        <v>2.2.1</v>
      </c>
      <c r="B12" s="82" t="s">
        <v>104</v>
      </c>
      <c r="C12" s="82"/>
      <c r="D12" s="79" t="s">
        <v>105</v>
      </c>
      <c r="E12" s="80" t="n">
        <v>0</v>
      </c>
    </row>
    <row collapsed="false" customFormat="false" customHeight="true" hidden="false" ht="14.4" outlineLevel="0" r="13">
      <c r="A13" s="77" t="str">
        <f aca="true">IF(ISERROR(VALUE(SUBSTITUTE(OFFSET(A13,-1,0,1,1),".",""))),"0.0.1",IF(ISERROR(FIND("`",SUBSTITUTE(OFFSET(A13,-1,0,1,1),".","`",2))),OFFSET(A13,-1,0,1,1)&amp;".1",LEFT(OFFSET(A13,-1,0,1,1),FIND("`",SUBSTITUTE(OFFSET(A13,-1,0,1,1),".","`",2)))&amp;IF(ISERROR(FIND("`",SUBSTITUTE(OFFSET(A13,-1,0,1,1),".","`",3))),VALUE(RIGHT(OFFSET(A13,-1,0,1,1),LEN(OFFSET(A13,-1,0,1,1))-FIND("`",SUBSTITUTE(OFFSET(A13,-1,0,1,1),".","`",2))))+1,VALUE(MID(OFFSET(A13,-1,0,1,1),FIND("`",SUBSTITUTE(OFFSET(A13,-1,0,1,1),".","`",2))+1,(FIND("`",SUBSTITUTE(OFFSET(A13,-1,0,1,1),".","`",3))-FIND("`",SUBSTITUTE(OFFSET(A13,-1,0,1,1),".","`",2))-1)))+1)))</f>
        <v>2.2.2</v>
      </c>
      <c r="B13" s="82" t="s">
        <v>106</v>
      </c>
      <c r="C13" s="82"/>
      <c r="D13" s="79" t="s">
        <v>107</v>
      </c>
      <c r="E13" s="80" t="n">
        <v>1500</v>
      </c>
    </row>
    <row collapsed="false" customFormat="false" customHeight="true" hidden="false" ht="14.4" outlineLevel="0" r="14">
      <c r="A14" s="77" t="str">
        <f aca="true">IF(ISERROR(VALUE(SUBSTITUTE(OFFSET(A14,-1,0,1,1),".",""))),"0.1",IF(ISERROR(FIND("`",SUBSTITUTE(OFFSET(A14,-1,0,1,1),".","`",1))),OFFSET(A14,-1,0,1,1)&amp;".1",LEFT(OFFSET(A14,-1,0,1,1),FIND("`",SUBSTITUTE(OFFSET(A14,-1,0,1,1),".","`",1)))&amp;IF(ISERROR(FIND("`",SUBSTITUTE(OFFSET(A14,-1,0,1,1),".","`",2))),VALUE(RIGHT(OFFSET(A14,-1,0,1,1),LEN(OFFSET(A14,-1,0,1,1))-FIND("`",SUBSTITUTE(OFFSET(A14,-1,0,1,1),".","`",1))))+1,VALUE(MID(OFFSET(A14,-1,0,1,1),FIND("`",SUBSTITUTE(OFFSET(A14,-1,0,1,1),".","`",1))+1,(FIND("`",SUBSTITUTE(OFFSET(A14,-1,0,1,1),".","`",2))-FIND("`",SUBSTITUTE(OFFSET(A14,-1,0,1,1),".","`",1))-1)))+1)))</f>
        <v>2.3</v>
      </c>
      <c r="B14" s="78" t="s">
        <v>108</v>
      </c>
      <c r="C14" s="78"/>
      <c r="D14" s="79" t="s">
        <v>107</v>
      </c>
      <c r="E14" s="80" t="n">
        <v>1000</v>
      </c>
    </row>
    <row collapsed="false" customFormat="false" customHeight="true" hidden="false" ht="14.4" outlineLevel="0" r="15">
      <c r="A15" s="73" t="n">
        <f aca="true">IF(ISERROR(VALUE(SUBSTITUTE(OFFSET(A15,-1,0,1,1),".",""))),1,IF(ISERROR(FIND("`",SUBSTITUTE(OFFSET(A15,-1,0,1,1),".","`",1))),VALUE(OFFSET(A15,-1,0,1,1))+1,VALUE(LEFT(OFFSET(A15,-1,0,1,1),FIND("`",SUBSTITUTE(OFFSET(A15,-1,0,1,1),".","`",1))-1))+1))</f>
        <v>3</v>
      </c>
      <c r="B15" s="74" t="s">
        <v>109</v>
      </c>
      <c r="C15" s="74"/>
      <c r="D15" s="75"/>
      <c r="E15" s="76" t="n">
        <v>6000</v>
      </c>
    </row>
    <row collapsed="false" customFormat="false" customHeight="true" hidden="false" ht="14.4" outlineLevel="0" r="16">
      <c r="A16" s="77" t="str">
        <f aca="true">IF(ISERROR(VALUE(SUBSTITUTE(OFFSET(A16,-1,0,1,1),".",""))),"0.1",IF(ISERROR(FIND("`",SUBSTITUTE(OFFSET(A16,-1,0,1,1),".","`",1))),OFFSET(A16,-1,0,1,1)&amp;".1",LEFT(OFFSET(A16,-1,0,1,1),FIND("`",SUBSTITUTE(OFFSET(A16,-1,0,1,1),".","`",1)))&amp;IF(ISERROR(FIND("`",SUBSTITUTE(OFFSET(A16,-1,0,1,1),".","`",2))),VALUE(RIGHT(OFFSET(A16,-1,0,1,1),LEN(OFFSET(A16,-1,0,1,1))-FIND("`",SUBSTITUTE(OFFSET(A16,-1,0,1,1),".","`",1))))+1,VALUE(MID(OFFSET(A16,-1,0,1,1),FIND("`",SUBSTITUTE(OFFSET(A16,-1,0,1,1),".","`",1))+1,(FIND("`",SUBSTITUTE(OFFSET(A16,-1,0,1,1),".","`",2))-FIND("`",SUBSTITUTE(OFFSET(A16,-1,0,1,1),".","`",1))-1)))+1)))</f>
        <v>3.1</v>
      </c>
      <c r="B16" s="78" t="s">
        <v>110</v>
      </c>
      <c r="C16" s="78"/>
      <c r="D16" s="79"/>
      <c r="E16" s="80" t="n">
        <v>5000</v>
      </c>
    </row>
    <row collapsed="false" customFormat="false" customHeight="true" hidden="false" ht="14.4" outlineLevel="0" r="17">
      <c r="A17" s="77" t="str">
        <f aca="true">IF(ISERROR(VALUE(SUBSTITUTE(OFFSET(A17,-1,0,1,1),".",""))),"0.0.1",IF(ISERROR(FIND("`",SUBSTITUTE(OFFSET(A17,-1,0,1,1),".","`",2))),OFFSET(A17,-1,0,1,1)&amp;".1",LEFT(OFFSET(A17,-1,0,1,1),FIND("`",SUBSTITUTE(OFFSET(A17,-1,0,1,1),".","`",2)))&amp;IF(ISERROR(FIND("`",SUBSTITUTE(OFFSET(A17,-1,0,1,1),".","`",3))),VALUE(RIGHT(OFFSET(A17,-1,0,1,1),LEN(OFFSET(A17,-1,0,1,1))-FIND("`",SUBSTITUTE(OFFSET(A17,-1,0,1,1),".","`",2))))+1,VALUE(MID(OFFSET(A17,-1,0,1,1),FIND("`",SUBSTITUTE(OFFSET(A17,-1,0,1,1),".","`",2))+1,(FIND("`",SUBSTITUTE(OFFSET(A17,-1,0,1,1),".","`",3))-FIND("`",SUBSTITUTE(OFFSET(A17,-1,0,1,1),".","`",2))-1)))+1)))</f>
        <v>3.1.1</v>
      </c>
      <c r="B17" s="82" t="s">
        <v>111</v>
      </c>
      <c r="C17" s="82"/>
      <c r="D17" s="79" t="s">
        <v>105</v>
      </c>
      <c r="E17" s="80" t="n">
        <v>0</v>
      </c>
    </row>
    <row collapsed="false" customFormat="false" customHeight="true" hidden="false" ht="14.4" outlineLevel="0" r="18">
      <c r="A18" s="77" t="str">
        <f aca="true">IF(ISERROR(VALUE(SUBSTITUTE(OFFSET(A18,-1,0,1,1),".",""))),"0.0.1",IF(ISERROR(FIND("`",SUBSTITUTE(OFFSET(A18,-1,0,1,1),".","`",2))),OFFSET(A18,-1,0,1,1)&amp;".1",LEFT(OFFSET(A18,-1,0,1,1),FIND("`",SUBSTITUTE(OFFSET(A18,-1,0,1,1),".","`",2)))&amp;IF(ISERROR(FIND("`",SUBSTITUTE(OFFSET(A18,-1,0,1,1),".","`",3))),VALUE(RIGHT(OFFSET(A18,-1,0,1,1),LEN(OFFSET(A18,-1,0,1,1))-FIND("`",SUBSTITUTE(OFFSET(A18,-1,0,1,1),".","`",2))))+1,VALUE(MID(OFFSET(A18,-1,0,1,1),FIND("`",SUBSTITUTE(OFFSET(A18,-1,0,1,1),".","`",2))+1,(FIND("`",SUBSTITUTE(OFFSET(A18,-1,0,1,1),".","`",3))-FIND("`",SUBSTITUTE(OFFSET(A18,-1,0,1,1),".","`",2))-1)))+1)))</f>
        <v>3.1.2</v>
      </c>
      <c r="B18" s="82" t="s">
        <v>112</v>
      </c>
      <c r="C18" s="82"/>
      <c r="D18" s="79" t="s">
        <v>105</v>
      </c>
      <c r="E18" s="80" t="n">
        <v>5000</v>
      </c>
    </row>
    <row collapsed="false" customFormat="false" customHeight="true" hidden="false" ht="14.4" outlineLevel="0" r="19">
      <c r="A19" s="77" t="str">
        <f aca="true">IF(ISERROR(VALUE(SUBSTITUTE(OFFSET(A19,-1,0,1,1),".",""))),"0.1",IF(ISERROR(FIND("`",SUBSTITUTE(OFFSET(A19,-1,0,1,1),".","`",1))),OFFSET(A19,-1,0,1,1)&amp;".1",LEFT(OFFSET(A19,-1,0,1,1),FIND("`",SUBSTITUTE(OFFSET(A19,-1,0,1,1),".","`",1)))&amp;IF(ISERROR(FIND("`",SUBSTITUTE(OFFSET(A19,-1,0,1,1),".","`",2))),VALUE(RIGHT(OFFSET(A19,-1,0,1,1),LEN(OFFSET(A19,-1,0,1,1))-FIND("`",SUBSTITUTE(OFFSET(A19,-1,0,1,1),".","`",1))))+1,VALUE(MID(OFFSET(A19,-1,0,1,1),FIND("`",SUBSTITUTE(OFFSET(A19,-1,0,1,1),".","`",1))+1,(FIND("`",SUBSTITUTE(OFFSET(A19,-1,0,1,1),".","`",2))-FIND("`",SUBSTITUTE(OFFSET(A19,-1,0,1,1),".","`",1))-1)))+1)))</f>
        <v>3.2</v>
      </c>
      <c r="B19" s="78" t="s">
        <v>113</v>
      </c>
      <c r="C19" s="78"/>
      <c r="D19" s="79" t="s">
        <v>114</v>
      </c>
      <c r="E19" s="80" t="n">
        <v>500</v>
      </c>
    </row>
    <row collapsed="false" customFormat="false" customHeight="true" hidden="false" ht="14.4" outlineLevel="0" r="20">
      <c r="A20" s="77" t="str">
        <f aca="true">IF(ISERROR(VALUE(SUBSTITUTE(OFFSET(A20,-1,0,1,1),".",""))),"0.1",IF(ISERROR(FIND("`",SUBSTITUTE(OFFSET(A20,-1,0,1,1),".","`",1))),OFFSET(A20,-1,0,1,1)&amp;".1",LEFT(OFFSET(A20,-1,0,1,1),FIND("`",SUBSTITUTE(OFFSET(A20,-1,0,1,1),".","`",1)))&amp;IF(ISERROR(FIND("`",SUBSTITUTE(OFFSET(A20,-1,0,1,1),".","`",2))),VALUE(RIGHT(OFFSET(A20,-1,0,1,1),LEN(OFFSET(A20,-1,0,1,1))-FIND("`",SUBSTITUTE(OFFSET(A20,-1,0,1,1),".","`",1))))+1,VALUE(MID(OFFSET(A20,-1,0,1,1),FIND("`",SUBSTITUTE(OFFSET(A20,-1,0,1,1),".","`",1))+1,(FIND("`",SUBSTITUTE(OFFSET(A20,-1,0,1,1),".","`",2))-FIND("`",SUBSTITUTE(OFFSET(A20,-1,0,1,1),".","`",1))-1)))+1)))</f>
        <v>3.3</v>
      </c>
      <c r="B20" s="78" t="s">
        <v>115</v>
      </c>
      <c r="C20" s="78"/>
      <c r="D20" s="79" t="s">
        <v>105</v>
      </c>
      <c r="E20" s="80" t="n">
        <v>500</v>
      </c>
    </row>
    <row collapsed="false" customFormat="false" customHeight="true" hidden="false" ht="14.4" outlineLevel="0" r="21">
      <c r="A21" s="73" t="n">
        <f aca="true">IF(ISERROR(VALUE(SUBSTITUTE(OFFSET(A21,-1,0,1,1),".",""))),1,IF(ISERROR(FIND("`",SUBSTITUTE(OFFSET(A21,-1,0,1,1),".","`",1))),VALUE(OFFSET(A21,-1,0,1,1))+1,VALUE(LEFT(OFFSET(A21,-1,0,1,1),FIND("`",SUBSTITUTE(OFFSET(A21,-1,0,1,1),".","`",1))-1))+1))</f>
        <v>4</v>
      </c>
      <c r="B21" s="74" t="s">
        <v>116</v>
      </c>
      <c r="C21" s="74"/>
      <c r="D21" s="75"/>
      <c r="E21" s="76" t="n">
        <v>4500</v>
      </c>
    </row>
    <row collapsed="false" customFormat="false" customHeight="true" hidden="false" ht="14.4" outlineLevel="0" r="22">
      <c r="A22" s="77" t="str">
        <f aca="true">IF(ISERROR(VALUE(SUBSTITUTE(OFFSET(A22,-1,0,1,1),".",""))),"0.1",IF(ISERROR(FIND("`",SUBSTITUTE(OFFSET(A22,-1,0,1,1),".","`",1))),OFFSET(A22,-1,0,1,1)&amp;".1",LEFT(OFFSET(A22,-1,0,1,1),FIND("`",SUBSTITUTE(OFFSET(A22,-1,0,1,1),".","`",1)))&amp;IF(ISERROR(FIND("`",SUBSTITUTE(OFFSET(A22,-1,0,1,1),".","`",2))),VALUE(RIGHT(OFFSET(A22,-1,0,1,1),LEN(OFFSET(A22,-1,0,1,1))-FIND("`",SUBSTITUTE(OFFSET(A22,-1,0,1,1),".","`",1))))+1,VALUE(MID(OFFSET(A22,-1,0,1,1),FIND("`",SUBSTITUTE(OFFSET(A22,-1,0,1,1),".","`",1))+1,(FIND("`",SUBSTITUTE(OFFSET(A22,-1,0,1,1),".","`",2))-FIND("`",SUBSTITUTE(OFFSET(A22,-1,0,1,1),".","`",1))-1)))+1)))</f>
        <v>4.1</v>
      </c>
      <c r="B22" s="78" t="s">
        <v>117</v>
      </c>
      <c r="C22" s="78"/>
      <c r="D22" s="79"/>
      <c r="E22" s="80" t="n">
        <v>2000</v>
      </c>
    </row>
    <row collapsed="false" customFormat="false" customHeight="true" hidden="false" ht="14.4" outlineLevel="0" r="23">
      <c r="A23" s="77" t="str">
        <f aca="true">IF(ISERROR(VALUE(SUBSTITUTE(OFFSET(A23,-1,0,1,1),".",""))),"0.0.1",IF(ISERROR(FIND("`",SUBSTITUTE(OFFSET(A23,-1,0,1,1),".","`",2))),OFFSET(A23,-1,0,1,1)&amp;".1",LEFT(OFFSET(A23,-1,0,1,1),FIND("`",SUBSTITUTE(OFFSET(A23,-1,0,1,1),".","`",2)))&amp;IF(ISERROR(FIND("`",SUBSTITUTE(OFFSET(A23,-1,0,1,1),".","`",3))),VALUE(RIGHT(OFFSET(A23,-1,0,1,1),LEN(OFFSET(A23,-1,0,1,1))-FIND("`",SUBSTITUTE(OFFSET(A23,-1,0,1,1),".","`",2))))+1,VALUE(MID(OFFSET(A23,-1,0,1,1),FIND("`",SUBSTITUTE(OFFSET(A23,-1,0,1,1),".","`",2))+1,(FIND("`",SUBSTITUTE(OFFSET(A23,-1,0,1,1),".","`",3))-FIND("`",SUBSTITUTE(OFFSET(A23,-1,0,1,1),".","`",2))-1)))+1)))</f>
        <v>4.1.1</v>
      </c>
      <c r="B23" s="82" t="s">
        <v>118</v>
      </c>
      <c r="C23" s="82"/>
      <c r="D23" s="79" t="s">
        <v>105</v>
      </c>
      <c r="E23" s="80" t="n">
        <v>0</v>
      </c>
    </row>
    <row collapsed="false" customFormat="false" customHeight="true" hidden="false" ht="14.4" outlineLevel="0" r="24">
      <c r="A24" s="77" t="str">
        <f aca="true">IF(ISERROR(VALUE(SUBSTITUTE(OFFSET(A24,-1,0,1,1),".",""))),"0.0.1",IF(ISERROR(FIND("`",SUBSTITUTE(OFFSET(A24,-1,0,1,1),".","`",2))),OFFSET(A24,-1,0,1,1)&amp;".1",LEFT(OFFSET(A24,-1,0,1,1),FIND("`",SUBSTITUTE(OFFSET(A24,-1,0,1,1),".","`",2)))&amp;IF(ISERROR(FIND("`",SUBSTITUTE(OFFSET(A24,-1,0,1,1),".","`",3))),VALUE(RIGHT(OFFSET(A24,-1,0,1,1),LEN(OFFSET(A24,-1,0,1,1))-FIND("`",SUBSTITUTE(OFFSET(A24,-1,0,1,1),".","`",2))))+1,VALUE(MID(OFFSET(A24,-1,0,1,1),FIND("`",SUBSTITUTE(OFFSET(A24,-1,0,1,1),".","`",2))+1,(FIND("`",SUBSTITUTE(OFFSET(A24,-1,0,1,1),".","`",3))-FIND("`",SUBSTITUTE(OFFSET(A24,-1,0,1,1),".","`",2))-1)))+1)))</f>
        <v>4.1.2</v>
      </c>
      <c r="B24" s="82" t="s">
        <v>119</v>
      </c>
      <c r="C24" s="82"/>
      <c r="D24" s="79" t="s">
        <v>105</v>
      </c>
      <c r="E24" s="80" t="n">
        <v>0</v>
      </c>
    </row>
    <row collapsed="false" customFormat="false" customHeight="true" hidden="false" ht="14.4" outlineLevel="0" r="25">
      <c r="A25" s="77" t="str">
        <f aca="true">IF(ISERROR(VALUE(SUBSTITUTE(OFFSET(A25,-1,0,1,1),".",""))),"0.0.1",IF(ISERROR(FIND("`",SUBSTITUTE(OFFSET(A25,-1,0,1,1),".","`",2))),OFFSET(A25,-1,0,1,1)&amp;".1",LEFT(OFFSET(A25,-1,0,1,1),FIND("`",SUBSTITUTE(OFFSET(A25,-1,0,1,1),".","`",2)))&amp;IF(ISERROR(FIND("`",SUBSTITUTE(OFFSET(A25,-1,0,1,1),".","`",3))),VALUE(RIGHT(OFFSET(A25,-1,0,1,1),LEN(OFFSET(A25,-1,0,1,1))-FIND("`",SUBSTITUTE(OFFSET(A25,-1,0,1,1),".","`",2))))+1,VALUE(MID(OFFSET(A25,-1,0,1,1),FIND("`",SUBSTITUTE(OFFSET(A25,-1,0,1,1),".","`",2))+1,(FIND("`",SUBSTITUTE(OFFSET(A25,-1,0,1,1),".","`",3))-FIND("`",SUBSTITUTE(OFFSET(A25,-1,0,1,1),".","`",2))-1)))+1)))</f>
        <v>4.1.3</v>
      </c>
      <c r="B25" s="82" t="s">
        <v>120</v>
      </c>
      <c r="C25" s="82"/>
      <c r="D25" s="79" t="s">
        <v>98</v>
      </c>
      <c r="E25" s="80" t="n">
        <v>2000</v>
      </c>
    </row>
    <row collapsed="false" customFormat="false" customHeight="true" hidden="false" ht="14.4" outlineLevel="0" r="26">
      <c r="A26" s="77" t="str">
        <f aca="true">IF(ISERROR(VALUE(SUBSTITUTE(OFFSET(A26,-1,0,1,1),".",""))),"0.1",IF(ISERROR(FIND("`",SUBSTITUTE(OFFSET(A26,-1,0,1,1),".","`",1))),OFFSET(A26,-1,0,1,1)&amp;".1",LEFT(OFFSET(A26,-1,0,1,1),FIND("`",SUBSTITUTE(OFFSET(A26,-1,0,1,1),".","`",1)))&amp;IF(ISERROR(FIND("`",SUBSTITUTE(OFFSET(A26,-1,0,1,1),".","`",2))),VALUE(RIGHT(OFFSET(A26,-1,0,1,1),LEN(OFFSET(A26,-1,0,1,1))-FIND("`",SUBSTITUTE(OFFSET(A26,-1,0,1,1),".","`",1))))+1,VALUE(MID(OFFSET(A26,-1,0,1,1),FIND("`",SUBSTITUTE(OFFSET(A26,-1,0,1,1),".","`",1))+1,(FIND("`",SUBSTITUTE(OFFSET(A26,-1,0,1,1),".","`",2))-FIND("`",SUBSTITUTE(OFFSET(A26,-1,0,1,1),".","`",1))-1)))+1)))</f>
        <v>4.2</v>
      </c>
      <c r="B26" s="78" t="s">
        <v>121</v>
      </c>
      <c r="C26" s="78"/>
      <c r="D26" s="79"/>
      <c r="E26" s="80" t="n">
        <v>2500</v>
      </c>
    </row>
    <row collapsed="false" customFormat="false" customHeight="true" hidden="false" ht="14.4" outlineLevel="0" r="27">
      <c r="A27" s="77" t="str">
        <f aca="true">IF(ISERROR(VALUE(SUBSTITUTE(OFFSET(A27,-1,0,1,1),".",""))),"0.0.1",IF(ISERROR(FIND("`",SUBSTITUTE(OFFSET(A27,-1,0,1,1),".","`",2))),OFFSET(A27,-1,0,1,1)&amp;".1",LEFT(OFFSET(A27,-1,0,1,1),FIND("`",SUBSTITUTE(OFFSET(A27,-1,0,1,1),".","`",2)))&amp;IF(ISERROR(FIND("`",SUBSTITUTE(OFFSET(A27,-1,0,1,1),".","`",3))),VALUE(RIGHT(OFFSET(A27,-1,0,1,1),LEN(OFFSET(A27,-1,0,1,1))-FIND("`",SUBSTITUTE(OFFSET(A27,-1,0,1,1),".","`",2))))+1,VALUE(MID(OFFSET(A27,-1,0,1,1),FIND("`",SUBSTITUTE(OFFSET(A27,-1,0,1,1),".","`",2))+1,(FIND("`",SUBSTITUTE(OFFSET(A27,-1,0,1,1),".","`",3))-FIND("`",SUBSTITUTE(OFFSET(A27,-1,0,1,1),".","`",2))-1)))+1)))</f>
        <v>4.2.1</v>
      </c>
      <c r="B27" s="82" t="s">
        <v>122</v>
      </c>
      <c r="C27" s="82"/>
      <c r="D27" s="79" t="s">
        <v>98</v>
      </c>
      <c r="E27" s="80" t="s">
        <v>123</v>
      </c>
    </row>
    <row collapsed="false" customFormat="false" customHeight="true" hidden="false" ht="14.4" outlineLevel="0" r="28">
      <c r="A28" s="77" t="str">
        <f aca="true">IF(ISERROR(VALUE(SUBSTITUTE(OFFSET(A28,-1,0,1,1),".",""))),"0.0.1",IF(ISERROR(FIND("`",SUBSTITUTE(OFFSET(A28,-1,0,1,1),".","`",2))),OFFSET(A28,-1,0,1,1)&amp;".1",LEFT(OFFSET(A28,-1,0,1,1),FIND("`",SUBSTITUTE(OFFSET(A28,-1,0,1,1),".","`",2)))&amp;IF(ISERROR(FIND("`",SUBSTITUTE(OFFSET(A28,-1,0,1,1),".","`",3))),VALUE(RIGHT(OFFSET(A28,-1,0,1,1),LEN(OFFSET(A28,-1,0,1,1))-FIND("`",SUBSTITUTE(OFFSET(A28,-1,0,1,1),".","`",2))))+1,VALUE(MID(OFFSET(A28,-1,0,1,1),FIND("`",SUBSTITUTE(OFFSET(A28,-1,0,1,1),".","`",2))+1,(FIND("`",SUBSTITUTE(OFFSET(A28,-1,0,1,1),".","`",3))-FIND("`",SUBSTITUTE(OFFSET(A28,-1,0,1,1),".","`",2))-1)))+1)))</f>
        <v>4.2.2</v>
      </c>
      <c r="B28" s="82" t="s">
        <v>124</v>
      </c>
      <c r="C28" s="82"/>
      <c r="D28" s="79" t="s">
        <v>98</v>
      </c>
      <c r="E28" s="80" t="n">
        <v>2500</v>
      </c>
    </row>
    <row collapsed="false" customFormat="false" customHeight="true" hidden="false" ht="14.4" outlineLevel="0" r="29">
      <c r="A29" s="73" t="n">
        <f aca="true">IF(ISERROR(VALUE(SUBSTITUTE(OFFSET(A29,-1,0,1,1),".",""))),1,IF(ISERROR(FIND("`",SUBSTITUTE(OFFSET(A29,-1,0,1,1),".","`",1))),VALUE(OFFSET(A29,-1,0,1,1))+1,VALUE(LEFT(OFFSET(A29,-1,0,1,1),FIND("`",SUBSTITUTE(OFFSET(A29,-1,0,1,1),".","`",1))-1))+1))</f>
        <v>5</v>
      </c>
      <c r="B29" s="74" t="s">
        <v>125</v>
      </c>
      <c r="C29" s="74"/>
      <c r="D29" s="75"/>
      <c r="E29" s="76" t="n">
        <v>4500</v>
      </c>
    </row>
    <row collapsed="false" customFormat="false" customHeight="true" hidden="false" ht="14.4" outlineLevel="0" r="30">
      <c r="A30" s="77" t="str">
        <f aca="true">IF(ISERROR(VALUE(SUBSTITUTE(OFFSET(A30,-1,0,1,1),".",""))),"0.1",IF(ISERROR(FIND("`",SUBSTITUTE(OFFSET(A30,-1,0,1,1),".","`",1))),OFFSET(A30,-1,0,1,1)&amp;".1",LEFT(OFFSET(A30,-1,0,1,1),FIND("`",SUBSTITUTE(OFFSET(A30,-1,0,1,1),".","`",1)))&amp;IF(ISERROR(FIND("`",SUBSTITUTE(OFFSET(A30,-1,0,1,1),".","`",2))),VALUE(RIGHT(OFFSET(A30,-1,0,1,1),LEN(OFFSET(A30,-1,0,1,1))-FIND("`",SUBSTITUTE(OFFSET(A30,-1,0,1,1),".","`",1))))+1,VALUE(MID(OFFSET(A30,-1,0,1,1),FIND("`",SUBSTITUTE(OFFSET(A30,-1,0,1,1),".","`",1))+1,(FIND("`",SUBSTITUTE(OFFSET(A30,-1,0,1,1),".","`",2))-FIND("`",SUBSTITUTE(OFFSET(A30,-1,0,1,1),".","`",1))-1)))+1)))</f>
        <v>5.1</v>
      </c>
      <c r="B30" s="78" t="s">
        <v>126</v>
      </c>
      <c r="C30" s="78"/>
      <c r="D30" s="79" t="s">
        <v>105</v>
      </c>
      <c r="E30" s="80" t="n">
        <v>3000</v>
      </c>
    </row>
    <row collapsed="false" customFormat="false" customHeight="true" hidden="false" ht="14.4" outlineLevel="0" r="31">
      <c r="A31" s="77" t="str">
        <f aca="true">IF(ISERROR(VALUE(SUBSTITUTE(OFFSET(A31,-1,0,1,1),".",""))),"0.1",IF(ISERROR(FIND("`",SUBSTITUTE(OFFSET(A31,-1,0,1,1),".","`",1))),OFFSET(A31,-1,0,1,1)&amp;".1",LEFT(OFFSET(A31,-1,0,1,1),FIND("`",SUBSTITUTE(OFFSET(A31,-1,0,1,1),".","`",1)))&amp;IF(ISERROR(FIND("`",SUBSTITUTE(OFFSET(A31,-1,0,1,1),".","`",2))),VALUE(RIGHT(OFFSET(A31,-1,0,1,1),LEN(OFFSET(A31,-1,0,1,1))-FIND("`",SUBSTITUTE(OFFSET(A31,-1,0,1,1),".","`",1))))+1,VALUE(MID(OFFSET(A31,-1,0,1,1),FIND("`",SUBSTITUTE(OFFSET(A31,-1,0,1,1),".","`",1))+1,(FIND("`",SUBSTITUTE(OFFSET(A31,-1,0,1,1),".","`",2))-FIND("`",SUBSTITUTE(OFFSET(A31,-1,0,1,1),".","`",1))-1)))+1)))</f>
        <v>5.2</v>
      </c>
      <c r="B31" s="78" t="s">
        <v>127</v>
      </c>
      <c r="C31" s="78"/>
      <c r="D31" s="79" t="s">
        <v>98</v>
      </c>
      <c r="E31" s="80" t="n">
        <v>1500</v>
      </c>
    </row>
    <row collapsed="false" customFormat="false" customHeight="true" hidden="false" ht="14.4" outlineLevel="0" r="32">
      <c r="A32" s="73" t="n">
        <f aca="true">IF(ISERROR(VALUE(SUBSTITUTE(OFFSET(A32,-1,0,1,1),".",""))),1,IF(ISERROR(FIND("`",SUBSTITUTE(OFFSET(A32,-1,0,1,1),".","`",1))),VALUE(OFFSET(A32,-1,0,1,1))+1,VALUE(LEFT(OFFSET(A32,-1,0,1,1),FIND("`",SUBSTITUTE(OFFSET(A32,-1,0,1,1),".","`",1))-1))+1))</f>
        <v>6</v>
      </c>
      <c r="B32" s="74" t="s">
        <v>128</v>
      </c>
      <c r="C32" s="74"/>
      <c r="D32" s="75"/>
      <c r="E32" s="76" t="n">
        <v>4000</v>
      </c>
    </row>
    <row collapsed="false" customFormat="false" customHeight="false" hidden="false" ht="14" outlineLevel="0" r="33">
      <c r="A33" s="77" t="str">
        <f aca="true">IF(ISERROR(VALUE(SUBSTITUTE(OFFSET(A33,-1,0,1,1),".",""))),"0.1",IF(ISERROR(FIND("`",SUBSTITUTE(OFFSET(A33,-1,0,1,1),".","`",1))),OFFSET(A33,-1,0,1,1)&amp;".1",LEFT(OFFSET(A33,-1,0,1,1),FIND("`",SUBSTITUTE(OFFSET(A33,-1,0,1,1),".","`",1)))&amp;IF(ISERROR(FIND("`",SUBSTITUTE(OFFSET(A33,-1,0,1,1),".","`",2))),VALUE(RIGHT(OFFSET(A33,-1,0,1,1),LEN(OFFSET(A33,-1,0,1,1))-FIND("`",SUBSTITUTE(OFFSET(A33,-1,0,1,1),".","`",1))))+1,VALUE(MID(OFFSET(A33,-1,0,1,1),FIND("`",SUBSTITUTE(OFFSET(A33,-1,0,1,1),".","`",1))+1,(FIND("`",SUBSTITUTE(OFFSET(A33,-1,0,1,1),".","`",2))-FIND("`",SUBSTITUTE(OFFSET(A33,-1,0,1,1),".","`",1))-1)))+1)))</f>
        <v>6.1</v>
      </c>
      <c r="B33" s="83" t="s">
        <v>129</v>
      </c>
      <c r="C33" s="83"/>
      <c r="D33" s="79"/>
      <c r="E33" s="80" t="n">
        <v>3000</v>
      </c>
    </row>
    <row collapsed="false" customFormat="false" customHeight="true" hidden="false" ht="14.4" outlineLevel="0" r="34">
      <c r="A34" s="77" t="str">
        <f aca="true">IF(ISERROR(VALUE(SUBSTITUTE(OFFSET(A34,-1,0,1,1),".",""))),"0.0.1",IF(ISERROR(FIND("`",SUBSTITUTE(OFFSET(A34,-1,0,1,1),".","`",2))),OFFSET(A34,-1,0,1,1)&amp;".1",LEFT(OFFSET(A34,-1,0,1,1),FIND("`",SUBSTITUTE(OFFSET(A34,-1,0,1,1),".","`",2)))&amp;IF(ISERROR(FIND("`",SUBSTITUTE(OFFSET(A34,-1,0,1,1),".","`",3))),VALUE(RIGHT(OFFSET(A34,-1,0,1,1),LEN(OFFSET(A34,-1,0,1,1))-FIND("`",SUBSTITUTE(OFFSET(A34,-1,0,1,1),".","`",2))))+1,VALUE(MID(OFFSET(A34,-1,0,1,1),FIND("`",SUBSTITUTE(OFFSET(A34,-1,0,1,1),".","`",2))+1,(FIND("`",SUBSTITUTE(OFFSET(A34,-1,0,1,1),".","`",3))-FIND("`",SUBSTITUTE(OFFSET(A34,-1,0,1,1),".","`",2))-1)))+1)))</f>
        <v>6.1.1</v>
      </c>
      <c r="B34" s="82" t="s">
        <v>130</v>
      </c>
      <c r="C34" s="82"/>
      <c r="D34" s="79" t="s">
        <v>98</v>
      </c>
      <c r="E34" s="80" t="n">
        <v>3000</v>
      </c>
    </row>
    <row collapsed="false" customFormat="false" customHeight="true" hidden="false" ht="14.4" outlineLevel="0" r="35">
      <c r="A35" s="77" t="str">
        <f aca="true">IF(ISERROR(VALUE(SUBSTITUTE(OFFSET(A35,-1,0,1,1),".",""))),"0.0.1",IF(ISERROR(FIND("`",SUBSTITUTE(OFFSET(A35,-1,0,1,1),".","`",2))),OFFSET(A35,-1,0,1,1)&amp;".1",LEFT(OFFSET(A35,-1,0,1,1),FIND("`",SUBSTITUTE(OFFSET(A35,-1,0,1,1),".","`",2)))&amp;IF(ISERROR(FIND("`",SUBSTITUTE(OFFSET(A35,-1,0,1,1),".","`",3))),VALUE(RIGHT(OFFSET(A35,-1,0,1,1),LEN(OFFSET(A35,-1,0,1,1))-FIND("`",SUBSTITUTE(OFFSET(A35,-1,0,1,1),".","`",2))))+1,VALUE(MID(OFFSET(A35,-1,0,1,1),FIND("`",SUBSTITUTE(OFFSET(A35,-1,0,1,1),".","`",2))+1,(FIND("`",SUBSTITUTE(OFFSET(A35,-1,0,1,1),".","`",3))-FIND("`",SUBSTITUTE(OFFSET(A35,-1,0,1,1),".","`",2))-1)))+1)))</f>
        <v>6.1.2</v>
      </c>
      <c r="B35" s="82" t="s">
        <v>131</v>
      </c>
      <c r="C35" s="82"/>
      <c r="D35" s="79" t="s">
        <v>132</v>
      </c>
      <c r="E35" s="80" t="n">
        <v>0</v>
      </c>
    </row>
    <row collapsed="false" customFormat="false" customHeight="true" hidden="false" ht="15" outlineLevel="0" r="36">
      <c r="A36" s="84" t="str">
        <f aca="true">IF(ISERROR(VALUE(SUBSTITUTE(OFFSET(A36,-1,0,1,1),".",""))),"0.1",IF(ISERROR(FIND("`",SUBSTITUTE(OFFSET(A36,-1,0,1,1),".","`",1))),OFFSET(A36,-1,0,1,1)&amp;".1",LEFT(OFFSET(A36,-1,0,1,1),FIND("`",SUBSTITUTE(OFFSET(A36,-1,0,1,1),".","`",1)))&amp;IF(ISERROR(FIND("`",SUBSTITUTE(OFFSET(A36,-1,0,1,1),".","`",2))),VALUE(RIGHT(OFFSET(A36,-1,0,1,1),LEN(OFFSET(A36,-1,0,1,1))-FIND("`",SUBSTITUTE(OFFSET(A36,-1,0,1,1),".","`",1))))+1,VALUE(MID(OFFSET(A36,-1,0,1,1),FIND("`",SUBSTITUTE(OFFSET(A36,-1,0,1,1),".","`",1))+1,(FIND("`",SUBSTITUTE(OFFSET(A36,-1,0,1,1),".","`",2))-FIND("`",SUBSTITUTE(OFFSET(A36,-1,0,1,1),".","`",1))-1)))+1)))</f>
        <v>6.2</v>
      </c>
      <c r="B36" s="85" t="s">
        <v>133</v>
      </c>
      <c r="C36" s="85"/>
      <c r="D36" s="86" t="s">
        <v>105</v>
      </c>
      <c r="E36" s="87" t="n">
        <v>1000</v>
      </c>
    </row>
  </sheetData>
  <mergeCells count="34"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