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ribima\Desktop\"/>
    </mc:Choice>
  </mc:AlternateContent>
  <bookViews>
    <workbookView xWindow="0" yWindow="0" windowWidth="20490" windowHeight="7620" tabRatio="888" activeTab="2"/>
  </bookViews>
  <sheets>
    <sheet name="WD" sheetId="17" r:id="rId1"/>
    <sheet name="By Spec" sheetId="14" r:id="rId2"/>
    <sheet name="By dr." sheetId="18" r:id="rId3"/>
  </sheets>
  <definedNames>
    <definedName name="_xlnm._FilterDatabase" localSheetId="0" hidden="1">WD!$A$7:$G$20</definedName>
  </definedNames>
  <calcPr calcId="162913"/>
</workbook>
</file>

<file path=xl/calcChain.xml><?xml version="1.0" encoding="utf-8"?>
<calcChain xmlns="http://schemas.openxmlformats.org/spreadsheetml/2006/main">
  <c r="AV15" i="14" l="1"/>
  <c r="AU15" i="14"/>
  <c r="AJ15" i="14"/>
  <c r="AS28" i="14" l="1"/>
  <c r="AR28" i="14"/>
  <c r="AQ28" i="14"/>
  <c r="AP28" i="14"/>
  <c r="AO28" i="14"/>
  <c r="AN28" i="14"/>
  <c r="AM28" i="14"/>
  <c r="AL28" i="14"/>
  <c r="AK28" i="14"/>
  <c r="AJ28" i="14"/>
  <c r="AS27" i="14"/>
  <c r="AR27" i="14"/>
  <c r="AQ27" i="14"/>
  <c r="AP27" i="14"/>
  <c r="AO27" i="14"/>
  <c r="AN27" i="14"/>
  <c r="AM27" i="14"/>
  <c r="AL27" i="14"/>
  <c r="AK27" i="14"/>
  <c r="AJ27" i="14"/>
  <c r="AS26" i="14"/>
  <c r="AR26" i="14"/>
  <c r="AQ26" i="14"/>
  <c r="AP26" i="14"/>
  <c r="AO26" i="14"/>
  <c r="AN26" i="14"/>
  <c r="AM26" i="14"/>
  <c r="AL26" i="14"/>
  <c r="AK26" i="14"/>
  <c r="AJ26" i="14"/>
  <c r="AS25" i="14"/>
  <c r="AR25" i="14"/>
  <c r="AQ25" i="14"/>
  <c r="AP25" i="14"/>
  <c r="AO25" i="14"/>
  <c r="AN25" i="14"/>
  <c r="AM25" i="14"/>
  <c r="AL25" i="14"/>
  <c r="AK25" i="14"/>
  <c r="AJ25" i="14"/>
  <c r="AS24" i="14"/>
  <c r="AR24" i="14"/>
  <c r="AQ24" i="14"/>
  <c r="AP24" i="14"/>
  <c r="AO24" i="14"/>
  <c r="AN24" i="14"/>
  <c r="AM24" i="14"/>
  <c r="AL24" i="14"/>
  <c r="AK24" i="14"/>
  <c r="AJ24" i="14"/>
  <c r="AS23" i="14"/>
  <c r="AR23" i="14"/>
  <c r="AQ23" i="14"/>
  <c r="AP23" i="14"/>
  <c r="AO23" i="14"/>
  <c r="AN23" i="14"/>
  <c r="AM23" i="14"/>
  <c r="AL23" i="14"/>
  <c r="AK23" i="14"/>
  <c r="AJ23" i="14"/>
  <c r="AS22" i="14"/>
  <c r="AR22" i="14"/>
  <c r="AQ22" i="14"/>
  <c r="AP22" i="14"/>
  <c r="AO22" i="14"/>
  <c r="AN22" i="14"/>
  <c r="AM22" i="14"/>
  <c r="AL22" i="14"/>
  <c r="AK22" i="14"/>
  <c r="AJ22" i="14"/>
  <c r="AS21" i="14"/>
  <c r="AR21" i="14"/>
  <c r="AQ21" i="14"/>
  <c r="AP21" i="14"/>
  <c r="AO21" i="14"/>
  <c r="AN21" i="14"/>
  <c r="AM21" i="14"/>
  <c r="AL21" i="14"/>
  <c r="AK21" i="14"/>
  <c r="AJ21" i="14"/>
  <c r="AS20" i="14"/>
  <c r="AR20" i="14"/>
  <c r="AQ20" i="14"/>
  <c r="AP20" i="14"/>
  <c r="AO20" i="14"/>
  <c r="AN20" i="14"/>
  <c r="AM20" i="14"/>
  <c r="AL20" i="14"/>
  <c r="AK20" i="14"/>
  <c r="AJ20" i="14"/>
  <c r="AS19" i="14"/>
  <c r="AR19" i="14"/>
  <c r="AQ19" i="14"/>
  <c r="AP19" i="14"/>
  <c r="AO19" i="14"/>
  <c r="AN19" i="14"/>
  <c r="AM19" i="14"/>
  <c r="AL19" i="14"/>
  <c r="AK19" i="14"/>
  <c r="AJ19" i="14"/>
  <c r="AS18" i="14"/>
  <c r="AR18" i="14"/>
  <c r="AQ18" i="14"/>
  <c r="AP18" i="14"/>
  <c r="AO18" i="14"/>
  <c r="AN18" i="14"/>
  <c r="AM18" i="14"/>
  <c r="AL18" i="14"/>
  <c r="AK18" i="14"/>
  <c r="AJ18" i="14"/>
  <c r="AS17" i="14"/>
  <c r="AR17" i="14"/>
  <c r="AQ17" i="14"/>
  <c r="AP17" i="14"/>
  <c r="AO17" i="14"/>
  <c r="AN17" i="14"/>
  <c r="AM17" i="14"/>
  <c r="AL17" i="14"/>
  <c r="AK17" i="14"/>
  <c r="AJ17" i="14"/>
  <c r="AS16" i="14"/>
  <c r="AR16" i="14"/>
  <c r="AQ16" i="14"/>
  <c r="AP16" i="14"/>
  <c r="AO16" i="14"/>
  <c r="AN16" i="14"/>
  <c r="AM16" i="14"/>
  <c r="AL16" i="14"/>
  <c r="AK16" i="14"/>
  <c r="AJ16" i="14"/>
  <c r="AS15" i="14"/>
  <c r="AR15" i="14"/>
  <c r="AQ15" i="14"/>
  <c r="AP15" i="14"/>
  <c r="AO15" i="14"/>
  <c r="AN15" i="14"/>
  <c r="AM15" i="14"/>
  <c r="AL15" i="14"/>
  <c r="AK15" i="14"/>
  <c r="W29" i="14"/>
  <c r="V29" i="14"/>
  <c r="U29" i="14"/>
  <c r="T29" i="14"/>
  <c r="S29" i="14"/>
  <c r="R29" i="14"/>
  <c r="Q29" i="14"/>
  <c r="P29" i="14"/>
  <c r="O29" i="14"/>
  <c r="N29" i="14"/>
  <c r="X28" i="14"/>
  <c r="X27" i="14"/>
  <c r="X26" i="14"/>
  <c r="X25" i="14"/>
  <c r="X24" i="14"/>
  <c r="X23" i="14"/>
  <c r="X22" i="14"/>
  <c r="X21" i="14"/>
  <c r="X20" i="14"/>
  <c r="X19" i="14"/>
  <c r="X18" i="14"/>
  <c r="X17" i="14"/>
  <c r="X16" i="14"/>
  <c r="X15" i="14"/>
  <c r="X29" i="14" l="1"/>
  <c r="AH29" i="14" l="1"/>
  <c r="AS29" i="14" s="1"/>
  <c r="AG29" i="14"/>
  <c r="AR29" i="14" s="1"/>
  <c r="AF29" i="14"/>
  <c r="AQ29" i="14" s="1"/>
  <c r="AE29" i="14"/>
  <c r="AP29" i="14" s="1"/>
  <c r="AD29" i="14"/>
  <c r="AO29" i="14" s="1"/>
  <c r="AC29" i="14"/>
  <c r="AN29" i="14" s="1"/>
  <c r="AB29" i="14"/>
  <c r="AM29" i="14" s="1"/>
  <c r="AA29" i="14"/>
  <c r="AL29" i="14" s="1"/>
  <c r="Z29" i="14"/>
  <c r="AK29" i="14" s="1"/>
  <c r="Y29" i="14"/>
  <c r="AJ29" i="14" s="1"/>
  <c r="AI28" i="14"/>
  <c r="AT28" i="14" s="1"/>
  <c r="AI27" i="14"/>
  <c r="AT27" i="14" s="1"/>
  <c r="AI26" i="14"/>
  <c r="AT26" i="14" s="1"/>
  <c r="AI25" i="14"/>
  <c r="AT25" i="14" s="1"/>
  <c r="AI24" i="14"/>
  <c r="AT24" i="14" s="1"/>
  <c r="AI23" i="14"/>
  <c r="AT23" i="14" s="1"/>
  <c r="AI22" i="14"/>
  <c r="AT22" i="14" s="1"/>
  <c r="AI21" i="14"/>
  <c r="AT21" i="14" s="1"/>
  <c r="AI20" i="14"/>
  <c r="AT20" i="14" s="1"/>
  <c r="AI19" i="14"/>
  <c r="AT19" i="14" s="1"/>
  <c r="AI18" i="14"/>
  <c r="AT18" i="14" s="1"/>
  <c r="AI17" i="14"/>
  <c r="AT17" i="14" s="1"/>
  <c r="AI16" i="14"/>
  <c r="AT16" i="14" s="1"/>
  <c r="AI15" i="14"/>
  <c r="AT15" i="14" s="1"/>
  <c r="L29" i="14"/>
  <c r="K29" i="14"/>
  <c r="J29" i="14"/>
  <c r="I29" i="14"/>
  <c r="H29" i="14"/>
  <c r="G29" i="14"/>
  <c r="F29" i="14"/>
  <c r="E29" i="14"/>
  <c r="D29" i="14"/>
  <c r="C29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15" i="14"/>
  <c r="BD28" i="14"/>
  <c r="BC28" i="14"/>
  <c r="BB28" i="14"/>
  <c r="BA28" i="14"/>
  <c r="AZ28" i="14"/>
  <c r="AY28" i="14"/>
  <c r="AX28" i="14"/>
  <c r="AW28" i="14"/>
  <c r="AV28" i="14"/>
  <c r="AU28" i="14"/>
  <c r="BD27" i="14"/>
  <c r="BC27" i="14"/>
  <c r="BB27" i="14"/>
  <c r="BA27" i="14"/>
  <c r="AZ27" i="14"/>
  <c r="AY27" i="14"/>
  <c r="AX27" i="14"/>
  <c r="AW27" i="14"/>
  <c r="AV27" i="14"/>
  <c r="AU27" i="14"/>
  <c r="BD26" i="14"/>
  <c r="BC26" i="14"/>
  <c r="BB26" i="14"/>
  <c r="BA26" i="14"/>
  <c r="AZ26" i="14"/>
  <c r="AY26" i="14"/>
  <c r="AX26" i="14"/>
  <c r="AW26" i="14"/>
  <c r="AV26" i="14"/>
  <c r="AU26" i="14"/>
  <c r="BD25" i="14"/>
  <c r="BC25" i="14"/>
  <c r="BB25" i="14"/>
  <c r="BA25" i="14"/>
  <c r="AZ25" i="14"/>
  <c r="AY25" i="14"/>
  <c r="AX25" i="14"/>
  <c r="AW25" i="14"/>
  <c r="AV25" i="14"/>
  <c r="AU25" i="14"/>
  <c r="BD24" i="14"/>
  <c r="BC24" i="14"/>
  <c r="BB24" i="14"/>
  <c r="BA24" i="14"/>
  <c r="AZ24" i="14"/>
  <c r="AY24" i="14"/>
  <c r="AX24" i="14"/>
  <c r="AW24" i="14"/>
  <c r="AV24" i="14"/>
  <c r="AU24" i="14"/>
  <c r="BD23" i="14"/>
  <c r="BC23" i="14"/>
  <c r="BB23" i="14"/>
  <c r="BA23" i="14"/>
  <c r="AZ23" i="14"/>
  <c r="AY23" i="14"/>
  <c r="AX23" i="14"/>
  <c r="AW23" i="14"/>
  <c r="AV23" i="14"/>
  <c r="AU23" i="14"/>
  <c r="BD22" i="14"/>
  <c r="BC22" i="14"/>
  <c r="BB22" i="14"/>
  <c r="BA22" i="14"/>
  <c r="AZ22" i="14"/>
  <c r="AY22" i="14"/>
  <c r="AX22" i="14"/>
  <c r="AW22" i="14"/>
  <c r="AV22" i="14"/>
  <c r="AU22" i="14"/>
  <c r="BD21" i="14"/>
  <c r="BC21" i="14"/>
  <c r="BB21" i="14"/>
  <c r="BA21" i="14"/>
  <c r="AZ21" i="14"/>
  <c r="AY21" i="14"/>
  <c r="AX21" i="14"/>
  <c r="AW21" i="14"/>
  <c r="AV21" i="14"/>
  <c r="AU21" i="14"/>
  <c r="BD20" i="14"/>
  <c r="BC20" i="14"/>
  <c r="BB20" i="14"/>
  <c r="BA20" i="14"/>
  <c r="AZ20" i="14"/>
  <c r="AY20" i="14"/>
  <c r="AX20" i="14"/>
  <c r="AW20" i="14"/>
  <c r="AV20" i="14"/>
  <c r="AU20" i="14"/>
  <c r="BD19" i="14"/>
  <c r="BC19" i="14"/>
  <c r="BB19" i="14"/>
  <c r="BA19" i="14"/>
  <c r="AZ19" i="14"/>
  <c r="AY19" i="14"/>
  <c r="AX19" i="14"/>
  <c r="AW19" i="14"/>
  <c r="AV19" i="14"/>
  <c r="AU19" i="14"/>
  <c r="BD18" i="14"/>
  <c r="BC18" i="14"/>
  <c r="BB18" i="14"/>
  <c r="BA18" i="14"/>
  <c r="AZ18" i="14"/>
  <c r="AY18" i="14"/>
  <c r="AX18" i="14"/>
  <c r="AW18" i="14"/>
  <c r="AV18" i="14"/>
  <c r="AU18" i="14"/>
  <c r="BD17" i="14"/>
  <c r="BC17" i="14"/>
  <c r="BB17" i="14"/>
  <c r="BA17" i="14"/>
  <c r="AZ17" i="14"/>
  <c r="AY17" i="14"/>
  <c r="AX17" i="14"/>
  <c r="AW17" i="14"/>
  <c r="AV17" i="14"/>
  <c r="AU17" i="14"/>
  <c r="BD16" i="14"/>
  <c r="BC16" i="14"/>
  <c r="BB16" i="14"/>
  <c r="BA16" i="14"/>
  <c r="AZ16" i="14"/>
  <c r="AY16" i="14"/>
  <c r="AX16" i="14"/>
  <c r="AW16" i="14"/>
  <c r="AV16" i="14"/>
  <c r="AU16" i="14"/>
  <c r="BD15" i="14"/>
  <c r="BC15" i="14"/>
  <c r="BB15" i="14"/>
  <c r="BA15" i="14"/>
  <c r="AZ15" i="14"/>
  <c r="AY15" i="14"/>
  <c r="AX15" i="14"/>
  <c r="AW15" i="14"/>
  <c r="AW29" i="14" l="1"/>
  <c r="BE27" i="14"/>
  <c r="BE23" i="14"/>
  <c r="BE19" i="14"/>
  <c r="AV29" i="14"/>
  <c r="BD29" i="14"/>
  <c r="AZ29" i="14"/>
  <c r="BA29" i="14"/>
  <c r="BE17" i="14"/>
  <c r="BE21" i="14"/>
  <c r="BE25" i="14"/>
  <c r="BE16" i="14"/>
  <c r="BE20" i="14"/>
  <c r="BE24" i="14"/>
  <c r="BE28" i="14"/>
  <c r="AX29" i="14"/>
  <c r="BB29" i="14"/>
  <c r="AU29" i="14"/>
  <c r="AY29" i="14"/>
  <c r="BC29" i="14"/>
  <c r="BE18" i="14"/>
  <c r="BE22" i="14"/>
  <c r="BE26" i="14"/>
  <c r="AI29" i="14"/>
  <c r="BE15" i="14"/>
  <c r="M29" i="14"/>
  <c r="BE29" i="14" l="1"/>
</calcChain>
</file>

<file path=xl/sharedStrings.xml><?xml version="1.0" encoding="utf-8"?>
<sst xmlns="http://schemas.openxmlformats.org/spreadsheetml/2006/main" count="167" uniqueCount="70">
  <si>
    <t>BALI</t>
  </si>
  <si>
    <t>JABAR</t>
  </si>
  <si>
    <t>JATIM</t>
  </si>
  <si>
    <t>KALTIM</t>
  </si>
  <si>
    <t>MAKASSAR</t>
  </si>
  <si>
    <t>MEDAN</t>
  </si>
  <si>
    <t>PALEMBANG</t>
  </si>
  <si>
    <t>PEKANBARU</t>
  </si>
  <si>
    <t>Daily</t>
  </si>
  <si>
    <t>Period</t>
  </si>
  <si>
    <t xml:space="preserve">From </t>
  </si>
  <si>
    <t>To</t>
  </si>
  <si>
    <t>Tgl</t>
  </si>
  <si>
    <t>Bulan</t>
  </si>
  <si>
    <t>Tahun</t>
  </si>
  <si>
    <t>Download</t>
  </si>
  <si>
    <t>Region</t>
  </si>
  <si>
    <t>Branch</t>
  </si>
  <si>
    <t>Group Area</t>
  </si>
  <si>
    <t>View</t>
  </si>
  <si>
    <t>Rayon</t>
  </si>
  <si>
    <t>Sum of Act</t>
  </si>
  <si>
    <t>Ratio</t>
  </si>
  <si>
    <t>dr.</t>
  </si>
  <si>
    <t>Specialist</t>
  </si>
  <si>
    <t>SPEC</t>
  </si>
  <si>
    <t>Sum of Count Of dr.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</si>
  <si>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</si>
  <si>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</si>
  <si>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</si>
  <si>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</si>
  <si>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</si>
  <si>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</si>
  <si>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</si>
  <si>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</si>
  <si>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</si>
  <si>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Cardiologists</t>
  </si>
  <si>
    <t>Dentist</t>
  </si>
  <si>
    <t>ENT</t>
  </si>
  <si>
    <t>GPs</t>
  </si>
  <si>
    <t>Internist</t>
  </si>
  <si>
    <t>NeUrologists</t>
  </si>
  <si>
    <t>Obgyn</t>
  </si>
  <si>
    <t>Oral Surgeon</t>
  </si>
  <si>
    <t>Orthopedists</t>
  </si>
  <si>
    <t>Others</t>
  </si>
  <si>
    <t>Pediatricians</t>
  </si>
  <si>
    <t>Pulmonologist</t>
  </si>
  <si>
    <t>Surgery</t>
  </si>
  <si>
    <t>Urologists</t>
  </si>
  <si>
    <t>Grand Total</t>
  </si>
  <si>
    <t>Total</t>
  </si>
  <si>
    <t>AREA</t>
  </si>
  <si>
    <t>CLASS</t>
  </si>
  <si>
    <t>JAN</t>
  </si>
  <si>
    <t>FEB</t>
  </si>
  <si>
    <t>MAR</t>
  </si>
  <si>
    <t>APR</t>
  </si>
  <si>
    <t>JAKARTA1</t>
  </si>
  <si>
    <t>JAKARTA2</t>
  </si>
  <si>
    <t>JATENG1</t>
  </si>
  <si>
    <t>JATENG2</t>
  </si>
  <si>
    <t>Sum of Plan.</t>
  </si>
  <si>
    <t>Sum of Act.</t>
  </si>
  <si>
    <t>% Plan. Vs Act.</t>
  </si>
  <si>
    <t>TABEL WORKING DAYS TEAM</t>
  </si>
  <si>
    <t>AVG</t>
  </si>
  <si>
    <t>Sum Of Plan.</t>
  </si>
  <si>
    <t>tambahkan detail dari data si dokter</t>
  </si>
  <si>
    <t>Act /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</si>
</sst>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* #,##0.0_);_(* \(#,##0.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NumberFormat="1" applyAlignment="1">
      <alignment horizontal="left"/>
    </xf>
    <xf numFmtId="0" fontId="2" fillId="0" borderId="0" xfId="0" applyNumberFormat="1" applyFont="1" applyAlignment="1">
      <alignment horizontal="left"/>
    </xf>
    <xf numFmtId="0" fontId="3" fillId="0" borderId="1" xfId="0" applyNumberFormat="1" applyFont="1" applyBorder="1" applyAlignment="1">
      <alignment horizontal="left"/>
    </xf>
    <xf numFmtId="0" fontId="3" fillId="0" borderId="0" xfId="0" applyNumberFormat="1" applyFont="1" applyAlignment="1">
      <alignment horizontal="left"/>
    </xf>
    <xf numFmtId="0" fontId="2" fillId="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0" borderId="6" xfId="0" applyFont="1" applyBorder="1"/>
    <xf numFmtId="164" fontId="0" fillId="0" borderId="7" xfId="1" applyNumberFormat="1" applyFont="1" applyBorder="1"/>
    <xf numFmtId="164" fontId="0" fillId="0" borderId="1" xfId="1" applyNumberFormat="1" applyFont="1" applyBorder="1"/>
    <xf numFmtId="164" fontId="0" fillId="0" borderId="8" xfId="1" applyNumberFormat="1" applyFont="1" applyBorder="1"/>
    <xf numFmtId="166" fontId="0" fillId="0" borderId="7" xfId="1" applyNumberFormat="1" applyFont="1" applyBorder="1"/>
    <xf numFmtId="166" fontId="0" fillId="0" borderId="1" xfId="1" applyNumberFormat="1" applyFont="1" applyBorder="1"/>
    <xf numFmtId="166" fontId="0" fillId="0" borderId="8" xfId="1" applyNumberFormat="1" applyFont="1" applyBorder="1"/>
    <xf numFmtId="0" fontId="2" fillId="0" borderId="9" xfId="0" applyFont="1" applyBorder="1"/>
    <xf numFmtId="164" fontId="2" fillId="0" borderId="10" xfId="1" applyNumberFormat="1" applyFont="1" applyBorder="1"/>
    <xf numFmtId="164" fontId="2" fillId="0" borderId="11" xfId="1" applyNumberFormat="1" applyFont="1" applyBorder="1"/>
    <xf numFmtId="164" fontId="2" fillId="0" borderId="12" xfId="1" applyNumberFormat="1" applyFont="1" applyBorder="1"/>
    <xf numFmtId="166" fontId="2" fillId="0" borderId="10" xfId="1" applyNumberFormat="1" applyFont="1" applyBorder="1"/>
    <xf numFmtId="166" fontId="2" fillId="0" borderId="11" xfId="1" applyNumberFormat="1" applyFont="1" applyBorder="1"/>
    <xf numFmtId="166" fontId="2" fillId="0" borderId="12" xfId="1" applyNumberFormat="1" applyFont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/>
    <xf numFmtId="165" fontId="0" fillId="0" borderId="7" xfId="2" applyNumberFormat="1" applyFont="1" applyBorder="1"/>
    <xf numFmtId="165" fontId="0" fillId="0" borderId="1" xfId="2" applyNumberFormat="1" applyFont="1" applyBorder="1"/>
    <xf numFmtId="165" fontId="0" fillId="0" borderId="8" xfId="2" applyNumberFormat="1" applyFont="1" applyBorder="1"/>
    <xf numFmtId="165" fontId="2" fillId="0" borderId="10" xfId="2" applyNumberFormat="1" applyFont="1" applyBorder="1"/>
    <xf numFmtId="165" fontId="2" fillId="0" borderId="11" xfId="2" applyNumberFormat="1" applyFont="1" applyBorder="1"/>
    <xf numFmtId="165" fontId="2" fillId="0" borderId="12" xfId="2" applyNumberFormat="1" applyFont="1" applyBorder="1"/>
    <xf numFmtId="0" fontId="2" fillId="2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166" fontId="0" fillId="5" borderId="1" xfId="1" applyNumberFormat="1" applyFont="1" applyFill="1" applyBorder="1"/>
    <xf numFmtId="0" fontId="2" fillId="4" borderId="1" xfId="0" applyFont="1" applyFill="1" applyBorder="1"/>
    <xf numFmtId="166" fontId="2" fillId="4" borderId="1" xfId="1" applyNumberFormat="1" applyFont="1" applyFill="1" applyBorder="1"/>
    <xf numFmtId="0" fontId="2" fillId="3" borderId="0" xfId="0" applyFont="1" applyFill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left"/>
    </xf>
    <xf numFmtId="0" fontId="2" fillId="2" borderId="15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0"/>
  <sheetViews>
    <sheetView showGridLines="0" zoomScale="80" zoomScaleNormal="80" workbookViewId="0">
      <pane ySplit="7" topLeftCell="A8" activePane="bottomLeft" state="frozen"/>
      <selection pane="bottomLeft" activeCell="D24" sqref="D24"/>
    </sheetView>
  </sheetViews>
  <sheetFormatPr defaultColWidth="2.85546875" defaultRowHeight="15" x14ac:dyDescent="0.25"/>
  <cols>
    <col min="2" max="2" width="12.7109375" bestFit="1" customWidth="1"/>
    <col min="3" max="7" width="6.42578125" bestFit="1" customWidth="1"/>
  </cols>
  <sheetData>
    <row r="3" spans="2:7" x14ac:dyDescent="0.25">
      <c r="B3" s="36" t="s">
        <v>65</v>
      </c>
      <c r="C3" s="36"/>
      <c r="D3" s="36"/>
      <c r="E3" s="36"/>
      <c r="F3" s="36"/>
      <c r="G3" s="36"/>
    </row>
    <row r="6" spans="2:7" x14ac:dyDescent="0.25">
      <c r="B6" s="32" t="s">
        <v>52</v>
      </c>
      <c r="C6" s="32" t="s">
        <v>54</v>
      </c>
      <c r="D6" s="32" t="s">
        <v>55</v>
      </c>
      <c r="E6" s="32" t="s">
        <v>56</v>
      </c>
      <c r="F6" s="32" t="s">
        <v>57</v>
      </c>
      <c r="G6" s="32" t="s">
        <v>66</v>
      </c>
    </row>
    <row r="7" spans="2:7" x14ac:dyDescent="0.25">
      <c r="B7" s="32"/>
      <c r="C7" s="32"/>
      <c r="D7" s="32"/>
      <c r="E7" s="32"/>
      <c r="F7" s="32"/>
      <c r="G7" s="32"/>
    </row>
    <row r="8" spans="2:7" x14ac:dyDescent="0.25">
      <c r="B8" s="24" t="s">
        <v>0</v>
      </c>
      <c r="C8" s="33">
        <v>13</v>
      </c>
      <c r="D8" s="13">
        <v>19</v>
      </c>
      <c r="E8" s="13">
        <v>20</v>
      </c>
      <c r="F8" s="13">
        <v>20</v>
      </c>
      <c r="G8" s="13">
        <v>18</v>
      </c>
    </row>
    <row r="9" spans="2:7" x14ac:dyDescent="0.25">
      <c r="B9" s="24" t="s">
        <v>1</v>
      </c>
      <c r="C9" s="33">
        <v>15</v>
      </c>
      <c r="D9" s="33">
        <v>16</v>
      </c>
      <c r="E9" s="33">
        <v>15</v>
      </c>
      <c r="F9" s="33">
        <v>15</v>
      </c>
      <c r="G9" s="13">
        <v>15.25</v>
      </c>
    </row>
    <row r="10" spans="2:7" x14ac:dyDescent="0.25">
      <c r="B10" s="24" t="s">
        <v>58</v>
      </c>
      <c r="C10" s="33">
        <v>15</v>
      </c>
      <c r="D10" s="33">
        <v>17</v>
      </c>
      <c r="E10" s="33">
        <v>11</v>
      </c>
      <c r="F10" s="33">
        <v>19</v>
      </c>
      <c r="G10" s="13">
        <v>15.5</v>
      </c>
    </row>
    <row r="11" spans="2:7" x14ac:dyDescent="0.25">
      <c r="B11" s="24" t="s">
        <v>59</v>
      </c>
      <c r="C11" s="13">
        <v>17</v>
      </c>
      <c r="D11" s="33">
        <v>17</v>
      </c>
      <c r="E11" s="13">
        <v>19</v>
      </c>
      <c r="F11" s="33">
        <v>18</v>
      </c>
      <c r="G11" s="13">
        <v>17.75</v>
      </c>
    </row>
    <row r="12" spans="2:7" x14ac:dyDescent="0.25">
      <c r="B12" s="24" t="s">
        <v>60</v>
      </c>
      <c r="C12" s="33">
        <v>16</v>
      </c>
      <c r="D12" s="33">
        <v>18</v>
      </c>
      <c r="E12" s="13">
        <v>20</v>
      </c>
      <c r="F12" s="13">
        <v>21</v>
      </c>
      <c r="G12" s="13">
        <v>18.75</v>
      </c>
    </row>
    <row r="13" spans="2:7" x14ac:dyDescent="0.25">
      <c r="B13" s="24" t="s">
        <v>61</v>
      </c>
      <c r="C13" s="13">
        <v>18</v>
      </c>
      <c r="D13" s="33">
        <v>19</v>
      </c>
      <c r="E13" s="33"/>
      <c r="F13" s="13">
        <v>21</v>
      </c>
      <c r="G13" s="13">
        <v>19.333333333333332</v>
      </c>
    </row>
    <row r="14" spans="2:7" x14ac:dyDescent="0.25">
      <c r="B14" s="24" t="s">
        <v>2</v>
      </c>
      <c r="C14" s="13">
        <v>17</v>
      </c>
      <c r="D14" s="33">
        <v>18</v>
      </c>
      <c r="E14" s="33">
        <v>17</v>
      </c>
      <c r="F14" s="13">
        <v>20</v>
      </c>
      <c r="G14" s="13">
        <v>18</v>
      </c>
    </row>
    <row r="15" spans="2:7" x14ac:dyDescent="0.25">
      <c r="B15" s="24" t="s">
        <v>3</v>
      </c>
      <c r="C15" s="13">
        <v>17</v>
      </c>
      <c r="D15" s="13">
        <v>19</v>
      </c>
      <c r="E15" s="13">
        <v>21</v>
      </c>
      <c r="F15" s="33">
        <v>18</v>
      </c>
      <c r="G15" s="13">
        <v>18.75</v>
      </c>
    </row>
    <row r="16" spans="2:7" x14ac:dyDescent="0.25">
      <c r="B16" s="24" t="s">
        <v>4</v>
      </c>
      <c r="C16" s="33"/>
      <c r="D16" s="33"/>
      <c r="E16" s="33"/>
      <c r="F16" s="13">
        <v>21</v>
      </c>
      <c r="G16" s="13">
        <v>21</v>
      </c>
    </row>
    <row r="17" spans="2:7" x14ac:dyDescent="0.25">
      <c r="B17" s="24" t="s">
        <v>5</v>
      </c>
      <c r="C17" s="13">
        <v>17</v>
      </c>
      <c r="D17" s="13">
        <v>19</v>
      </c>
      <c r="E17" s="33"/>
      <c r="F17" s="13">
        <v>21</v>
      </c>
      <c r="G17" s="13">
        <v>19</v>
      </c>
    </row>
    <row r="18" spans="2:7" x14ac:dyDescent="0.25">
      <c r="B18" s="24" t="s">
        <v>6</v>
      </c>
      <c r="C18" s="13">
        <v>18</v>
      </c>
      <c r="D18" s="13">
        <v>20</v>
      </c>
      <c r="E18" s="13">
        <v>21</v>
      </c>
      <c r="F18" s="13">
        <v>21</v>
      </c>
      <c r="G18" s="13">
        <v>20</v>
      </c>
    </row>
    <row r="19" spans="2:7" x14ac:dyDescent="0.25">
      <c r="B19" s="24" t="s">
        <v>7</v>
      </c>
      <c r="C19" s="13">
        <v>18</v>
      </c>
      <c r="D19" s="13">
        <v>19</v>
      </c>
      <c r="E19" s="13">
        <v>21</v>
      </c>
      <c r="F19" s="13">
        <v>21</v>
      </c>
      <c r="G19" s="13">
        <v>19.75</v>
      </c>
    </row>
    <row r="20" spans="2:7" x14ac:dyDescent="0.25">
      <c r="B20" s="34" t="s">
        <v>50</v>
      </c>
      <c r="C20" s="35">
        <v>16.454545454545453</v>
      </c>
      <c r="D20" s="35">
        <v>18.272727272727273</v>
      </c>
      <c r="E20" s="35">
        <v>18.333333333333332</v>
      </c>
      <c r="F20" s="35">
        <v>19.666666666666668</v>
      </c>
      <c r="G20" s="35">
        <v>18.209302325581394</v>
      </c>
    </row>
  </sheetData>
  <autoFilter ref="A7:G20"/>
  <mergeCells count="1">
    <mergeCell ref="B3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C30"/>
  <sheetViews>
    <sheetView showGridLines="0" zoomScale="80" zoomScaleNormal="80" workbookViewId="0">
      <selection activeCell="B15" sqref="B15"/>
    </sheetView>
  </sheetViews>
  <sheetFormatPr defaultColWidth="2.85546875" defaultRowHeight="15" x14ac:dyDescent="0.25"/>
  <cols>
    <col min="2" max="2" width="14" bestFit="1" customWidth="1"/>
    <col min="3" max="3" width="12.140625" bestFit="1" customWidth="1"/>
    <col min="4" max="6" width="7.42578125" bestFit="1" customWidth="1"/>
    <col min="7" max="7" width="9.5703125" bestFit="1" customWidth="1"/>
    <col min="8" max="8" width="7.42578125" bestFit="1" customWidth="1"/>
    <col min="9" max="9" width="12.7109375" bestFit="1" customWidth="1"/>
    <col min="10" max="10" width="10.85546875" bestFit="1" customWidth="1"/>
    <col min="11" max="11" width="7.28515625" bestFit="1" customWidth="1"/>
    <col min="12" max="12" width="4.85546875" bestFit="1" customWidth="1"/>
    <col min="13" max="13" width="8.5703125" bestFit="1" customWidth="1"/>
    <col min="14" max="14" width="5.85546875" bestFit="1" customWidth="1"/>
    <col min="15" max="18" width="7.42578125" bestFit="1" customWidth="1"/>
    <col min="19" max="19" width="8.5703125" bestFit="1" customWidth="1"/>
    <col min="20" max="20" width="7.42578125" bestFit="1" customWidth="1"/>
    <col min="21" max="21" width="5.85546875" bestFit="1" customWidth="1"/>
    <col min="22" max="22" width="5.5703125" bestFit="1" customWidth="1"/>
    <col min="23" max="23" width="5.85546875" bestFit="1" customWidth="1"/>
    <col min="24" max="24" width="8.5703125" bestFit="1" customWidth="1"/>
    <col min="25" max="25" width="5.85546875" bestFit="1" customWidth="1"/>
    <col min="26" max="29" width="7.42578125" bestFit="1" customWidth="1"/>
    <col min="30" max="30" width="8.5703125" bestFit="1" customWidth="1"/>
    <col min="31" max="31" width="7.42578125" bestFit="1" customWidth="1"/>
    <col min="32" max="32" width="5.85546875" bestFit="1" customWidth="1"/>
    <col min="33" max="33" width="5.5703125" bestFit="1" customWidth="1"/>
    <col min="34" max="34" width="5.85546875" bestFit="1" customWidth="1"/>
    <col min="35" max="35" width="8.5703125" bestFit="1" customWidth="1"/>
    <col min="36" max="46" width="7.7109375" bestFit="1" customWidth="1"/>
    <col min="47" max="49" width="5.5703125" bestFit="1" customWidth="1"/>
    <col min="50" max="50" width="5.28515625" bestFit="1" customWidth="1"/>
    <col min="51" max="51" width="5.5703125" bestFit="1" customWidth="1"/>
    <col min="52" max="53" width="5.28515625" bestFit="1" customWidth="1"/>
    <col min="54" max="56" width="5.5703125" bestFit="1" customWidth="1"/>
    <col min="57" max="57" width="5.7109375" bestFit="1" customWidth="1"/>
    <col min="60" max="60" width="12.42578125" bestFit="1" customWidth="1"/>
    <col min="61" max="61" width="3.5703125" bestFit="1" customWidth="1"/>
  </cols>
  <sheetData>
    <row r="2" spans="2:133" x14ac:dyDescent="0.25">
      <c r="B2" s="2" t="s">
        <v>16</v>
      </c>
      <c r="C2" s="3" t="s">
        <v>16</v>
      </c>
    </row>
    <row r="3" spans="2:133" x14ac:dyDescent="0.25">
      <c r="B3" s="2" t="s">
        <v>18</v>
      </c>
      <c r="C3" s="3" t="s">
        <v>18</v>
      </c>
    </row>
    <row r="4" spans="2:133" x14ac:dyDescent="0.25">
      <c r="B4" s="2" t="s">
        <v>17</v>
      </c>
      <c r="C4" s="3" t="s">
        <v>17</v>
      </c>
    </row>
    <row r="5" spans="2:133" x14ac:dyDescent="0.25">
      <c r="B5" s="2" t="s">
        <v>20</v>
      </c>
      <c r="C5" s="3" t="s">
        <v>20</v>
      </c>
    </row>
    <row r="6" spans="2:133" x14ac:dyDescent="0.25">
      <c r="B6" s="2" t="s">
        <v>24</v>
      </c>
      <c r="C6" s="3" t="s">
        <v>24</v>
      </c>
    </row>
    <row r="7" spans="2:133" x14ac:dyDescent="0.25">
      <c r="B7" s="2" t="s">
        <v>8</v>
      </c>
      <c r="C7" s="2" t="s">
        <v>10</v>
      </c>
      <c r="D7" s="3" t="s">
        <v>12</v>
      </c>
      <c r="E7" s="3" t="s">
        <v>13</v>
      </c>
      <c r="F7" s="3" t="s">
        <v>14</v>
      </c>
      <c r="G7" s="1"/>
      <c r="H7" s="2" t="s">
        <v>11</v>
      </c>
      <c r="I7" s="3" t="s">
        <v>12</v>
      </c>
      <c r="J7" s="3" t="s">
        <v>13</v>
      </c>
      <c r="K7" s="3" t="s">
        <v>14</v>
      </c>
      <c r="N7" s="1"/>
      <c r="AA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</row>
    <row r="8" spans="2:133" x14ac:dyDescent="0.25">
      <c r="B8" s="2" t="s">
        <v>9</v>
      </c>
      <c r="C8" s="2" t="s">
        <v>10</v>
      </c>
      <c r="D8" s="3" t="s">
        <v>13</v>
      </c>
      <c r="E8" s="3" t="s">
        <v>14</v>
      </c>
      <c r="F8" s="4"/>
      <c r="G8" s="1"/>
      <c r="H8" s="2" t="s">
        <v>11</v>
      </c>
      <c r="I8" s="3" t="s">
        <v>13</v>
      </c>
      <c r="J8" s="3" t="s">
        <v>14</v>
      </c>
      <c r="K8" s="4"/>
      <c r="N8" s="1"/>
      <c r="AA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</row>
    <row r="9" spans="2:133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</row>
    <row r="10" spans="2:133" x14ac:dyDescent="0.25">
      <c r="B10" s="42" t="s">
        <v>19</v>
      </c>
      <c r="C10" s="42"/>
      <c r="D10" s="42"/>
      <c r="E10" s="1"/>
      <c r="F10" s="1"/>
      <c r="G10" s="1"/>
      <c r="H10" s="1"/>
      <c r="I10" s="1"/>
      <c r="J10" s="1"/>
      <c r="K10" s="1"/>
      <c r="L10" s="1"/>
      <c r="M10" s="1"/>
      <c r="N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</row>
    <row r="11" spans="2:133" x14ac:dyDescent="0.25">
      <c r="B11" s="42" t="s">
        <v>15</v>
      </c>
      <c r="C11" s="42"/>
      <c r="D11" s="42"/>
      <c r="E11" s="1"/>
      <c r="F11" s="1"/>
      <c r="G11" s="1"/>
      <c r="H11" s="1"/>
      <c r="I11" s="1"/>
      <c r="J11" s="1"/>
      <c r="K11" s="1"/>
      <c r="L11" s="1"/>
      <c r="M11" s="1"/>
      <c r="N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</row>
    <row r="12" spans="2:133" ht="15.75" thickBot="1" x14ac:dyDescent="0.3"/>
    <row r="13" spans="2:133" ht="15.75" thickTop="1" x14ac:dyDescent="0.25">
      <c r="B13" s="40" t="s">
        <v>25</v>
      </c>
      <c r="C13" s="37" t="s">
        <v>26</v>
      </c>
      <c r="D13" s="38"/>
      <c r="E13" s="38"/>
      <c r="F13" s="38"/>
      <c r="G13" s="38"/>
      <c r="H13" s="38"/>
      <c r="I13" s="38"/>
      <c r="J13" s="38"/>
      <c r="K13" s="38"/>
      <c r="L13" s="38"/>
      <c r="M13" s="39"/>
      <c r="N13" s="37" t="s">
        <v>62</v>
      </c>
      <c r="O13" s="38"/>
      <c r="P13" s="38"/>
      <c r="Q13" s="38"/>
      <c r="R13" s="38"/>
      <c r="S13" s="38"/>
      <c r="T13" s="38"/>
      <c r="U13" s="38"/>
      <c r="V13" s="38"/>
      <c r="W13" s="38"/>
      <c r="X13" s="39"/>
      <c r="Y13" s="37" t="s">
        <v>63</v>
      </c>
      <c r="Z13" s="38"/>
      <c r="AA13" s="38"/>
      <c r="AB13" s="38"/>
      <c r="AC13" s="38"/>
      <c r="AD13" s="38"/>
      <c r="AE13" s="38"/>
      <c r="AF13" s="38"/>
      <c r="AG13" s="38"/>
      <c r="AH13" s="38"/>
      <c r="AI13" s="39"/>
      <c r="AJ13" s="37" t="s">
        <v>64</v>
      </c>
      <c r="AK13" s="38"/>
      <c r="AL13" s="38"/>
      <c r="AM13" s="38"/>
      <c r="AN13" s="38"/>
      <c r="AO13" s="38"/>
      <c r="AP13" s="38"/>
      <c r="AQ13" s="38"/>
      <c r="AR13" s="38"/>
      <c r="AS13" s="38"/>
      <c r="AT13" s="39"/>
      <c r="AU13" s="37" t="s">
        <v>22</v>
      </c>
      <c r="AV13" s="38"/>
      <c r="AW13" s="38"/>
      <c r="AX13" s="38"/>
      <c r="AY13" s="38"/>
      <c r="AZ13" s="38"/>
      <c r="BA13" s="38"/>
      <c r="BB13" s="38"/>
      <c r="BC13" s="38"/>
      <c r="BD13" s="38"/>
      <c r="BE13" s="39"/>
      <c r="BH13" s="40" t="s">
        <v>25</v>
      </c>
    </row>
    <row r="14" spans="2:133" x14ac:dyDescent="0.25">
      <c r="B14" s="41"/>
      <c r="C14" s="5">
        <v>0</v>
      </c>
      <c r="D14" s="6" t="s">
        <v>27</v>
      </c>
      <c r="E14" s="6" t="s">
        <v>28</v>
      </c>
      <c r="F14" s="6" t="s">
        <v>29</v>
      </c>
      <c r="G14" s="6" t="s">
        <v>30</v>
      </c>
      <c r="H14" s="6" t="s">
        <v>31</v>
      </c>
      <c r="I14" s="6" t="s">
        <v>32</v>
      </c>
      <c r="J14" s="6" t="s">
        <v>33</v>
      </c>
      <c r="K14" s="6" t="s">
        <v>34</v>
      </c>
      <c r="L14" s="6" t="s">
        <v>35</v>
      </c>
      <c r="M14" s="7" t="s">
        <v>51</v>
      </c>
      <c r="N14" s="5">
        <v>0</v>
      </c>
      <c r="O14" s="6" t="s">
        <v>27</v>
      </c>
      <c r="P14" s="6" t="s">
        <v>28</v>
      </c>
      <c r="Q14" s="6" t="s">
        <v>29</v>
      </c>
      <c r="R14" s="6" t="s">
        <v>30</v>
      </c>
      <c r="S14" s="6" t="s">
        <v>31</v>
      </c>
      <c r="T14" s="6" t="s">
        <v>32</v>
      </c>
      <c r="U14" s="6" t="s">
        <v>33</v>
      </c>
      <c r="V14" s="6" t="s">
        <v>34</v>
      </c>
      <c r="W14" s="6" t="s">
        <v>35</v>
      </c>
      <c r="X14" s="7" t="s">
        <v>51</v>
      </c>
      <c r="Y14" s="5">
        <v>0</v>
      </c>
      <c r="Z14" s="6" t="s">
        <v>27</v>
      </c>
      <c r="AA14" s="6" t="s">
        <v>28</v>
      </c>
      <c r="AB14" s="6" t="s">
        <v>29</v>
      </c>
      <c r="AC14" s="6" t="s">
        <v>30</v>
      </c>
      <c r="AD14" s="6" t="s">
        <v>31</v>
      </c>
      <c r="AE14" s="6" t="s">
        <v>32</v>
      </c>
      <c r="AF14" s="6" t="s">
        <v>33</v>
      </c>
      <c r="AG14" s="6" t="s">
        <v>34</v>
      </c>
      <c r="AH14" s="6" t="s">
        <v>35</v>
      </c>
      <c r="AI14" s="7" t="s">
        <v>51</v>
      </c>
      <c r="AJ14" s="5">
        <v>0</v>
      </c>
      <c r="AK14" s="6" t="s">
        <v>27</v>
      </c>
      <c r="AL14" s="6" t="s">
        <v>28</v>
      </c>
      <c r="AM14" s="6" t="s">
        <v>29</v>
      </c>
      <c r="AN14" s="6" t="s">
        <v>30</v>
      </c>
      <c r="AO14" s="6" t="s">
        <v>31</v>
      </c>
      <c r="AP14" s="6" t="s">
        <v>32</v>
      </c>
      <c r="AQ14" s="6" t="s">
        <v>33</v>
      </c>
      <c r="AR14" s="6" t="s">
        <v>34</v>
      </c>
      <c r="AS14" s="6" t="s">
        <v>35</v>
      </c>
      <c r="AT14" s="7" t="s">
        <v>51</v>
      </c>
      <c r="AU14" s="5">
        <v>0</v>
      </c>
      <c r="AV14" s="6" t="s">
        <v>27</v>
      </c>
      <c r="AW14" s="6" t="s">
        <v>28</v>
      </c>
      <c r="AX14" s="6" t="s">
        <v>29</v>
      </c>
      <c r="AY14" s="6" t="s">
        <v>30</v>
      </c>
      <c r="AZ14" s="6" t="s">
        <v>31</v>
      </c>
      <c r="BA14" s="6" t="s">
        <v>32</v>
      </c>
      <c r="BB14" s="6" t="s">
        <v>33</v>
      </c>
      <c r="BC14" s="6" t="s">
        <v>34</v>
      </c>
      <c r="BD14" s="6" t="s">
        <v>35</v>
      </c>
      <c r="BE14" s="7" t="s">
        <v>51</v>
      </c>
      <c r="BH14" s="41"/>
    </row>
    <row r="15" spans="2:133" x14ac:dyDescent="0.25">
      <c r="B15" s="8" t="s">
        <v>36</v>
      </c>
      <c r="C15" s="9">
        <v>8</v>
      </c>
      <c r="D15" s="10">
        <v>7</v>
      </c>
      <c r="E15" s="10">
        <v>54</v>
      </c>
      <c r="F15" s="10">
        <v>47</v>
      </c>
      <c r="G15" s="10">
        <v>109</v>
      </c>
      <c r="H15" s="10">
        <v>178</v>
      </c>
      <c r="I15" s="10">
        <v>88</v>
      </c>
      <c r="J15" s="10"/>
      <c r="K15" s="10"/>
      <c r="L15" s="10"/>
      <c r="M15" s="11">
        <f>SUM(C15:L15)</f>
        <v>491</v>
      </c>
      <c r="N15" s="9">
        <v>1</v>
      </c>
      <c r="O15" s="10">
        <v>15</v>
      </c>
      <c r="P15" s="10">
        <v>86</v>
      </c>
      <c r="Q15" s="10">
        <v>88</v>
      </c>
      <c r="R15" s="10">
        <v>124</v>
      </c>
      <c r="S15" s="10">
        <v>277</v>
      </c>
      <c r="T15" s="10">
        <v>120</v>
      </c>
      <c r="U15" s="10"/>
      <c r="V15" s="10"/>
      <c r="W15" s="10"/>
      <c r="X15" s="11">
        <f>SUM(N15:W15)</f>
        <v>711</v>
      </c>
      <c r="Y15" s="9">
        <v>1</v>
      </c>
      <c r="Z15" s="10">
        <v>15</v>
      </c>
      <c r="AA15" s="10">
        <v>86</v>
      </c>
      <c r="AB15" s="10">
        <v>88</v>
      </c>
      <c r="AC15" s="10">
        <v>124</v>
      </c>
      <c r="AD15" s="10">
        <v>277</v>
      </c>
      <c r="AE15" s="10">
        <v>120</v>
      </c>
      <c r="AF15" s="10"/>
      <c r="AG15" s="10"/>
      <c r="AH15" s="10"/>
      <c r="AI15" s="11">
        <f>SUM(Y15:AH15)</f>
        <v>711</v>
      </c>
      <c r="AJ15" s="25">
        <f>IFERROR(Y15/N15,0)</f>
        <v>1</v>
      </c>
      <c r="AK15" s="26">
        <f t="shared" ref="AK15:AK29" si="0">IFERROR(Z15/O15,0)</f>
        <v>1</v>
      </c>
      <c r="AL15" s="26">
        <f t="shared" ref="AL15:AL29" si="1">IFERROR(AA15/P15,0)</f>
        <v>1</v>
      </c>
      <c r="AM15" s="26">
        <f t="shared" ref="AM15:AM29" si="2">IFERROR(AB15/Q15,0)</f>
        <v>1</v>
      </c>
      <c r="AN15" s="26">
        <f t="shared" ref="AN15:AN29" si="3">IFERROR(AC15/R15,0)</f>
        <v>1</v>
      </c>
      <c r="AO15" s="26">
        <f t="shared" ref="AO15:AO29" si="4">IFERROR(AD15/S15,0)</f>
        <v>1</v>
      </c>
      <c r="AP15" s="26">
        <f t="shared" ref="AP15:AP29" si="5">IFERROR(AE15/T15,0)</f>
        <v>1</v>
      </c>
      <c r="AQ15" s="26">
        <f t="shared" ref="AQ15:AQ29" si="6">IFERROR(AF15/U15,0)</f>
        <v>0</v>
      </c>
      <c r="AR15" s="26">
        <f t="shared" ref="AR15:AR29" si="7">IFERROR(AG15/V15,0)</f>
        <v>0</v>
      </c>
      <c r="AS15" s="26">
        <f t="shared" ref="AS15:AS29" si="8">IFERROR(AH15/W15,0)</f>
        <v>0</v>
      </c>
      <c r="AT15" s="27">
        <f t="shared" ref="AT15:AT28" si="9">IFERROR(AI15/X15,0)</f>
        <v>1</v>
      </c>
      <c r="AU15" s="12">
        <f t="shared" ref="AU15:AU29" si="10">IFERROR(Y15/C15,0)</f>
        <v>0.125</v>
      </c>
      <c r="AV15" s="13">
        <f t="shared" ref="AV15:AV29" si="11">IFERROR(Z15/D15,0)</f>
        <v>2.1428571428571428</v>
      </c>
      <c r="AW15" s="13">
        <f t="shared" ref="AW15:AW29" si="12">IFERROR(AA15/E15,0)</f>
        <v>1.5925925925925926</v>
      </c>
      <c r="AX15" s="13">
        <f t="shared" ref="AX15:AX29" si="13">IFERROR(AB15/F15,0)</f>
        <v>1.8723404255319149</v>
      </c>
      <c r="AY15" s="13">
        <f t="shared" ref="AY15:AY29" si="14">IFERROR(AC15/G15,0)</f>
        <v>1.1376146788990826</v>
      </c>
      <c r="AZ15" s="13">
        <f t="shared" ref="AZ15:AZ29" si="15">IFERROR(AD15/H15,0)</f>
        <v>1.5561797752808988</v>
      </c>
      <c r="BA15" s="13">
        <f t="shared" ref="BA15:BA29" si="16">IFERROR(AE15/I15,0)</f>
        <v>1.3636363636363635</v>
      </c>
      <c r="BB15" s="13">
        <f t="shared" ref="BB15:BB29" si="17">IFERROR(AF15/J15,0)</f>
        <v>0</v>
      </c>
      <c r="BC15" s="13">
        <f t="shared" ref="BC15:BC29" si="18">IFERROR(AG15/K15,0)</f>
        <v>0</v>
      </c>
      <c r="BD15" s="13">
        <f t="shared" ref="BD15:BD29" si="19">IFERROR(AH15/L15,0)</f>
        <v>0</v>
      </c>
      <c r="BE15" s="14">
        <f t="shared" ref="BE15:BE29" si="20">IFERROR(AI15/M15,0)</f>
        <v>1.4480651731160896</v>
      </c>
      <c r="BH15" s="8" t="s">
        <v>36</v>
      </c>
    </row>
    <row r="16" spans="2:133" x14ac:dyDescent="0.25">
      <c r="B16" s="8" t="s">
        <v>37</v>
      </c>
      <c r="C16" s="9">
        <v>3</v>
      </c>
      <c r="D16" s="10">
        <v>12</v>
      </c>
      <c r="E16" s="10">
        <v>17</v>
      </c>
      <c r="F16" s="10">
        <v>14</v>
      </c>
      <c r="G16" s="10">
        <v>94</v>
      </c>
      <c r="H16" s="10">
        <v>159</v>
      </c>
      <c r="I16" s="10">
        <v>103</v>
      </c>
      <c r="J16" s="10"/>
      <c r="K16" s="10">
        <v>5</v>
      </c>
      <c r="L16" s="10">
        <v>2</v>
      </c>
      <c r="M16" s="11">
        <f t="shared" ref="M16:M28" si="21">SUM(C16:L16)</f>
        <v>409</v>
      </c>
      <c r="N16" s="9">
        <v>4</v>
      </c>
      <c r="O16" s="10">
        <v>13</v>
      </c>
      <c r="P16" s="10">
        <v>19</v>
      </c>
      <c r="Q16" s="10">
        <v>21</v>
      </c>
      <c r="R16" s="10">
        <v>117</v>
      </c>
      <c r="S16" s="10">
        <v>202</v>
      </c>
      <c r="T16" s="10">
        <v>117</v>
      </c>
      <c r="U16" s="10"/>
      <c r="V16" s="10">
        <v>0</v>
      </c>
      <c r="W16" s="10">
        <v>0</v>
      </c>
      <c r="X16" s="11">
        <f t="shared" ref="X16:X28" si="22">SUM(N16:W16)</f>
        <v>493</v>
      </c>
      <c r="Y16" s="9">
        <v>4</v>
      </c>
      <c r="Z16" s="10">
        <v>13</v>
      </c>
      <c r="AA16" s="10">
        <v>19</v>
      </c>
      <c r="AB16" s="10">
        <v>21</v>
      </c>
      <c r="AC16" s="10">
        <v>117</v>
      </c>
      <c r="AD16" s="10">
        <v>202</v>
      </c>
      <c r="AE16" s="10">
        <v>117</v>
      </c>
      <c r="AF16" s="10"/>
      <c r="AG16" s="10">
        <v>0</v>
      </c>
      <c r="AH16" s="10">
        <v>0</v>
      </c>
      <c r="AI16" s="11">
        <f t="shared" ref="AI16:AI28" si="23">SUM(Y16:AH16)</f>
        <v>493</v>
      </c>
      <c r="AJ16" s="25">
        <f t="shared" ref="AJ16:AJ29" si="24">IFERROR(Y16/N16,0)</f>
        <v>1</v>
      </c>
      <c r="AK16" s="26">
        <f t="shared" si="0"/>
        <v>1</v>
      </c>
      <c r="AL16" s="26">
        <f t="shared" si="1"/>
        <v>1</v>
      </c>
      <c r="AM16" s="26">
        <f t="shared" si="2"/>
        <v>1</v>
      </c>
      <c r="AN16" s="26">
        <f t="shared" si="3"/>
        <v>1</v>
      </c>
      <c r="AO16" s="26">
        <f t="shared" si="4"/>
        <v>1</v>
      </c>
      <c r="AP16" s="26">
        <f t="shared" si="5"/>
        <v>1</v>
      </c>
      <c r="AQ16" s="26">
        <f t="shared" si="6"/>
        <v>0</v>
      </c>
      <c r="AR16" s="26">
        <f t="shared" si="7"/>
        <v>0</v>
      </c>
      <c r="AS16" s="26">
        <f t="shared" si="8"/>
        <v>0</v>
      </c>
      <c r="AT16" s="27">
        <f t="shared" si="9"/>
        <v>1</v>
      </c>
      <c r="AU16" s="12">
        <f t="shared" si="10"/>
        <v>1.3333333333333333</v>
      </c>
      <c r="AV16" s="13">
        <f t="shared" si="11"/>
        <v>1.0833333333333333</v>
      </c>
      <c r="AW16" s="13">
        <f t="shared" si="12"/>
        <v>1.1176470588235294</v>
      </c>
      <c r="AX16" s="13">
        <f t="shared" si="13"/>
        <v>1.5</v>
      </c>
      <c r="AY16" s="13">
        <f t="shared" si="14"/>
        <v>1.2446808510638299</v>
      </c>
      <c r="AZ16" s="13">
        <f t="shared" si="15"/>
        <v>1.270440251572327</v>
      </c>
      <c r="BA16" s="13">
        <f t="shared" si="16"/>
        <v>1.1359223300970873</v>
      </c>
      <c r="BB16" s="13">
        <f t="shared" si="17"/>
        <v>0</v>
      </c>
      <c r="BC16" s="13">
        <f t="shared" si="18"/>
        <v>0</v>
      </c>
      <c r="BD16" s="13">
        <f t="shared" si="19"/>
        <v>0</v>
      </c>
      <c r="BE16" s="14">
        <f t="shared" si="20"/>
        <v>1.2053789731051345</v>
      </c>
      <c r="BI16" s="8" t="s">
        <v>27</v>
      </c>
    </row>
    <row r="17" spans="2:61" x14ac:dyDescent="0.25">
      <c r="B17" s="8" t="s">
        <v>38</v>
      </c>
      <c r="C17" s="9">
        <v>9</v>
      </c>
      <c r="D17" s="10">
        <v>10</v>
      </c>
      <c r="E17" s="10">
        <v>57</v>
      </c>
      <c r="F17" s="10">
        <v>46</v>
      </c>
      <c r="G17" s="10">
        <v>173</v>
      </c>
      <c r="H17" s="10">
        <v>323</v>
      </c>
      <c r="I17" s="10">
        <v>188</v>
      </c>
      <c r="J17" s="10"/>
      <c r="K17" s="10">
        <v>6</v>
      </c>
      <c r="L17" s="10"/>
      <c r="M17" s="11">
        <f t="shared" si="21"/>
        <v>812</v>
      </c>
      <c r="N17" s="9">
        <v>6</v>
      </c>
      <c r="O17" s="10">
        <v>22</v>
      </c>
      <c r="P17" s="10">
        <v>111</v>
      </c>
      <c r="Q17" s="10">
        <v>84</v>
      </c>
      <c r="R17" s="10">
        <v>257</v>
      </c>
      <c r="S17" s="10">
        <v>536</v>
      </c>
      <c r="T17" s="10">
        <v>233</v>
      </c>
      <c r="U17" s="10"/>
      <c r="V17" s="10">
        <v>0</v>
      </c>
      <c r="W17" s="10"/>
      <c r="X17" s="11">
        <f t="shared" si="22"/>
        <v>1249</v>
      </c>
      <c r="Y17" s="9">
        <v>6</v>
      </c>
      <c r="Z17" s="10">
        <v>22</v>
      </c>
      <c r="AA17" s="10">
        <v>111</v>
      </c>
      <c r="AB17" s="10">
        <v>84</v>
      </c>
      <c r="AC17" s="10">
        <v>257</v>
      </c>
      <c r="AD17" s="10">
        <v>536</v>
      </c>
      <c r="AE17" s="10">
        <v>233</v>
      </c>
      <c r="AF17" s="10"/>
      <c r="AG17" s="10">
        <v>0</v>
      </c>
      <c r="AH17" s="10"/>
      <c r="AI17" s="11">
        <f t="shared" si="23"/>
        <v>1249</v>
      </c>
      <c r="AJ17" s="25">
        <f t="shared" si="24"/>
        <v>1</v>
      </c>
      <c r="AK17" s="26">
        <f t="shared" si="0"/>
        <v>1</v>
      </c>
      <c r="AL17" s="26">
        <f t="shared" si="1"/>
        <v>1</v>
      </c>
      <c r="AM17" s="26">
        <f t="shared" si="2"/>
        <v>1</v>
      </c>
      <c r="AN17" s="26">
        <f t="shared" si="3"/>
        <v>1</v>
      </c>
      <c r="AO17" s="26">
        <f t="shared" si="4"/>
        <v>1</v>
      </c>
      <c r="AP17" s="26">
        <f t="shared" si="5"/>
        <v>1</v>
      </c>
      <c r="AQ17" s="26">
        <f t="shared" si="6"/>
        <v>0</v>
      </c>
      <c r="AR17" s="26">
        <f t="shared" si="7"/>
        <v>0</v>
      </c>
      <c r="AS17" s="26">
        <f t="shared" si="8"/>
        <v>0</v>
      </c>
      <c r="AT17" s="27">
        <f t="shared" si="9"/>
        <v>1</v>
      </c>
      <c r="AU17" s="12">
        <f t="shared" si="10"/>
        <v>0.66666666666666663</v>
      </c>
      <c r="AV17" s="13">
        <f t="shared" si="11"/>
        <v>2.2000000000000002</v>
      </c>
      <c r="AW17" s="13">
        <f t="shared" si="12"/>
        <v>1.9473684210526316</v>
      </c>
      <c r="AX17" s="13">
        <f t="shared" si="13"/>
        <v>1.826086956521739</v>
      </c>
      <c r="AY17" s="13">
        <f t="shared" si="14"/>
        <v>1.4855491329479769</v>
      </c>
      <c r="AZ17" s="13">
        <f t="shared" si="15"/>
        <v>1.6594427244582044</v>
      </c>
      <c r="BA17" s="13">
        <f t="shared" si="16"/>
        <v>1.2393617021276595</v>
      </c>
      <c r="BB17" s="13">
        <f t="shared" si="17"/>
        <v>0</v>
      </c>
      <c r="BC17" s="13">
        <f t="shared" si="18"/>
        <v>0</v>
      </c>
      <c r="BD17" s="13">
        <f t="shared" si="19"/>
        <v>0</v>
      </c>
      <c r="BE17" s="14">
        <f t="shared" si="20"/>
        <v>1.5381773399014778</v>
      </c>
      <c r="BI17" s="8" t="s">
        <v>28</v>
      </c>
    </row>
    <row r="18" spans="2:61" x14ac:dyDescent="0.25">
      <c r="B18" s="8" t="s">
        <v>39</v>
      </c>
      <c r="C18" s="9">
        <v>29</v>
      </c>
      <c r="D18" s="10">
        <v>103</v>
      </c>
      <c r="E18" s="10">
        <v>214</v>
      </c>
      <c r="F18" s="10">
        <v>171</v>
      </c>
      <c r="G18" s="10">
        <v>552</v>
      </c>
      <c r="H18" s="10">
        <v>1371</v>
      </c>
      <c r="I18" s="10">
        <v>614</v>
      </c>
      <c r="J18" s="10">
        <v>36</v>
      </c>
      <c r="K18" s="10">
        <v>32</v>
      </c>
      <c r="L18" s="10">
        <v>17</v>
      </c>
      <c r="M18" s="11">
        <f t="shared" si="21"/>
        <v>3139</v>
      </c>
      <c r="N18" s="9">
        <v>25</v>
      </c>
      <c r="O18" s="10">
        <v>183</v>
      </c>
      <c r="P18" s="10">
        <v>329</v>
      </c>
      <c r="Q18" s="10">
        <v>279</v>
      </c>
      <c r="R18" s="10">
        <v>763</v>
      </c>
      <c r="S18" s="10">
        <v>1908</v>
      </c>
      <c r="T18" s="10">
        <v>802</v>
      </c>
      <c r="U18" s="10">
        <v>41</v>
      </c>
      <c r="V18" s="10">
        <v>32</v>
      </c>
      <c r="W18" s="10">
        <v>18</v>
      </c>
      <c r="X18" s="11">
        <f t="shared" si="22"/>
        <v>4380</v>
      </c>
      <c r="Y18" s="9">
        <v>25</v>
      </c>
      <c r="Z18" s="10">
        <v>183</v>
      </c>
      <c r="AA18" s="10">
        <v>329</v>
      </c>
      <c r="AB18" s="10">
        <v>279</v>
      </c>
      <c r="AC18" s="10">
        <v>763</v>
      </c>
      <c r="AD18" s="10">
        <v>1908</v>
      </c>
      <c r="AE18" s="10">
        <v>802</v>
      </c>
      <c r="AF18" s="10">
        <v>41</v>
      </c>
      <c r="AG18" s="10">
        <v>32</v>
      </c>
      <c r="AH18" s="10">
        <v>18</v>
      </c>
      <c r="AI18" s="11">
        <f t="shared" si="23"/>
        <v>4380</v>
      </c>
      <c r="AJ18" s="25">
        <f t="shared" si="24"/>
        <v>1</v>
      </c>
      <c r="AK18" s="26">
        <f t="shared" si="0"/>
        <v>1</v>
      </c>
      <c r="AL18" s="26">
        <f t="shared" si="1"/>
        <v>1</v>
      </c>
      <c r="AM18" s="26">
        <f t="shared" si="2"/>
        <v>1</v>
      </c>
      <c r="AN18" s="26">
        <f t="shared" si="3"/>
        <v>1</v>
      </c>
      <c r="AO18" s="26">
        <f t="shared" si="4"/>
        <v>1</v>
      </c>
      <c r="AP18" s="26">
        <f t="shared" si="5"/>
        <v>1</v>
      </c>
      <c r="AQ18" s="26">
        <f t="shared" si="6"/>
        <v>1</v>
      </c>
      <c r="AR18" s="26">
        <f t="shared" si="7"/>
        <v>1</v>
      </c>
      <c r="AS18" s="26">
        <f t="shared" si="8"/>
        <v>1</v>
      </c>
      <c r="AT18" s="27">
        <f t="shared" si="9"/>
        <v>1</v>
      </c>
      <c r="AU18" s="12">
        <f t="shared" si="10"/>
        <v>0.86206896551724133</v>
      </c>
      <c r="AV18" s="13">
        <f t="shared" si="11"/>
        <v>1.7766990291262137</v>
      </c>
      <c r="AW18" s="13">
        <f t="shared" si="12"/>
        <v>1.5373831775700935</v>
      </c>
      <c r="AX18" s="13">
        <f t="shared" si="13"/>
        <v>1.631578947368421</v>
      </c>
      <c r="AY18" s="13">
        <f t="shared" si="14"/>
        <v>1.3822463768115942</v>
      </c>
      <c r="AZ18" s="13">
        <f t="shared" si="15"/>
        <v>1.3916849015317287</v>
      </c>
      <c r="BA18" s="13">
        <f t="shared" si="16"/>
        <v>1.3061889250814331</v>
      </c>
      <c r="BB18" s="13">
        <f t="shared" si="17"/>
        <v>1.1388888888888888</v>
      </c>
      <c r="BC18" s="13">
        <f t="shared" si="18"/>
        <v>1</v>
      </c>
      <c r="BD18" s="13">
        <f t="shared" si="19"/>
        <v>1.0588235294117647</v>
      </c>
      <c r="BE18" s="14">
        <f t="shared" si="20"/>
        <v>1.3953488372093024</v>
      </c>
      <c r="BI18" s="8" t="s">
        <v>29</v>
      </c>
    </row>
    <row r="19" spans="2:61" x14ac:dyDescent="0.25">
      <c r="B19" s="8" t="s">
        <v>40</v>
      </c>
      <c r="C19" s="9">
        <v>77</v>
      </c>
      <c r="D19" s="10">
        <v>222</v>
      </c>
      <c r="E19" s="10">
        <v>604</v>
      </c>
      <c r="F19" s="10">
        <v>745</v>
      </c>
      <c r="G19" s="10">
        <v>882</v>
      </c>
      <c r="H19" s="10">
        <v>1646</v>
      </c>
      <c r="I19" s="10">
        <v>976</v>
      </c>
      <c r="J19" s="10">
        <v>29</v>
      </c>
      <c r="K19" s="10">
        <v>13</v>
      </c>
      <c r="L19" s="10">
        <v>12</v>
      </c>
      <c r="M19" s="11">
        <f t="shared" si="21"/>
        <v>5206</v>
      </c>
      <c r="N19" s="9">
        <v>46</v>
      </c>
      <c r="O19" s="10">
        <v>390</v>
      </c>
      <c r="P19" s="10">
        <v>1006</v>
      </c>
      <c r="Q19" s="10">
        <v>1197</v>
      </c>
      <c r="R19" s="10">
        <v>1156</v>
      </c>
      <c r="S19" s="10">
        <v>2306</v>
      </c>
      <c r="T19" s="10">
        <v>1251</v>
      </c>
      <c r="U19" s="10">
        <v>38</v>
      </c>
      <c r="V19" s="10">
        <v>6</v>
      </c>
      <c r="W19" s="10">
        <v>29</v>
      </c>
      <c r="X19" s="11">
        <f t="shared" si="22"/>
        <v>7425</v>
      </c>
      <c r="Y19" s="9">
        <v>46</v>
      </c>
      <c r="Z19" s="10">
        <v>390</v>
      </c>
      <c r="AA19" s="10">
        <v>1006</v>
      </c>
      <c r="AB19" s="10">
        <v>1197</v>
      </c>
      <c r="AC19" s="10">
        <v>1156</v>
      </c>
      <c r="AD19" s="10">
        <v>2306</v>
      </c>
      <c r="AE19" s="10">
        <v>1251</v>
      </c>
      <c r="AF19" s="10">
        <v>38</v>
      </c>
      <c r="AG19" s="10">
        <v>6</v>
      </c>
      <c r="AH19" s="10">
        <v>29</v>
      </c>
      <c r="AI19" s="11">
        <f t="shared" si="23"/>
        <v>7425</v>
      </c>
      <c r="AJ19" s="25">
        <f t="shared" si="24"/>
        <v>1</v>
      </c>
      <c r="AK19" s="26">
        <f t="shared" si="0"/>
        <v>1</v>
      </c>
      <c r="AL19" s="26">
        <f t="shared" si="1"/>
        <v>1</v>
      </c>
      <c r="AM19" s="26">
        <f t="shared" si="2"/>
        <v>1</v>
      </c>
      <c r="AN19" s="26">
        <f t="shared" si="3"/>
        <v>1</v>
      </c>
      <c r="AO19" s="26">
        <f t="shared" si="4"/>
        <v>1</v>
      </c>
      <c r="AP19" s="26">
        <f t="shared" si="5"/>
        <v>1</v>
      </c>
      <c r="AQ19" s="26">
        <f t="shared" si="6"/>
        <v>1</v>
      </c>
      <c r="AR19" s="26">
        <f t="shared" si="7"/>
        <v>1</v>
      </c>
      <c r="AS19" s="26">
        <f t="shared" si="8"/>
        <v>1</v>
      </c>
      <c r="AT19" s="27">
        <f t="shared" si="9"/>
        <v>1</v>
      </c>
      <c r="AU19" s="12">
        <f t="shared" si="10"/>
        <v>0.59740259740259738</v>
      </c>
      <c r="AV19" s="13">
        <f t="shared" si="11"/>
        <v>1.7567567567567568</v>
      </c>
      <c r="AW19" s="13">
        <f t="shared" si="12"/>
        <v>1.6655629139072847</v>
      </c>
      <c r="AX19" s="13">
        <f t="shared" si="13"/>
        <v>1.6067114093959731</v>
      </c>
      <c r="AY19" s="13">
        <f t="shared" si="14"/>
        <v>1.3106575963718821</v>
      </c>
      <c r="AZ19" s="13">
        <f t="shared" si="15"/>
        <v>1.4009720534629404</v>
      </c>
      <c r="BA19" s="13">
        <f t="shared" si="16"/>
        <v>1.2817622950819672</v>
      </c>
      <c r="BB19" s="13">
        <f t="shared" si="17"/>
        <v>1.3103448275862069</v>
      </c>
      <c r="BC19" s="13">
        <f t="shared" si="18"/>
        <v>0.46153846153846156</v>
      </c>
      <c r="BD19" s="13">
        <f t="shared" si="19"/>
        <v>2.4166666666666665</v>
      </c>
      <c r="BE19" s="14">
        <f t="shared" si="20"/>
        <v>1.4262389550518633</v>
      </c>
      <c r="BI19" s="8" t="s">
        <v>30</v>
      </c>
    </row>
    <row r="20" spans="2:61" x14ac:dyDescent="0.25">
      <c r="B20" s="8" t="s">
        <v>41</v>
      </c>
      <c r="C20" s="9">
        <v>15</v>
      </c>
      <c r="D20" s="10">
        <v>30</v>
      </c>
      <c r="E20" s="10">
        <v>118</v>
      </c>
      <c r="F20" s="10">
        <v>120</v>
      </c>
      <c r="G20" s="10">
        <v>157</v>
      </c>
      <c r="H20" s="10">
        <v>388</v>
      </c>
      <c r="I20" s="10">
        <v>347</v>
      </c>
      <c r="J20" s="10">
        <v>2</v>
      </c>
      <c r="K20" s="10">
        <v>4</v>
      </c>
      <c r="L20" s="10">
        <v>4</v>
      </c>
      <c r="M20" s="11">
        <f t="shared" si="21"/>
        <v>1185</v>
      </c>
      <c r="N20" s="9">
        <v>4</v>
      </c>
      <c r="O20" s="10">
        <v>64</v>
      </c>
      <c r="P20" s="10">
        <v>220</v>
      </c>
      <c r="Q20" s="10">
        <v>237</v>
      </c>
      <c r="R20" s="10">
        <v>203</v>
      </c>
      <c r="S20" s="10">
        <v>590</v>
      </c>
      <c r="T20" s="10">
        <v>442</v>
      </c>
      <c r="U20" s="10">
        <v>3</v>
      </c>
      <c r="V20" s="10">
        <v>6</v>
      </c>
      <c r="W20" s="10">
        <v>5</v>
      </c>
      <c r="X20" s="11">
        <f t="shared" si="22"/>
        <v>1774</v>
      </c>
      <c r="Y20" s="9">
        <v>4</v>
      </c>
      <c r="Z20" s="10">
        <v>64</v>
      </c>
      <c r="AA20" s="10">
        <v>220</v>
      </c>
      <c r="AB20" s="10">
        <v>237</v>
      </c>
      <c r="AC20" s="10">
        <v>203</v>
      </c>
      <c r="AD20" s="10">
        <v>590</v>
      </c>
      <c r="AE20" s="10">
        <v>442</v>
      </c>
      <c r="AF20" s="10">
        <v>3</v>
      </c>
      <c r="AG20" s="10">
        <v>6</v>
      </c>
      <c r="AH20" s="10">
        <v>5</v>
      </c>
      <c r="AI20" s="11">
        <f t="shared" si="23"/>
        <v>1774</v>
      </c>
      <c r="AJ20" s="25">
        <f t="shared" si="24"/>
        <v>1</v>
      </c>
      <c r="AK20" s="26">
        <f t="shared" si="0"/>
        <v>1</v>
      </c>
      <c r="AL20" s="26">
        <f t="shared" si="1"/>
        <v>1</v>
      </c>
      <c r="AM20" s="26">
        <f t="shared" si="2"/>
        <v>1</v>
      </c>
      <c r="AN20" s="26">
        <f t="shared" si="3"/>
        <v>1</v>
      </c>
      <c r="AO20" s="26">
        <f t="shared" si="4"/>
        <v>1</v>
      </c>
      <c r="AP20" s="26">
        <f t="shared" si="5"/>
        <v>1</v>
      </c>
      <c r="AQ20" s="26">
        <f t="shared" si="6"/>
        <v>1</v>
      </c>
      <c r="AR20" s="26">
        <f t="shared" si="7"/>
        <v>1</v>
      </c>
      <c r="AS20" s="26">
        <f t="shared" si="8"/>
        <v>1</v>
      </c>
      <c r="AT20" s="27">
        <f t="shared" si="9"/>
        <v>1</v>
      </c>
      <c r="AU20" s="12">
        <f t="shared" si="10"/>
        <v>0.26666666666666666</v>
      </c>
      <c r="AV20" s="13">
        <f t="shared" si="11"/>
        <v>2.1333333333333333</v>
      </c>
      <c r="AW20" s="13">
        <f t="shared" si="12"/>
        <v>1.8644067796610169</v>
      </c>
      <c r="AX20" s="13">
        <f t="shared" si="13"/>
        <v>1.9750000000000001</v>
      </c>
      <c r="AY20" s="13">
        <f t="shared" si="14"/>
        <v>1.2929936305732483</v>
      </c>
      <c r="AZ20" s="13">
        <f t="shared" si="15"/>
        <v>1.5206185567010309</v>
      </c>
      <c r="BA20" s="13">
        <f t="shared" si="16"/>
        <v>1.2737752161383284</v>
      </c>
      <c r="BB20" s="13">
        <f t="shared" si="17"/>
        <v>1.5</v>
      </c>
      <c r="BC20" s="13">
        <f t="shared" si="18"/>
        <v>1.5</v>
      </c>
      <c r="BD20" s="13">
        <f t="shared" si="19"/>
        <v>1.25</v>
      </c>
      <c r="BE20" s="14">
        <f t="shared" si="20"/>
        <v>1.4970464135021098</v>
      </c>
      <c r="BI20" s="8" t="s">
        <v>31</v>
      </c>
    </row>
    <row r="21" spans="2:61" x14ac:dyDescent="0.25">
      <c r="B21" s="8" t="s">
        <v>42</v>
      </c>
      <c r="C21" s="9">
        <v>82</v>
      </c>
      <c r="D21" s="10">
        <v>162</v>
      </c>
      <c r="E21" s="10">
        <v>491</v>
      </c>
      <c r="F21" s="10">
        <v>489</v>
      </c>
      <c r="G21" s="10">
        <v>931</v>
      </c>
      <c r="H21" s="10">
        <v>1302</v>
      </c>
      <c r="I21" s="10">
        <v>892</v>
      </c>
      <c r="J21" s="10">
        <v>18</v>
      </c>
      <c r="K21" s="10">
        <v>9</v>
      </c>
      <c r="L21" s="10">
        <v>15</v>
      </c>
      <c r="M21" s="11">
        <f t="shared" si="21"/>
        <v>4391</v>
      </c>
      <c r="N21" s="9">
        <v>9</v>
      </c>
      <c r="O21" s="10">
        <v>285</v>
      </c>
      <c r="P21" s="10">
        <v>698</v>
      </c>
      <c r="Q21" s="10">
        <v>702</v>
      </c>
      <c r="R21" s="10">
        <v>1128</v>
      </c>
      <c r="S21" s="10">
        <v>1840</v>
      </c>
      <c r="T21" s="10">
        <v>1023</v>
      </c>
      <c r="U21" s="10">
        <v>30</v>
      </c>
      <c r="V21" s="10">
        <v>8</v>
      </c>
      <c r="W21" s="10">
        <v>15</v>
      </c>
      <c r="X21" s="11">
        <f t="shared" si="22"/>
        <v>5738</v>
      </c>
      <c r="Y21" s="9">
        <v>9</v>
      </c>
      <c r="Z21" s="10">
        <v>285</v>
      </c>
      <c r="AA21" s="10">
        <v>698</v>
      </c>
      <c r="AB21" s="10">
        <v>702</v>
      </c>
      <c r="AC21" s="10">
        <v>1128</v>
      </c>
      <c r="AD21" s="10">
        <v>1840</v>
      </c>
      <c r="AE21" s="10">
        <v>1023</v>
      </c>
      <c r="AF21" s="10">
        <v>30</v>
      </c>
      <c r="AG21" s="10">
        <v>8</v>
      </c>
      <c r="AH21" s="10">
        <v>15</v>
      </c>
      <c r="AI21" s="11">
        <f t="shared" si="23"/>
        <v>5738</v>
      </c>
      <c r="AJ21" s="25">
        <f t="shared" si="24"/>
        <v>1</v>
      </c>
      <c r="AK21" s="26">
        <f t="shared" si="0"/>
        <v>1</v>
      </c>
      <c r="AL21" s="26">
        <f t="shared" si="1"/>
        <v>1</v>
      </c>
      <c r="AM21" s="26">
        <f t="shared" si="2"/>
        <v>1</v>
      </c>
      <c r="AN21" s="26">
        <f t="shared" si="3"/>
        <v>1</v>
      </c>
      <c r="AO21" s="26">
        <f t="shared" si="4"/>
        <v>1</v>
      </c>
      <c r="AP21" s="26">
        <f t="shared" si="5"/>
        <v>1</v>
      </c>
      <c r="AQ21" s="26">
        <f t="shared" si="6"/>
        <v>1</v>
      </c>
      <c r="AR21" s="26">
        <f t="shared" si="7"/>
        <v>1</v>
      </c>
      <c r="AS21" s="26">
        <f t="shared" si="8"/>
        <v>1</v>
      </c>
      <c r="AT21" s="27">
        <f t="shared" si="9"/>
        <v>1</v>
      </c>
      <c r="AU21" s="12">
        <f t="shared" si="10"/>
        <v>0.10975609756097561</v>
      </c>
      <c r="AV21" s="13">
        <f t="shared" si="11"/>
        <v>1.7592592592592593</v>
      </c>
      <c r="AW21" s="13">
        <f t="shared" si="12"/>
        <v>1.4215885947046842</v>
      </c>
      <c r="AX21" s="13">
        <f t="shared" si="13"/>
        <v>1.4355828220858895</v>
      </c>
      <c r="AY21" s="13">
        <f t="shared" si="14"/>
        <v>1.2116004296455425</v>
      </c>
      <c r="AZ21" s="13">
        <f t="shared" si="15"/>
        <v>1.4132104454685099</v>
      </c>
      <c r="BA21" s="13">
        <f t="shared" si="16"/>
        <v>1.1468609865470851</v>
      </c>
      <c r="BB21" s="13">
        <f t="shared" si="17"/>
        <v>1.6666666666666667</v>
      </c>
      <c r="BC21" s="13">
        <f t="shared" si="18"/>
        <v>0.88888888888888884</v>
      </c>
      <c r="BD21" s="13">
        <f t="shared" si="19"/>
        <v>1</v>
      </c>
      <c r="BE21" s="14">
        <f t="shared" si="20"/>
        <v>1.3067638351172854</v>
      </c>
      <c r="BI21" s="8" t="s">
        <v>32</v>
      </c>
    </row>
    <row r="22" spans="2:61" x14ac:dyDescent="0.25">
      <c r="B22" s="8" t="s">
        <v>43</v>
      </c>
      <c r="C22" s="9"/>
      <c r="D22" s="10">
        <v>1</v>
      </c>
      <c r="E22" s="10">
        <v>4</v>
      </c>
      <c r="F22" s="10">
        <v>8</v>
      </c>
      <c r="G22" s="10">
        <v>21</v>
      </c>
      <c r="H22" s="10">
        <v>24</v>
      </c>
      <c r="I22" s="10">
        <v>17</v>
      </c>
      <c r="J22" s="10"/>
      <c r="K22" s="10"/>
      <c r="L22" s="10"/>
      <c r="M22" s="11">
        <f t="shared" si="21"/>
        <v>75</v>
      </c>
      <c r="N22" s="9"/>
      <c r="O22" s="10">
        <v>0</v>
      </c>
      <c r="P22" s="10">
        <v>8</v>
      </c>
      <c r="Q22" s="10">
        <v>18</v>
      </c>
      <c r="R22" s="10">
        <v>27</v>
      </c>
      <c r="S22" s="10">
        <v>31</v>
      </c>
      <c r="T22" s="10">
        <v>23</v>
      </c>
      <c r="U22" s="10"/>
      <c r="V22" s="10"/>
      <c r="W22" s="10"/>
      <c r="X22" s="11">
        <f t="shared" si="22"/>
        <v>107</v>
      </c>
      <c r="Y22" s="9"/>
      <c r="Z22" s="10">
        <v>0</v>
      </c>
      <c r="AA22" s="10">
        <v>8</v>
      </c>
      <c r="AB22" s="10">
        <v>18</v>
      </c>
      <c r="AC22" s="10">
        <v>27</v>
      </c>
      <c r="AD22" s="10">
        <v>31</v>
      </c>
      <c r="AE22" s="10">
        <v>23</v>
      </c>
      <c r="AF22" s="10"/>
      <c r="AG22" s="10"/>
      <c r="AH22" s="10"/>
      <c r="AI22" s="11">
        <f t="shared" si="23"/>
        <v>107</v>
      </c>
      <c r="AJ22" s="25">
        <f t="shared" si="24"/>
        <v>0</v>
      </c>
      <c r="AK22" s="26">
        <f t="shared" si="0"/>
        <v>0</v>
      </c>
      <c r="AL22" s="26">
        <f t="shared" si="1"/>
        <v>1</v>
      </c>
      <c r="AM22" s="26">
        <f t="shared" si="2"/>
        <v>1</v>
      </c>
      <c r="AN22" s="26">
        <f t="shared" si="3"/>
        <v>1</v>
      </c>
      <c r="AO22" s="26">
        <f t="shared" si="4"/>
        <v>1</v>
      </c>
      <c r="AP22" s="26">
        <f t="shared" si="5"/>
        <v>1</v>
      </c>
      <c r="AQ22" s="26">
        <f t="shared" si="6"/>
        <v>0</v>
      </c>
      <c r="AR22" s="26">
        <f t="shared" si="7"/>
        <v>0</v>
      </c>
      <c r="AS22" s="26">
        <f t="shared" si="8"/>
        <v>0</v>
      </c>
      <c r="AT22" s="27">
        <f t="shared" si="9"/>
        <v>1</v>
      </c>
      <c r="AU22" s="12">
        <f t="shared" si="10"/>
        <v>0</v>
      </c>
      <c r="AV22" s="13">
        <f t="shared" si="11"/>
        <v>0</v>
      </c>
      <c r="AW22" s="13">
        <f t="shared" si="12"/>
        <v>2</v>
      </c>
      <c r="AX22" s="13">
        <f t="shared" si="13"/>
        <v>2.25</v>
      </c>
      <c r="AY22" s="13">
        <f t="shared" si="14"/>
        <v>1.2857142857142858</v>
      </c>
      <c r="AZ22" s="13">
        <f t="shared" si="15"/>
        <v>1.2916666666666667</v>
      </c>
      <c r="BA22" s="13">
        <f t="shared" si="16"/>
        <v>1.3529411764705883</v>
      </c>
      <c r="BB22" s="13">
        <f t="shared" si="17"/>
        <v>0</v>
      </c>
      <c r="BC22" s="13">
        <f t="shared" si="18"/>
        <v>0</v>
      </c>
      <c r="BD22" s="13">
        <f t="shared" si="19"/>
        <v>0</v>
      </c>
      <c r="BE22" s="14">
        <f t="shared" si="20"/>
        <v>1.4266666666666667</v>
      </c>
    </row>
    <row r="23" spans="2:61" x14ac:dyDescent="0.25">
      <c r="B23" s="8" t="s">
        <v>44</v>
      </c>
      <c r="C23" s="9"/>
      <c r="D23" s="10"/>
      <c r="E23" s="10"/>
      <c r="F23" s="10">
        <v>4</v>
      </c>
      <c r="G23" s="10">
        <v>3</v>
      </c>
      <c r="H23" s="10">
        <v>10</v>
      </c>
      <c r="I23" s="10">
        <v>11</v>
      </c>
      <c r="J23" s="10"/>
      <c r="K23" s="10">
        <v>2</v>
      </c>
      <c r="L23" s="10"/>
      <c r="M23" s="11">
        <f t="shared" si="21"/>
        <v>30</v>
      </c>
      <c r="N23" s="9"/>
      <c r="O23" s="10"/>
      <c r="P23" s="10"/>
      <c r="Q23" s="10">
        <v>11</v>
      </c>
      <c r="R23" s="10">
        <v>0</v>
      </c>
      <c r="S23" s="10">
        <v>8</v>
      </c>
      <c r="T23" s="10">
        <v>8</v>
      </c>
      <c r="U23" s="10"/>
      <c r="V23" s="10">
        <v>0</v>
      </c>
      <c r="W23" s="10"/>
      <c r="X23" s="11">
        <f t="shared" si="22"/>
        <v>27</v>
      </c>
      <c r="Y23" s="9"/>
      <c r="Z23" s="10"/>
      <c r="AA23" s="10"/>
      <c r="AB23" s="10">
        <v>11</v>
      </c>
      <c r="AC23" s="10">
        <v>0</v>
      </c>
      <c r="AD23" s="10">
        <v>8</v>
      </c>
      <c r="AE23" s="10">
        <v>8</v>
      </c>
      <c r="AF23" s="10"/>
      <c r="AG23" s="10">
        <v>0</v>
      </c>
      <c r="AH23" s="10"/>
      <c r="AI23" s="11">
        <f t="shared" si="23"/>
        <v>27</v>
      </c>
      <c r="AJ23" s="25">
        <f t="shared" si="24"/>
        <v>0</v>
      </c>
      <c r="AK23" s="26">
        <f t="shared" si="0"/>
        <v>0</v>
      </c>
      <c r="AL23" s="26">
        <f t="shared" si="1"/>
        <v>0</v>
      </c>
      <c r="AM23" s="26">
        <f t="shared" si="2"/>
        <v>1</v>
      </c>
      <c r="AN23" s="26">
        <f t="shared" si="3"/>
        <v>0</v>
      </c>
      <c r="AO23" s="26">
        <f t="shared" si="4"/>
        <v>1</v>
      </c>
      <c r="AP23" s="26">
        <f t="shared" si="5"/>
        <v>1</v>
      </c>
      <c r="AQ23" s="26">
        <f t="shared" si="6"/>
        <v>0</v>
      </c>
      <c r="AR23" s="26">
        <f t="shared" si="7"/>
        <v>0</v>
      </c>
      <c r="AS23" s="26">
        <f t="shared" si="8"/>
        <v>0</v>
      </c>
      <c r="AT23" s="27">
        <f t="shared" si="9"/>
        <v>1</v>
      </c>
      <c r="AU23" s="12">
        <f t="shared" si="10"/>
        <v>0</v>
      </c>
      <c r="AV23" s="13">
        <f t="shared" si="11"/>
        <v>0</v>
      </c>
      <c r="AW23" s="13">
        <f t="shared" si="12"/>
        <v>0</v>
      </c>
      <c r="AX23" s="13">
        <f t="shared" si="13"/>
        <v>2.75</v>
      </c>
      <c r="AY23" s="13">
        <f t="shared" si="14"/>
        <v>0</v>
      </c>
      <c r="AZ23" s="13">
        <f t="shared" si="15"/>
        <v>0.8</v>
      </c>
      <c r="BA23" s="13">
        <f t="shared" si="16"/>
        <v>0.72727272727272729</v>
      </c>
      <c r="BB23" s="13">
        <f t="shared" si="17"/>
        <v>0</v>
      </c>
      <c r="BC23" s="13">
        <f t="shared" si="18"/>
        <v>0</v>
      </c>
      <c r="BD23" s="13">
        <f t="shared" si="19"/>
        <v>0</v>
      </c>
      <c r="BE23" s="14">
        <f t="shared" si="20"/>
        <v>0.9</v>
      </c>
    </row>
    <row r="24" spans="2:61" x14ac:dyDescent="0.25">
      <c r="B24" s="8" t="s">
        <v>45</v>
      </c>
      <c r="C24" s="9">
        <v>14</v>
      </c>
      <c r="D24" s="10">
        <v>63</v>
      </c>
      <c r="E24" s="10">
        <v>64</v>
      </c>
      <c r="F24" s="10">
        <v>548</v>
      </c>
      <c r="G24" s="10">
        <v>28</v>
      </c>
      <c r="H24" s="10">
        <v>147</v>
      </c>
      <c r="I24" s="10">
        <v>83</v>
      </c>
      <c r="J24" s="10">
        <v>12</v>
      </c>
      <c r="K24" s="10">
        <v>9</v>
      </c>
      <c r="L24" s="10">
        <v>20</v>
      </c>
      <c r="M24" s="11">
        <f t="shared" si="21"/>
        <v>988</v>
      </c>
      <c r="N24" s="9">
        <v>11</v>
      </c>
      <c r="O24" s="10">
        <v>110</v>
      </c>
      <c r="P24" s="10">
        <v>39</v>
      </c>
      <c r="Q24" s="10">
        <v>822</v>
      </c>
      <c r="R24" s="10">
        <v>29</v>
      </c>
      <c r="S24" s="10">
        <v>184</v>
      </c>
      <c r="T24" s="10">
        <v>75</v>
      </c>
      <c r="U24" s="10">
        <v>10</v>
      </c>
      <c r="V24" s="10">
        <v>6</v>
      </c>
      <c r="W24" s="10">
        <v>22</v>
      </c>
      <c r="X24" s="11">
        <f t="shared" si="22"/>
        <v>1308</v>
      </c>
      <c r="Y24" s="9">
        <v>11</v>
      </c>
      <c r="Z24" s="10">
        <v>110</v>
      </c>
      <c r="AA24" s="10">
        <v>39</v>
      </c>
      <c r="AB24" s="10">
        <v>822</v>
      </c>
      <c r="AC24" s="10">
        <v>29</v>
      </c>
      <c r="AD24" s="10">
        <v>184</v>
      </c>
      <c r="AE24" s="10">
        <v>75</v>
      </c>
      <c r="AF24" s="10">
        <v>10</v>
      </c>
      <c r="AG24" s="10">
        <v>6</v>
      </c>
      <c r="AH24" s="10">
        <v>22</v>
      </c>
      <c r="AI24" s="11">
        <f t="shared" si="23"/>
        <v>1308</v>
      </c>
      <c r="AJ24" s="25">
        <f t="shared" si="24"/>
        <v>1</v>
      </c>
      <c r="AK24" s="26">
        <f t="shared" si="0"/>
        <v>1</v>
      </c>
      <c r="AL24" s="26">
        <f t="shared" si="1"/>
        <v>1</v>
      </c>
      <c r="AM24" s="26">
        <f t="shared" si="2"/>
        <v>1</v>
      </c>
      <c r="AN24" s="26">
        <f t="shared" si="3"/>
        <v>1</v>
      </c>
      <c r="AO24" s="26">
        <f t="shared" si="4"/>
        <v>1</v>
      </c>
      <c r="AP24" s="26">
        <f t="shared" si="5"/>
        <v>1</v>
      </c>
      <c r="AQ24" s="26">
        <f t="shared" si="6"/>
        <v>1</v>
      </c>
      <c r="AR24" s="26">
        <f t="shared" si="7"/>
        <v>1</v>
      </c>
      <c r="AS24" s="26">
        <f t="shared" si="8"/>
        <v>1</v>
      </c>
      <c r="AT24" s="27">
        <f t="shared" si="9"/>
        <v>1</v>
      </c>
      <c r="AU24" s="12">
        <f t="shared" si="10"/>
        <v>0.7857142857142857</v>
      </c>
      <c r="AV24" s="13">
        <f t="shared" si="11"/>
        <v>1.746031746031746</v>
      </c>
      <c r="AW24" s="13">
        <f t="shared" si="12"/>
        <v>0.609375</v>
      </c>
      <c r="AX24" s="13">
        <f t="shared" si="13"/>
        <v>1.5</v>
      </c>
      <c r="AY24" s="13">
        <f t="shared" si="14"/>
        <v>1.0357142857142858</v>
      </c>
      <c r="AZ24" s="13">
        <f t="shared" si="15"/>
        <v>1.2517006802721089</v>
      </c>
      <c r="BA24" s="13">
        <f t="shared" si="16"/>
        <v>0.90361445783132532</v>
      </c>
      <c r="BB24" s="13">
        <f t="shared" si="17"/>
        <v>0.83333333333333337</v>
      </c>
      <c r="BC24" s="13">
        <f t="shared" si="18"/>
        <v>0.66666666666666663</v>
      </c>
      <c r="BD24" s="13">
        <f t="shared" si="19"/>
        <v>1.1000000000000001</v>
      </c>
      <c r="BE24" s="14">
        <f t="shared" si="20"/>
        <v>1.3238866396761133</v>
      </c>
    </row>
    <row r="25" spans="2:61" x14ac:dyDescent="0.25">
      <c r="B25" s="8" t="s">
        <v>46</v>
      </c>
      <c r="C25" s="9">
        <v>21</v>
      </c>
      <c r="D25" s="10">
        <v>93</v>
      </c>
      <c r="E25" s="10">
        <v>320</v>
      </c>
      <c r="F25" s="10">
        <v>278</v>
      </c>
      <c r="G25" s="10">
        <v>620</v>
      </c>
      <c r="H25" s="10">
        <v>1044</v>
      </c>
      <c r="I25" s="10">
        <v>784</v>
      </c>
      <c r="J25" s="10">
        <v>15</v>
      </c>
      <c r="K25" s="10">
        <v>11</v>
      </c>
      <c r="L25" s="10"/>
      <c r="M25" s="11">
        <f t="shared" si="21"/>
        <v>3186</v>
      </c>
      <c r="N25" s="9">
        <v>8</v>
      </c>
      <c r="O25" s="10">
        <v>164</v>
      </c>
      <c r="P25" s="10">
        <v>479</v>
      </c>
      <c r="Q25" s="10">
        <v>445</v>
      </c>
      <c r="R25" s="10">
        <v>797</v>
      </c>
      <c r="S25" s="10">
        <v>1384</v>
      </c>
      <c r="T25" s="10">
        <v>934</v>
      </c>
      <c r="U25" s="10">
        <v>8</v>
      </c>
      <c r="V25" s="10">
        <v>4</v>
      </c>
      <c r="W25" s="10"/>
      <c r="X25" s="11">
        <f t="shared" si="22"/>
        <v>4223</v>
      </c>
      <c r="Y25" s="9">
        <v>8</v>
      </c>
      <c r="Z25" s="10">
        <v>164</v>
      </c>
      <c r="AA25" s="10">
        <v>479</v>
      </c>
      <c r="AB25" s="10">
        <v>445</v>
      </c>
      <c r="AC25" s="10">
        <v>797</v>
      </c>
      <c r="AD25" s="10">
        <v>1384</v>
      </c>
      <c r="AE25" s="10">
        <v>934</v>
      </c>
      <c r="AF25" s="10">
        <v>8</v>
      </c>
      <c r="AG25" s="10">
        <v>4</v>
      </c>
      <c r="AH25" s="10"/>
      <c r="AI25" s="11">
        <f t="shared" si="23"/>
        <v>4223</v>
      </c>
      <c r="AJ25" s="25">
        <f t="shared" si="24"/>
        <v>1</v>
      </c>
      <c r="AK25" s="26">
        <f t="shared" si="0"/>
        <v>1</v>
      </c>
      <c r="AL25" s="26">
        <f t="shared" si="1"/>
        <v>1</v>
      </c>
      <c r="AM25" s="26">
        <f t="shared" si="2"/>
        <v>1</v>
      </c>
      <c r="AN25" s="26">
        <f t="shared" si="3"/>
        <v>1</v>
      </c>
      <c r="AO25" s="26">
        <f t="shared" si="4"/>
        <v>1</v>
      </c>
      <c r="AP25" s="26">
        <f t="shared" si="5"/>
        <v>1</v>
      </c>
      <c r="AQ25" s="26">
        <f t="shared" si="6"/>
        <v>1</v>
      </c>
      <c r="AR25" s="26">
        <f t="shared" si="7"/>
        <v>1</v>
      </c>
      <c r="AS25" s="26">
        <f t="shared" si="8"/>
        <v>0</v>
      </c>
      <c r="AT25" s="27">
        <f t="shared" si="9"/>
        <v>1</v>
      </c>
      <c r="AU25" s="12">
        <f t="shared" si="10"/>
        <v>0.38095238095238093</v>
      </c>
      <c r="AV25" s="13">
        <f t="shared" si="11"/>
        <v>1.7634408602150538</v>
      </c>
      <c r="AW25" s="13">
        <f t="shared" si="12"/>
        <v>1.496875</v>
      </c>
      <c r="AX25" s="13">
        <f t="shared" si="13"/>
        <v>1.6007194244604317</v>
      </c>
      <c r="AY25" s="13">
        <f t="shared" si="14"/>
        <v>1.2854838709677419</v>
      </c>
      <c r="AZ25" s="13">
        <f t="shared" si="15"/>
        <v>1.3256704980842913</v>
      </c>
      <c r="BA25" s="13">
        <f t="shared" si="16"/>
        <v>1.1913265306122449</v>
      </c>
      <c r="BB25" s="13">
        <f t="shared" si="17"/>
        <v>0.53333333333333333</v>
      </c>
      <c r="BC25" s="13">
        <f t="shared" si="18"/>
        <v>0.36363636363636365</v>
      </c>
      <c r="BD25" s="13">
        <f t="shared" si="19"/>
        <v>0</v>
      </c>
      <c r="BE25" s="14">
        <f t="shared" si="20"/>
        <v>1.3254865034526051</v>
      </c>
    </row>
    <row r="26" spans="2:61" x14ac:dyDescent="0.25">
      <c r="B26" s="8" t="s">
        <v>47</v>
      </c>
      <c r="C26" s="9">
        <v>26</v>
      </c>
      <c r="D26" s="10">
        <v>278</v>
      </c>
      <c r="E26" s="10">
        <v>454</v>
      </c>
      <c r="F26" s="10">
        <v>322</v>
      </c>
      <c r="G26" s="10">
        <v>408</v>
      </c>
      <c r="H26" s="10">
        <v>647</v>
      </c>
      <c r="I26" s="10">
        <v>625</v>
      </c>
      <c r="J26" s="10">
        <v>9</v>
      </c>
      <c r="K26" s="10"/>
      <c r="L26" s="10">
        <v>8</v>
      </c>
      <c r="M26" s="11">
        <f t="shared" si="21"/>
        <v>2777</v>
      </c>
      <c r="N26" s="9">
        <v>11</v>
      </c>
      <c r="O26" s="10">
        <v>553</v>
      </c>
      <c r="P26" s="10">
        <v>723</v>
      </c>
      <c r="Q26" s="10">
        <v>615</v>
      </c>
      <c r="R26" s="10">
        <v>577</v>
      </c>
      <c r="S26" s="10">
        <v>857</v>
      </c>
      <c r="T26" s="10">
        <v>696</v>
      </c>
      <c r="U26" s="10">
        <v>17</v>
      </c>
      <c r="V26" s="10"/>
      <c r="W26" s="10">
        <v>1</v>
      </c>
      <c r="X26" s="11">
        <f t="shared" si="22"/>
        <v>4050</v>
      </c>
      <c r="Y26" s="9">
        <v>11</v>
      </c>
      <c r="Z26" s="10">
        <v>553</v>
      </c>
      <c r="AA26" s="10">
        <v>723</v>
      </c>
      <c r="AB26" s="10">
        <v>615</v>
      </c>
      <c r="AC26" s="10">
        <v>577</v>
      </c>
      <c r="AD26" s="10">
        <v>857</v>
      </c>
      <c r="AE26" s="10">
        <v>696</v>
      </c>
      <c r="AF26" s="10">
        <v>17</v>
      </c>
      <c r="AG26" s="10"/>
      <c r="AH26" s="10">
        <v>1</v>
      </c>
      <c r="AI26" s="11">
        <f t="shared" si="23"/>
        <v>4050</v>
      </c>
      <c r="AJ26" s="25">
        <f t="shared" si="24"/>
        <v>1</v>
      </c>
      <c r="AK26" s="26">
        <f t="shared" si="0"/>
        <v>1</v>
      </c>
      <c r="AL26" s="26">
        <f t="shared" si="1"/>
        <v>1</v>
      </c>
      <c r="AM26" s="26">
        <f t="shared" si="2"/>
        <v>1</v>
      </c>
      <c r="AN26" s="26">
        <f t="shared" si="3"/>
        <v>1</v>
      </c>
      <c r="AO26" s="26">
        <f t="shared" si="4"/>
        <v>1</v>
      </c>
      <c r="AP26" s="26">
        <f t="shared" si="5"/>
        <v>1</v>
      </c>
      <c r="AQ26" s="26">
        <f t="shared" si="6"/>
        <v>1</v>
      </c>
      <c r="AR26" s="26">
        <f t="shared" si="7"/>
        <v>0</v>
      </c>
      <c r="AS26" s="26">
        <f t="shared" si="8"/>
        <v>1</v>
      </c>
      <c r="AT26" s="27">
        <f t="shared" si="9"/>
        <v>1</v>
      </c>
      <c r="AU26" s="12">
        <f t="shared" si="10"/>
        <v>0.42307692307692307</v>
      </c>
      <c r="AV26" s="13">
        <f t="shared" si="11"/>
        <v>1.9892086330935252</v>
      </c>
      <c r="AW26" s="13">
        <f t="shared" si="12"/>
        <v>1.5925110132158591</v>
      </c>
      <c r="AX26" s="13">
        <f t="shared" si="13"/>
        <v>1.9099378881987579</v>
      </c>
      <c r="AY26" s="13">
        <f t="shared" si="14"/>
        <v>1.4142156862745099</v>
      </c>
      <c r="AZ26" s="13">
        <f t="shared" si="15"/>
        <v>1.3245749613601236</v>
      </c>
      <c r="BA26" s="13">
        <f t="shared" si="16"/>
        <v>1.1135999999999999</v>
      </c>
      <c r="BB26" s="13">
        <f t="shared" si="17"/>
        <v>1.8888888888888888</v>
      </c>
      <c r="BC26" s="13">
        <f t="shared" si="18"/>
        <v>0</v>
      </c>
      <c r="BD26" s="13">
        <f t="shared" si="19"/>
        <v>0.125</v>
      </c>
      <c r="BE26" s="14">
        <f t="shared" si="20"/>
        <v>1.458408354339215</v>
      </c>
    </row>
    <row r="27" spans="2:61" x14ac:dyDescent="0.25">
      <c r="B27" s="8" t="s">
        <v>48</v>
      </c>
      <c r="C27" s="9">
        <v>7</v>
      </c>
      <c r="D27" s="10">
        <v>8</v>
      </c>
      <c r="E27" s="10">
        <v>17</v>
      </c>
      <c r="F27" s="10">
        <v>10</v>
      </c>
      <c r="G27" s="10">
        <v>32</v>
      </c>
      <c r="H27" s="10">
        <v>93</v>
      </c>
      <c r="I27" s="10">
        <v>16</v>
      </c>
      <c r="J27" s="10"/>
      <c r="K27" s="10">
        <v>4</v>
      </c>
      <c r="L27" s="10">
        <v>8</v>
      </c>
      <c r="M27" s="11">
        <f t="shared" si="21"/>
        <v>195</v>
      </c>
      <c r="N27" s="9">
        <v>3</v>
      </c>
      <c r="O27" s="10">
        <v>10</v>
      </c>
      <c r="P27" s="10">
        <v>25</v>
      </c>
      <c r="Q27" s="10">
        <v>14</v>
      </c>
      <c r="R27" s="10">
        <v>32</v>
      </c>
      <c r="S27" s="10">
        <v>84</v>
      </c>
      <c r="T27" s="10">
        <v>19</v>
      </c>
      <c r="U27" s="10"/>
      <c r="V27" s="10">
        <v>1</v>
      </c>
      <c r="W27" s="10">
        <v>24</v>
      </c>
      <c r="X27" s="11">
        <f t="shared" si="22"/>
        <v>212</v>
      </c>
      <c r="Y27" s="9">
        <v>3</v>
      </c>
      <c r="Z27" s="10">
        <v>10</v>
      </c>
      <c r="AA27" s="10">
        <v>25</v>
      </c>
      <c r="AB27" s="10">
        <v>14</v>
      </c>
      <c r="AC27" s="10">
        <v>32</v>
      </c>
      <c r="AD27" s="10">
        <v>84</v>
      </c>
      <c r="AE27" s="10">
        <v>19</v>
      </c>
      <c r="AF27" s="10"/>
      <c r="AG27" s="10">
        <v>1</v>
      </c>
      <c r="AH27" s="10">
        <v>24</v>
      </c>
      <c r="AI27" s="11">
        <f t="shared" si="23"/>
        <v>212</v>
      </c>
      <c r="AJ27" s="25">
        <f t="shared" si="24"/>
        <v>1</v>
      </c>
      <c r="AK27" s="26">
        <f t="shared" si="0"/>
        <v>1</v>
      </c>
      <c r="AL27" s="26">
        <f t="shared" si="1"/>
        <v>1</v>
      </c>
      <c r="AM27" s="26">
        <f t="shared" si="2"/>
        <v>1</v>
      </c>
      <c r="AN27" s="26">
        <f t="shared" si="3"/>
        <v>1</v>
      </c>
      <c r="AO27" s="26">
        <f t="shared" si="4"/>
        <v>1</v>
      </c>
      <c r="AP27" s="26">
        <f t="shared" si="5"/>
        <v>1</v>
      </c>
      <c r="AQ27" s="26">
        <f t="shared" si="6"/>
        <v>0</v>
      </c>
      <c r="AR27" s="26">
        <f t="shared" si="7"/>
        <v>1</v>
      </c>
      <c r="AS27" s="26">
        <f t="shared" si="8"/>
        <v>1</v>
      </c>
      <c r="AT27" s="27">
        <f t="shared" si="9"/>
        <v>1</v>
      </c>
      <c r="AU27" s="12">
        <f t="shared" si="10"/>
        <v>0.42857142857142855</v>
      </c>
      <c r="AV27" s="13">
        <f t="shared" si="11"/>
        <v>1.25</v>
      </c>
      <c r="AW27" s="13">
        <f t="shared" si="12"/>
        <v>1.4705882352941178</v>
      </c>
      <c r="AX27" s="13">
        <f t="shared" si="13"/>
        <v>1.4</v>
      </c>
      <c r="AY27" s="13">
        <f t="shared" si="14"/>
        <v>1</v>
      </c>
      <c r="AZ27" s="13">
        <f t="shared" si="15"/>
        <v>0.90322580645161288</v>
      </c>
      <c r="BA27" s="13">
        <f t="shared" si="16"/>
        <v>1.1875</v>
      </c>
      <c r="BB27" s="13">
        <f t="shared" si="17"/>
        <v>0</v>
      </c>
      <c r="BC27" s="13">
        <f t="shared" si="18"/>
        <v>0.25</v>
      </c>
      <c r="BD27" s="13">
        <f t="shared" si="19"/>
        <v>3</v>
      </c>
      <c r="BE27" s="14">
        <f t="shared" si="20"/>
        <v>1.0871794871794871</v>
      </c>
    </row>
    <row r="28" spans="2:61" x14ac:dyDescent="0.25">
      <c r="B28" s="8" t="s">
        <v>49</v>
      </c>
      <c r="C28" s="9">
        <v>6</v>
      </c>
      <c r="D28" s="10">
        <v>32</v>
      </c>
      <c r="E28" s="10">
        <v>101</v>
      </c>
      <c r="F28" s="10">
        <v>132</v>
      </c>
      <c r="G28" s="10">
        <v>147</v>
      </c>
      <c r="H28" s="10">
        <v>263</v>
      </c>
      <c r="I28" s="10">
        <v>162</v>
      </c>
      <c r="J28" s="10"/>
      <c r="K28" s="10"/>
      <c r="L28" s="10">
        <v>4</v>
      </c>
      <c r="M28" s="11">
        <f t="shared" si="21"/>
        <v>847</v>
      </c>
      <c r="N28" s="9">
        <v>3</v>
      </c>
      <c r="O28" s="10">
        <v>45</v>
      </c>
      <c r="P28" s="10">
        <v>165</v>
      </c>
      <c r="Q28" s="10">
        <v>203</v>
      </c>
      <c r="R28" s="10">
        <v>158</v>
      </c>
      <c r="S28" s="10">
        <v>309</v>
      </c>
      <c r="T28" s="10">
        <v>222</v>
      </c>
      <c r="U28" s="10"/>
      <c r="V28" s="10"/>
      <c r="W28" s="10">
        <v>5</v>
      </c>
      <c r="X28" s="11">
        <f t="shared" si="22"/>
        <v>1110</v>
      </c>
      <c r="Y28" s="9">
        <v>3</v>
      </c>
      <c r="Z28" s="10">
        <v>45</v>
      </c>
      <c r="AA28" s="10">
        <v>165</v>
      </c>
      <c r="AB28" s="10">
        <v>203</v>
      </c>
      <c r="AC28" s="10">
        <v>158</v>
      </c>
      <c r="AD28" s="10">
        <v>309</v>
      </c>
      <c r="AE28" s="10">
        <v>222</v>
      </c>
      <c r="AF28" s="10"/>
      <c r="AG28" s="10"/>
      <c r="AH28" s="10">
        <v>5</v>
      </c>
      <c r="AI28" s="11">
        <f t="shared" si="23"/>
        <v>1110</v>
      </c>
      <c r="AJ28" s="25">
        <f t="shared" si="24"/>
        <v>1</v>
      </c>
      <c r="AK28" s="26">
        <f t="shared" si="0"/>
        <v>1</v>
      </c>
      <c r="AL28" s="26">
        <f t="shared" si="1"/>
        <v>1</v>
      </c>
      <c r="AM28" s="26">
        <f t="shared" si="2"/>
        <v>1</v>
      </c>
      <c r="AN28" s="26">
        <f t="shared" si="3"/>
        <v>1</v>
      </c>
      <c r="AO28" s="26">
        <f t="shared" si="4"/>
        <v>1</v>
      </c>
      <c r="AP28" s="26">
        <f t="shared" si="5"/>
        <v>1</v>
      </c>
      <c r="AQ28" s="26">
        <f t="shared" si="6"/>
        <v>0</v>
      </c>
      <c r="AR28" s="26">
        <f t="shared" si="7"/>
        <v>0</v>
      </c>
      <c r="AS28" s="26">
        <f t="shared" si="8"/>
        <v>1</v>
      </c>
      <c r="AT28" s="27">
        <f t="shared" si="9"/>
        <v>1</v>
      </c>
      <c r="AU28" s="12">
        <f t="shared" si="10"/>
        <v>0.5</v>
      </c>
      <c r="AV28" s="13">
        <f t="shared" si="11"/>
        <v>1.40625</v>
      </c>
      <c r="AW28" s="13">
        <f t="shared" si="12"/>
        <v>1.6336633663366336</v>
      </c>
      <c r="AX28" s="13">
        <f t="shared" si="13"/>
        <v>1.5378787878787878</v>
      </c>
      <c r="AY28" s="13">
        <f t="shared" si="14"/>
        <v>1.0748299319727892</v>
      </c>
      <c r="AZ28" s="13">
        <f t="shared" si="15"/>
        <v>1.1749049429657794</v>
      </c>
      <c r="BA28" s="13">
        <f t="shared" si="16"/>
        <v>1.3703703703703705</v>
      </c>
      <c r="BB28" s="13">
        <f t="shared" si="17"/>
        <v>0</v>
      </c>
      <c r="BC28" s="13">
        <f t="shared" si="18"/>
        <v>0</v>
      </c>
      <c r="BD28" s="13">
        <f t="shared" si="19"/>
        <v>1.25</v>
      </c>
      <c r="BE28" s="14">
        <f t="shared" si="20"/>
        <v>1.3105076741440378</v>
      </c>
    </row>
    <row r="29" spans="2:61" ht="15.75" thickBot="1" x14ac:dyDescent="0.3">
      <c r="B29" s="15" t="s">
        <v>50</v>
      </c>
      <c r="C29" s="16">
        <f t="shared" ref="C29:L29" si="25">SUM(C15:C28)</f>
        <v>297</v>
      </c>
      <c r="D29" s="17">
        <f t="shared" si="25"/>
        <v>1021</v>
      </c>
      <c r="E29" s="17">
        <f t="shared" si="25"/>
        <v>2515</v>
      </c>
      <c r="F29" s="17">
        <f t="shared" si="25"/>
        <v>2934</v>
      </c>
      <c r="G29" s="17">
        <f t="shared" si="25"/>
        <v>4157</v>
      </c>
      <c r="H29" s="17">
        <f t="shared" si="25"/>
        <v>7595</v>
      </c>
      <c r="I29" s="17">
        <f t="shared" si="25"/>
        <v>4906</v>
      </c>
      <c r="J29" s="17">
        <f t="shared" si="25"/>
        <v>121</v>
      </c>
      <c r="K29" s="17">
        <f t="shared" si="25"/>
        <v>95</v>
      </c>
      <c r="L29" s="17">
        <f t="shared" si="25"/>
        <v>90</v>
      </c>
      <c r="M29" s="18">
        <f>SUM(M15:M28)</f>
        <v>23731</v>
      </c>
      <c r="N29" s="16">
        <f t="shared" ref="N29" si="26">SUM(N15:N28)</f>
        <v>131</v>
      </c>
      <c r="O29" s="17">
        <f t="shared" ref="O29" si="27">SUM(O15:O28)</f>
        <v>1854</v>
      </c>
      <c r="P29" s="17">
        <f t="shared" ref="P29" si="28">SUM(P15:P28)</f>
        <v>3908</v>
      </c>
      <c r="Q29" s="17">
        <f t="shared" ref="Q29" si="29">SUM(Q15:Q28)</f>
        <v>4736</v>
      </c>
      <c r="R29" s="17">
        <f t="shared" ref="R29" si="30">SUM(R15:R28)</f>
        <v>5368</v>
      </c>
      <c r="S29" s="17">
        <f t="shared" ref="S29" si="31">SUM(S15:S28)</f>
        <v>10516</v>
      </c>
      <c r="T29" s="17">
        <f t="shared" ref="T29" si="32">SUM(T15:T28)</f>
        <v>5965</v>
      </c>
      <c r="U29" s="17">
        <f t="shared" ref="U29" si="33">SUM(U15:U28)</f>
        <v>147</v>
      </c>
      <c r="V29" s="17">
        <f t="shared" ref="V29" si="34">SUM(V15:V28)</f>
        <v>63</v>
      </c>
      <c r="W29" s="17">
        <f t="shared" ref="W29" si="35">SUM(W15:W28)</f>
        <v>119</v>
      </c>
      <c r="X29" s="18">
        <f>SUM(X15:X28)</f>
        <v>32807</v>
      </c>
      <c r="Y29" s="16">
        <f t="shared" ref="Y29" si="36">SUM(Y15:Y28)</f>
        <v>131</v>
      </c>
      <c r="Z29" s="17">
        <f t="shared" ref="Z29" si="37">SUM(Z15:Z28)</f>
        <v>1854</v>
      </c>
      <c r="AA29" s="17">
        <f t="shared" ref="AA29" si="38">SUM(AA15:AA28)</f>
        <v>3908</v>
      </c>
      <c r="AB29" s="17">
        <f t="shared" ref="AB29" si="39">SUM(AB15:AB28)</f>
        <v>4736</v>
      </c>
      <c r="AC29" s="17">
        <f t="shared" ref="AC29" si="40">SUM(AC15:AC28)</f>
        <v>5368</v>
      </c>
      <c r="AD29" s="17">
        <f t="shared" ref="AD29" si="41">SUM(AD15:AD28)</f>
        <v>10516</v>
      </c>
      <c r="AE29" s="17">
        <f t="shared" ref="AE29" si="42">SUM(AE15:AE28)</f>
        <v>5965</v>
      </c>
      <c r="AF29" s="17">
        <f t="shared" ref="AF29" si="43">SUM(AF15:AF28)</f>
        <v>147</v>
      </c>
      <c r="AG29" s="17">
        <f t="shared" ref="AG29" si="44">SUM(AG15:AG28)</f>
        <v>63</v>
      </c>
      <c r="AH29" s="17">
        <f t="shared" ref="AH29" si="45">SUM(AH15:AH28)</f>
        <v>119</v>
      </c>
      <c r="AI29" s="18">
        <f>SUM(AI15:AI28)</f>
        <v>32807</v>
      </c>
      <c r="AJ29" s="28">
        <f t="shared" si="24"/>
        <v>1</v>
      </c>
      <c r="AK29" s="29">
        <f t="shared" si="0"/>
        <v>1</v>
      </c>
      <c r="AL29" s="29">
        <f t="shared" si="1"/>
        <v>1</v>
      </c>
      <c r="AM29" s="29">
        <f t="shared" si="2"/>
        <v>1</v>
      </c>
      <c r="AN29" s="29">
        <f t="shared" si="3"/>
        <v>1</v>
      </c>
      <c r="AO29" s="29">
        <f t="shared" si="4"/>
        <v>1</v>
      </c>
      <c r="AP29" s="29">
        <f t="shared" si="5"/>
        <v>1</v>
      </c>
      <c r="AQ29" s="29">
        <f t="shared" si="6"/>
        <v>1</v>
      </c>
      <c r="AR29" s="29">
        <f t="shared" si="7"/>
        <v>1</v>
      </c>
      <c r="AS29" s="29">
        <f t="shared" si="8"/>
        <v>1</v>
      </c>
      <c r="AT29" s="30"/>
      <c r="AU29" s="19">
        <f t="shared" si="10"/>
        <v>0.44107744107744107</v>
      </c>
      <c r="AV29" s="20">
        <f t="shared" si="11"/>
        <v>1.8158667972575906</v>
      </c>
      <c r="AW29" s="20">
        <f t="shared" si="12"/>
        <v>1.5538767395626243</v>
      </c>
      <c r="AX29" s="20">
        <f t="shared" si="13"/>
        <v>1.6141785957736878</v>
      </c>
      <c r="AY29" s="20">
        <f t="shared" si="14"/>
        <v>1.2913158527784461</v>
      </c>
      <c r="AZ29" s="20">
        <f t="shared" si="15"/>
        <v>1.3845951283739302</v>
      </c>
      <c r="BA29" s="20">
        <f t="shared" si="16"/>
        <v>1.2158581328984917</v>
      </c>
      <c r="BB29" s="20">
        <f t="shared" si="17"/>
        <v>1.2148760330578512</v>
      </c>
      <c r="BC29" s="20">
        <f t="shared" si="18"/>
        <v>0.66315789473684206</v>
      </c>
      <c r="BD29" s="20">
        <f t="shared" si="19"/>
        <v>1.3222222222222222</v>
      </c>
      <c r="BE29" s="21">
        <f t="shared" si="20"/>
        <v>1.3824533310859213</v>
      </c>
    </row>
    <row r="30" spans="2:61" ht="15.75" thickTop="1" x14ac:dyDescent="0.25"/>
  </sheetData>
  <mergeCells count="9">
    <mergeCell ref="N13:X13"/>
    <mergeCell ref="AJ13:AT13"/>
    <mergeCell ref="BH13:BH14"/>
    <mergeCell ref="B10:D10"/>
    <mergeCell ref="B11:D11"/>
    <mergeCell ref="B13:B14"/>
    <mergeCell ref="AU13:BE13"/>
    <mergeCell ref="Y13:AI13"/>
    <mergeCell ref="C13:M1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C39"/>
  <sheetViews>
    <sheetView showGridLines="0" tabSelected="1" zoomScale="80" zoomScaleNormal="80" workbookViewId="0">
      <selection activeCell="N8" sqref="N8"/>
    </sheetView>
  </sheetViews>
  <sheetFormatPr defaultColWidth="2.85546875" defaultRowHeight="15" x14ac:dyDescent="0.25"/>
  <cols>
    <col min="2" max="2" width="11.28515625" bestFit="1" customWidth="1"/>
    <col min="3" max="3" width="12.140625" bestFit="1" customWidth="1"/>
    <col min="4" max="6" width="7.28515625" bestFit="1" customWidth="1"/>
    <col min="7" max="7" width="9.5703125" bestFit="1" customWidth="1"/>
    <col min="8" max="8" width="6.5703125" bestFit="1" customWidth="1"/>
    <col min="9" max="9" width="12.7109375" bestFit="1" customWidth="1"/>
    <col min="10" max="10" width="10.85546875" bestFit="1" customWidth="1"/>
    <col min="11" max="11" width="9.85546875" bestFit="1" customWidth="1"/>
  </cols>
  <sheetData>
    <row r="2" spans="2:133" x14ac:dyDescent="0.25">
      <c r="B2" s="2" t="s">
        <v>16</v>
      </c>
      <c r="C2" s="3" t="s">
        <v>16</v>
      </c>
    </row>
    <row r="3" spans="2:133" x14ac:dyDescent="0.25">
      <c r="B3" s="2" t="s">
        <v>18</v>
      </c>
      <c r="C3" s="3" t="s">
        <v>18</v>
      </c>
    </row>
    <row r="4" spans="2:133" x14ac:dyDescent="0.25">
      <c r="B4" s="2" t="s">
        <v>17</v>
      </c>
      <c r="C4" s="3" t="s">
        <v>17</v>
      </c>
    </row>
    <row r="5" spans="2:133" x14ac:dyDescent="0.25">
      <c r="B5" s="2" t="s">
        <v>20</v>
      </c>
      <c r="C5" s="3" t="s">
        <v>20</v>
      </c>
    </row>
    <row r="6" spans="2:133" x14ac:dyDescent="0.25">
      <c r="B6" s="2" t="s">
        <v>24</v>
      </c>
      <c r="C6" s="3" t="s">
        <v>24</v>
      </c>
    </row>
    <row r="7" spans="2:133" x14ac:dyDescent="0.25">
      <c r="B7" s="2" t="s">
        <v>8</v>
      </c>
      <c r="C7" s="2" t="s">
        <v>10</v>
      </c>
      <c r="D7" s="3" t="s">
        <v>12</v>
      </c>
      <c r="E7" s="3" t="s">
        <v>13</v>
      </c>
      <c r="F7" s="3" t="s">
        <v>14</v>
      </c>
      <c r="G7" s="1"/>
      <c r="H7" s="2" t="s">
        <v>11</v>
      </c>
      <c r="I7" s="3" t="s">
        <v>12</v>
      </c>
      <c r="J7" s="3" t="s">
        <v>13</v>
      </c>
      <c r="K7" s="3" t="s">
        <v>14</v>
      </c>
      <c r="N7" s="1"/>
      <c r="AA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</row>
    <row r="8" spans="2:133" x14ac:dyDescent="0.25">
      <c r="B8" s="2" t="s">
        <v>9</v>
      </c>
      <c r="C8" s="2" t="s">
        <v>10</v>
      </c>
      <c r="D8" s="3" t="s">
        <v>13</v>
      </c>
      <c r="E8" s="3" t="s">
        <v>14</v>
      </c>
      <c r="F8" s="4"/>
      <c r="G8" s="1"/>
      <c r="H8" s="2" t="s">
        <v>11</v>
      </c>
      <c r="I8" s="3" t="s">
        <v>13</v>
      </c>
      <c r="J8" s="3" t="s">
        <v>14</v>
      </c>
      <c r="K8" s="4"/>
      <c r="N8" s="1"/>
      <c r="AA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</row>
    <row r="9" spans="2:133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</row>
    <row r="10" spans="2:133" x14ac:dyDescent="0.25">
      <c r="B10" s="42" t="s">
        <v>19</v>
      </c>
      <c r="C10" s="42"/>
      <c r="D10" s="42"/>
      <c r="E10" s="1"/>
      <c r="F10" s="1"/>
      <c r="G10" s="1"/>
      <c r="H10" s="1"/>
      <c r="I10" s="1"/>
      <c r="J10" s="1"/>
      <c r="K10" s="1"/>
      <c r="L10" s="1"/>
      <c r="M10" s="1"/>
      <c r="N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</row>
    <row r="11" spans="2:133" x14ac:dyDescent="0.25">
      <c r="B11" s="42" t="s">
        <v>15</v>
      </c>
      <c r="C11" s="42"/>
      <c r="D11" s="42"/>
      <c r="E11" s="1"/>
      <c r="F11" s="1"/>
      <c r="G11" s="1"/>
      <c r="H11" s="1"/>
      <c r="I11" s="1"/>
      <c r="J11" s="1"/>
      <c r="K11" s="1"/>
      <c r="L11" s="1"/>
      <c r="M11" s="1"/>
      <c r="N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</row>
    <row r="13" spans="2:133" x14ac:dyDescent="0.25">
      <c r="G13" t="s">
        <v>68</v>
      </c>
    </row>
    <row r="14" spans="2:133" x14ac:dyDescent="0.25">
      <c r="B14" s="46" t="s">
        <v>16</v>
      </c>
      <c r="C14" s="46" t="s">
        <v>18</v>
      </c>
      <c r="D14" s="46" t="s">
        <v>17</v>
      </c>
      <c r="E14" s="46" t="s">
        <v>20</v>
      </c>
      <c r="F14" s="46" t="s">
        <v>23</v>
      </c>
      <c r="G14" s="46" t="s">
        <v>24</v>
      </c>
      <c r="H14" s="46" t="s">
        <v>53</v>
      </c>
      <c r="I14" s="43" t="s">
        <v>51</v>
      </c>
      <c r="J14" s="44"/>
      <c r="K14" s="45"/>
    </row>
    <row r="15" spans="2:133" x14ac:dyDescent="0.25">
      <c r="B15" s="46"/>
      <c r="C15" s="46"/>
      <c r="D15" s="46"/>
      <c r="E15" s="46"/>
      <c r="F15" s="46"/>
      <c r="G15" s="46"/>
      <c r="H15" s="46"/>
      <c r="I15" s="6" t="s">
        <v>67</v>
      </c>
      <c r="J15" s="6" t="s">
        <v>21</v>
      </c>
      <c r="K15" s="31" t="s">
        <v>69</v>
      </c>
    </row>
    <row r="16" spans="2:133" x14ac:dyDescent="0.25">
      <c r="B16" s="23"/>
      <c r="C16" s="24"/>
      <c r="D16" s="24"/>
      <c r="E16" s="24"/>
      <c r="F16" s="23"/>
      <c r="G16" s="23"/>
      <c r="H16" s="22"/>
      <c r="I16" s="22"/>
      <c r="J16" s="23"/>
      <c r="K16" s="24"/>
    </row>
    <row r="17" spans="2:11" x14ac:dyDescent="0.25">
      <c r="B17" s="23"/>
      <c r="C17" s="24"/>
      <c r="D17" s="24"/>
      <c r="E17" s="24"/>
      <c r="F17" s="23"/>
      <c r="G17" s="23"/>
      <c r="H17" s="22"/>
      <c r="I17" s="22"/>
      <c r="J17" s="23"/>
      <c r="K17" s="24"/>
    </row>
    <row r="18" spans="2:11" x14ac:dyDescent="0.25">
      <c r="B18" s="23"/>
      <c r="C18" s="24"/>
      <c r="D18" s="24"/>
      <c r="E18" s="24"/>
      <c r="F18" s="23"/>
      <c r="G18" s="23"/>
      <c r="H18" s="22"/>
      <c r="I18" s="22"/>
      <c r="J18" s="23"/>
      <c r="K18" s="24"/>
    </row>
    <row r="19" spans="2:11" x14ac:dyDescent="0.25">
      <c r="B19" s="23"/>
      <c r="C19" s="24"/>
      <c r="D19" s="24"/>
      <c r="E19" s="24"/>
      <c r="F19" s="23"/>
      <c r="G19" s="23"/>
      <c r="H19" s="22"/>
      <c r="I19" s="22"/>
      <c r="J19" s="23"/>
      <c r="K19" s="24"/>
    </row>
    <row r="20" spans="2:11" x14ac:dyDescent="0.25">
      <c r="B20" s="23"/>
      <c r="C20" s="24"/>
      <c r="D20" s="24"/>
      <c r="E20" s="24"/>
      <c r="F20" s="23"/>
      <c r="G20" s="23"/>
      <c r="H20" s="22"/>
      <c r="I20" s="22"/>
      <c r="J20" s="23"/>
      <c r="K20" s="24"/>
    </row>
    <row r="21" spans="2:11" x14ac:dyDescent="0.25">
      <c r="B21" s="23"/>
      <c r="C21" s="24"/>
      <c r="D21" s="24"/>
      <c r="E21" s="24"/>
      <c r="F21" s="23"/>
      <c r="G21" s="23"/>
      <c r="H21" s="22"/>
      <c r="I21" s="22"/>
      <c r="J21" s="23"/>
      <c r="K21" s="24"/>
    </row>
    <row r="22" spans="2:11" x14ac:dyDescent="0.25">
      <c r="B22" s="23"/>
      <c r="C22" s="24"/>
      <c r="D22" s="24"/>
      <c r="E22" s="24"/>
      <c r="F22" s="23"/>
      <c r="G22" s="23"/>
      <c r="H22" s="22"/>
      <c r="I22" s="22"/>
      <c r="J22" s="23"/>
      <c r="K22" s="24"/>
    </row>
    <row r="23" spans="2:11" x14ac:dyDescent="0.25">
      <c r="B23" s="23"/>
      <c r="C23" s="24"/>
      <c r="D23" s="24"/>
      <c r="E23" s="24"/>
      <c r="F23" s="23"/>
      <c r="G23" s="23"/>
      <c r="H23" s="22"/>
      <c r="I23" s="22"/>
      <c r="J23" s="23"/>
      <c r="K23" s="24"/>
    </row>
    <row r="24" spans="2:11" x14ac:dyDescent="0.25">
      <c r="B24" s="23"/>
      <c r="C24" s="24"/>
      <c r="D24" s="24"/>
      <c r="E24" s="24"/>
      <c r="F24" s="23"/>
      <c r="G24" s="23"/>
      <c r="H24" s="22"/>
      <c r="I24" s="22"/>
      <c r="J24" s="23"/>
      <c r="K24" s="24"/>
    </row>
    <row r="25" spans="2:11" x14ac:dyDescent="0.25">
      <c r="B25" s="23"/>
      <c r="C25" s="24"/>
      <c r="D25" s="24"/>
      <c r="E25" s="24"/>
      <c r="F25" s="23"/>
      <c r="G25" s="23"/>
      <c r="H25" s="22"/>
      <c r="I25" s="22"/>
      <c r="J25" s="23"/>
      <c r="K25" s="24"/>
    </row>
    <row r="26" spans="2:11" x14ac:dyDescent="0.25">
      <c r="B26" s="23"/>
      <c r="C26" s="24"/>
      <c r="D26" s="24"/>
      <c r="E26" s="24"/>
      <c r="F26" s="23"/>
      <c r="G26" s="23"/>
      <c r="H26" s="22"/>
      <c r="I26" s="22"/>
      <c r="J26" s="23"/>
      <c r="K26" s="24"/>
    </row>
    <row r="27" spans="2:11" x14ac:dyDescent="0.25">
      <c r="B27" s="23"/>
      <c r="C27" s="24"/>
      <c r="D27" s="24"/>
      <c r="E27" s="24"/>
      <c r="F27" s="23"/>
      <c r="G27" s="23"/>
      <c r="H27" s="22"/>
      <c r="I27" s="22"/>
      <c r="J27" s="23"/>
      <c r="K27" s="24"/>
    </row>
    <row r="28" spans="2:11" x14ac:dyDescent="0.25">
      <c r="B28" s="23"/>
      <c r="C28" s="24"/>
      <c r="D28" s="24"/>
      <c r="E28" s="24"/>
      <c r="F28" s="23"/>
      <c r="G28" s="23"/>
      <c r="H28" s="22"/>
      <c r="I28" s="22"/>
      <c r="J28" s="23"/>
      <c r="K28" s="24"/>
    </row>
    <row r="29" spans="2:11" x14ac:dyDescent="0.25">
      <c r="B29" s="23"/>
      <c r="C29" s="24"/>
      <c r="D29" s="24"/>
      <c r="E29" s="24"/>
      <c r="F29" s="23"/>
      <c r="G29" s="23"/>
      <c r="H29" s="22"/>
      <c r="I29" s="22"/>
      <c r="J29" s="23"/>
      <c r="K29" s="24"/>
    </row>
    <row r="30" spans="2:11" x14ac:dyDescent="0.25">
      <c r="B30" s="23"/>
      <c r="C30" s="24"/>
      <c r="D30" s="24"/>
      <c r="E30" s="24"/>
      <c r="F30" s="23"/>
      <c r="G30" s="23"/>
      <c r="H30" s="22"/>
      <c r="I30" s="22"/>
      <c r="J30" s="23"/>
      <c r="K30" s="24"/>
    </row>
    <row r="31" spans="2:11" x14ac:dyDescent="0.25">
      <c r="B31" s="23"/>
      <c r="C31" s="24"/>
      <c r="D31" s="24"/>
      <c r="E31" s="24"/>
      <c r="F31" s="23"/>
      <c r="G31" s="23"/>
      <c r="H31" s="22"/>
      <c r="I31" s="22"/>
      <c r="J31" s="23"/>
      <c r="K31" s="24"/>
    </row>
    <row r="32" spans="2:11" x14ac:dyDescent="0.25">
      <c r="B32" s="23"/>
      <c r="C32" s="24"/>
      <c r="D32" s="24"/>
      <c r="E32" s="24"/>
      <c r="F32" s="23"/>
      <c r="G32" s="23"/>
      <c r="H32" s="22"/>
      <c r="I32" s="22"/>
      <c r="J32" s="23"/>
      <c r="K32" s="24"/>
    </row>
    <row r="33" spans="2:11" x14ac:dyDescent="0.25">
      <c r="B33" s="23"/>
      <c r="C33" s="24"/>
      <c r="D33" s="24"/>
      <c r="E33" s="24"/>
      <c r="F33" s="23"/>
      <c r="G33" s="23"/>
      <c r="H33" s="22"/>
      <c r="I33" s="22"/>
      <c r="J33" s="23"/>
      <c r="K33" s="24"/>
    </row>
    <row r="34" spans="2:11" x14ac:dyDescent="0.25">
      <c r="B34" s="23"/>
      <c r="C34" s="24"/>
      <c r="D34" s="24"/>
      <c r="E34" s="24"/>
      <c r="F34" s="23"/>
      <c r="G34" s="23"/>
      <c r="H34" s="22"/>
      <c r="I34" s="22"/>
      <c r="J34" s="23"/>
      <c r="K34" s="24"/>
    </row>
    <row r="35" spans="2:11" x14ac:dyDescent="0.25">
      <c r="B35" s="23"/>
      <c r="C35" s="24"/>
      <c r="D35" s="24"/>
      <c r="E35" s="24"/>
      <c r="F35" s="23"/>
      <c r="G35" s="23"/>
      <c r="H35" s="22"/>
      <c r="I35" s="22"/>
      <c r="J35" s="23"/>
      <c r="K35" s="24"/>
    </row>
    <row r="36" spans="2:11" x14ac:dyDescent="0.25">
      <c r="B36" s="23"/>
      <c r="C36" s="24"/>
      <c r="D36" s="24"/>
      <c r="E36" s="24"/>
      <c r="F36" s="23"/>
      <c r="G36" s="23"/>
      <c r="H36" s="22"/>
      <c r="I36" s="22"/>
      <c r="J36" s="23"/>
      <c r="K36" s="24"/>
    </row>
    <row r="37" spans="2:11" x14ac:dyDescent="0.25">
      <c r="B37" s="23"/>
      <c r="C37" s="24"/>
      <c r="D37" s="24"/>
      <c r="E37" s="24"/>
      <c r="F37" s="23"/>
      <c r="G37" s="23"/>
      <c r="H37" s="22"/>
      <c r="I37" s="22"/>
      <c r="J37" s="23"/>
      <c r="K37" s="24"/>
    </row>
    <row r="38" spans="2:11" x14ac:dyDescent="0.25">
      <c r="B38" s="23"/>
      <c r="C38" s="24"/>
      <c r="D38" s="24"/>
      <c r="E38" s="24"/>
      <c r="F38" s="23"/>
      <c r="G38" s="23"/>
      <c r="H38" s="22"/>
      <c r="I38" s="22"/>
      <c r="J38" s="23"/>
      <c r="K38" s="24"/>
    </row>
    <row r="39" spans="2:11" x14ac:dyDescent="0.25">
      <c r="B39" s="23"/>
      <c r="C39" s="24"/>
      <c r="D39" s="24"/>
      <c r="E39" s="24"/>
      <c r="F39" s="23"/>
      <c r="G39" s="23"/>
      <c r="H39" s="22"/>
      <c r="I39" s="22"/>
      <c r="J39" s="23"/>
      <c r="K39" s="24"/>
    </row>
  </sheetData>
  <mergeCells count="10">
    <mergeCell ref="B14:B15"/>
    <mergeCell ref="G14:G15"/>
    <mergeCell ref="B10:D10"/>
    <mergeCell ref="B11:D11"/>
    <mergeCell ref="F14:F15"/>
    <mergeCell ref="I14:K14"/>
    <mergeCell ref="E14:E15"/>
    <mergeCell ref="D14:D15"/>
    <mergeCell ref="C14:C15"/>
    <mergeCell ref="H14:H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WD</vt:lpstr>
      <vt:lpstr>By Spec</vt:lpstr>
      <vt:lpstr>By dr.</vt:lpstr>
    </vt:vector>
  </TitlesOfParts>
  <Company>Zambon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Joko Mulyono</dc:creator>
  <cp:lastModifiedBy>Haribima</cp:lastModifiedBy>
  <dcterms:created xsi:type="dcterms:W3CDTF">2018-08-16T08:12:56Z</dcterms:created>
  <dcterms:modified xsi:type="dcterms:W3CDTF">2018-10-09T06:42:31Z</dcterms:modified>
</cp:coreProperties>
</file>