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6AC7DB0D-4540-EF43-B16C-85A93463D5D7}" xr6:coauthVersionLast="47" xr6:coauthVersionMax="47" xr10:uidLastSave="{00000000-0000-0000-0000-000000000000}"/>
  <bookViews>
    <workbookView xWindow="240" yWindow="500" windowWidth="2376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F31" i="1"/>
  <c r="E31" i="1"/>
  <c r="B31" i="1"/>
  <c r="B34" i="1"/>
  <c r="H34" i="1"/>
  <c r="G34" i="1"/>
  <c r="H31" i="1"/>
  <c r="G31" i="1"/>
  <c r="B27" i="1"/>
  <c r="F2" i="1"/>
  <c r="E2" i="1"/>
  <c r="B32" i="1"/>
  <c r="B33" i="1" s="1"/>
  <c r="G32" i="1"/>
  <c r="G33" i="1" s="1"/>
  <c r="B2" i="1"/>
  <c r="H2" i="1" l="1"/>
  <c r="G2" i="1"/>
</calcChain>
</file>

<file path=xl/sharedStrings.xml><?xml version="1.0" encoding="utf-8"?>
<sst xmlns="http://schemas.openxmlformats.org/spreadsheetml/2006/main" count="105" uniqueCount="47">
  <si>
    <t>name</t>
  </si>
  <si>
    <t>val</t>
  </si>
  <si>
    <t>group</t>
  </si>
  <si>
    <t>partrans</t>
  </si>
  <si>
    <t>log</t>
  </si>
  <si>
    <t>parlbnd</t>
  </si>
  <si>
    <t>parubnd</t>
  </si>
  <si>
    <t>rech</t>
  </si>
  <si>
    <t>none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</si>
  <si>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</si>
  <si>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</si>
  <si>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</si>
  <si>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</si>
  <si>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</si>
  <si>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</si>
  <si>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</si>
  <si>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</si>
  <si>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</si>
  <si>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</si>
  <si>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</si>
  <si>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</si>
  <si>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</si>
  <si>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</si>
  <si>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</si>
  <si>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</si>
  <si>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</si>
  <si>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</si>
  <si>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</si>
  <si>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</si>
  <si>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</si>
  <si>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</si>
  <si>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</si>
  <si>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</si>
  <si>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</si>
  <si>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</si>
  <si>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</si>
  <si>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</si>
  <si>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</si>
  <si>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</si>
  <si>
    <t>qwel</t>
  </si>
  <si>
    <t>hdrn</t>
  </si>
  <si>
    <t>Q_R20</t>
  </si>
  <si>
    <t>Q_R21</t>
  </si>
  <si>
    <t>H_GAL</t>
  </si>
  <si>
    <t>H_BAR</t>
  </si>
  <si>
    <t>priorlbnd</t>
  </si>
  <si>
    <t>priorubnd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</si>
</sst>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5" workbookViewId="0">
      <selection activeCell="H37" sqref="H37"/>
    </sheetView>
  </sheetViews>
  <sheetFormatPr baseColWidth="10" defaultRowHeight="15" x14ac:dyDescent="0.2"/>
  <cols>
    <col min="1" max="1" width="25.83203125" customWidth="1"/>
    <col min="2" max="2" width="11.83203125" bestFit="1" customWidth="1"/>
    <col min="10" max="10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5</v>
      </c>
      <c r="H1" t="s">
        <v>6</v>
      </c>
      <c r="I1" t="s">
        <v>34</v>
      </c>
      <c r="J1" t="s">
        <v>33</v>
      </c>
    </row>
    <row r="2" spans="1:11" x14ac:dyDescent="0.2">
      <c r="A2" s="2" t="s">
        <v>7</v>
      </c>
      <c r="B2" s="2">
        <f>300/(1000*365*86400)</f>
        <v>9.5129375951293758E-9</v>
      </c>
      <c r="C2" s="2" t="s">
        <v>7</v>
      </c>
      <c r="D2" s="2" t="s">
        <v>8</v>
      </c>
      <c r="E2" s="3">
        <f>50/(1000*365*86400)</f>
        <v>1.5854895991882293E-9</v>
      </c>
      <c r="F2" s="3">
        <f>500/(1000*365*86400)</f>
        <v>1.5854895991882293E-8</v>
      </c>
      <c r="G2" s="3">
        <f>50/(1000*365*86400)</f>
        <v>1.5854895991882293E-9</v>
      </c>
      <c r="H2" s="3">
        <f>500/(1000*365*86400)</f>
        <v>1.5854895991882293E-8</v>
      </c>
      <c r="I2" s="3">
        <v>1.0000000000000001E-5</v>
      </c>
      <c r="J2" s="3">
        <v>100000</v>
      </c>
      <c r="K2" s="1"/>
    </row>
    <row r="3" spans="1:11" x14ac:dyDescent="0.2">
      <c r="A3" s="2" t="s">
        <v>38</v>
      </c>
      <c r="B3" s="3">
        <v>5.0000000000000001E-4</v>
      </c>
      <c r="C3" s="2" t="s">
        <v>38</v>
      </c>
      <c r="D3" s="2" t="s">
        <v>4</v>
      </c>
      <c r="E3" s="3">
        <v>5.0000000000000004E-6</v>
      </c>
      <c r="F3" s="2">
        <v>0.5</v>
      </c>
      <c r="G3" s="3">
        <v>9.9999999999999995E-7</v>
      </c>
      <c r="H3" s="3">
        <v>1</v>
      </c>
      <c r="I3" s="3">
        <v>1.0000000000000001E-5</v>
      </c>
      <c r="J3" s="3">
        <v>100000</v>
      </c>
      <c r="K3" s="1"/>
    </row>
    <row r="4" spans="1:11" x14ac:dyDescent="0.2">
      <c r="A4" s="2" t="s">
        <v>35</v>
      </c>
      <c r="B4" s="3">
        <v>1E-3</v>
      </c>
      <c r="C4" s="2"/>
      <c r="D4" s="2"/>
      <c r="E4" s="3">
        <v>1E-8</v>
      </c>
      <c r="F4" s="2">
        <v>0.1</v>
      </c>
      <c r="G4" s="3">
        <v>1E-10</v>
      </c>
      <c r="H4" s="3">
        <v>1</v>
      </c>
      <c r="I4" s="3">
        <v>1.0000000000000001E-5</v>
      </c>
      <c r="J4" s="3">
        <v>100000</v>
      </c>
      <c r="K4" s="1"/>
    </row>
    <row r="5" spans="1:11" x14ac:dyDescent="0.2">
      <c r="A5" t="s">
        <v>9</v>
      </c>
      <c r="B5" s="1">
        <v>1E-3</v>
      </c>
      <c r="C5" t="s">
        <v>35</v>
      </c>
      <c r="D5" t="s">
        <v>4</v>
      </c>
      <c r="G5" s="1"/>
      <c r="H5" s="1"/>
      <c r="I5" s="1"/>
      <c r="J5" s="1"/>
    </row>
    <row r="6" spans="1:11" x14ac:dyDescent="0.2">
      <c r="A6" t="s">
        <v>10</v>
      </c>
      <c r="B6" s="1">
        <v>1E-3</v>
      </c>
      <c r="C6" t="s">
        <v>35</v>
      </c>
      <c r="D6" t="s">
        <v>4</v>
      </c>
      <c r="G6" s="1"/>
      <c r="H6" s="1"/>
      <c r="I6" s="1"/>
      <c r="J6" s="1"/>
    </row>
    <row r="7" spans="1:11" x14ac:dyDescent="0.2">
      <c r="A7" t="s">
        <v>11</v>
      </c>
      <c r="B7" s="1">
        <v>1E-3</v>
      </c>
      <c r="C7" t="s">
        <v>35</v>
      </c>
      <c r="D7" t="s">
        <v>4</v>
      </c>
      <c r="G7" s="1"/>
      <c r="H7" s="1"/>
      <c r="I7" s="1"/>
      <c r="J7" s="1"/>
    </row>
    <row r="8" spans="1:11" x14ac:dyDescent="0.2">
      <c r="A8" t="s">
        <v>12</v>
      </c>
      <c r="B8" s="1">
        <v>1E-3</v>
      </c>
      <c r="C8" t="s">
        <v>35</v>
      </c>
      <c r="D8" t="s">
        <v>4</v>
      </c>
      <c r="G8" s="1"/>
      <c r="H8" s="1"/>
      <c r="I8" s="1"/>
      <c r="J8" s="1"/>
    </row>
    <row r="9" spans="1:11" x14ac:dyDescent="0.2">
      <c r="A9" t="s">
        <v>13</v>
      </c>
      <c r="B9" s="1">
        <v>1E-4</v>
      </c>
      <c r="C9" t="s">
        <v>35</v>
      </c>
      <c r="D9" t="s">
        <v>4</v>
      </c>
      <c r="G9" s="1"/>
      <c r="H9" s="1"/>
      <c r="I9" s="1"/>
      <c r="J9" s="1"/>
    </row>
    <row r="10" spans="1:11" x14ac:dyDescent="0.2">
      <c r="A10" t="s">
        <v>14</v>
      </c>
      <c r="B10" s="1">
        <v>1E-4</v>
      </c>
      <c r="C10" t="s">
        <v>35</v>
      </c>
      <c r="D10" t="s">
        <v>4</v>
      </c>
      <c r="G10" s="1"/>
      <c r="H10" s="1"/>
      <c r="I10" s="1"/>
      <c r="J10" s="1"/>
    </row>
    <row r="11" spans="1:11" x14ac:dyDescent="0.2">
      <c r="A11" t="s">
        <v>15</v>
      </c>
      <c r="B11" s="1">
        <v>1E-4</v>
      </c>
      <c r="C11" t="s">
        <v>35</v>
      </c>
      <c r="D11" t="s">
        <v>4</v>
      </c>
      <c r="G11" s="1"/>
      <c r="H11" s="1"/>
      <c r="I11" s="1"/>
      <c r="J11" s="1"/>
    </row>
    <row r="12" spans="1:11" x14ac:dyDescent="0.2">
      <c r="A12" t="s">
        <v>16</v>
      </c>
      <c r="B12" s="1">
        <v>1E-4</v>
      </c>
      <c r="C12" t="s">
        <v>35</v>
      </c>
      <c r="D12" t="s">
        <v>4</v>
      </c>
      <c r="G12" s="1"/>
      <c r="H12" s="1"/>
      <c r="I12" s="1"/>
      <c r="J12" s="1"/>
    </row>
    <row r="13" spans="1:11" x14ac:dyDescent="0.2">
      <c r="A13" t="s">
        <v>17</v>
      </c>
      <c r="B13" s="1">
        <v>1E-4</v>
      </c>
      <c r="C13" t="s">
        <v>35</v>
      </c>
      <c r="D13" t="s">
        <v>4</v>
      </c>
      <c r="G13" s="1"/>
      <c r="H13" s="1"/>
      <c r="I13" s="1"/>
      <c r="J13" s="1"/>
    </row>
    <row r="14" spans="1:11" x14ac:dyDescent="0.2">
      <c r="A14" t="s">
        <v>18</v>
      </c>
      <c r="B14" s="1">
        <v>1E-3</v>
      </c>
      <c r="C14" t="s">
        <v>35</v>
      </c>
      <c r="D14" t="s">
        <v>4</v>
      </c>
      <c r="G14" s="1"/>
      <c r="H14" s="1"/>
      <c r="I14" s="1"/>
      <c r="J14" s="1"/>
    </row>
    <row r="15" spans="1:11" x14ac:dyDescent="0.2">
      <c r="A15" t="s">
        <v>19</v>
      </c>
      <c r="B15" s="1">
        <v>1E-3</v>
      </c>
      <c r="C15" t="s">
        <v>35</v>
      </c>
      <c r="D15" t="s">
        <v>4</v>
      </c>
      <c r="G15" s="1"/>
      <c r="H15" s="1"/>
      <c r="I15" s="1"/>
      <c r="J15" s="1"/>
    </row>
    <row r="16" spans="1:11" x14ac:dyDescent="0.2">
      <c r="A16" t="s">
        <v>20</v>
      </c>
      <c r="B16" s="1">
        <v>1E-3</v>
      </c>
      <c r="C16" t="s">
        <v>35</v>
      </c>
      <c r="D16" t="s">
        <v>4</v>
      </c>
      <c r="G16" s="1"/>
      <c r="H16" s="1"/>
      <c r="I16" s="1"/>
      <c r="J16" s="1"/>
    </row>
    <row r="17" spans="1:10" x14ac:dyDescent="0.2">
      <c r="A17" t="s">
        <v>21</v>
      </c>
      <c r="B17" s="1">
        <v>1E-3</v>
      </c>
      <c r="C17" t="s">
        <v>35</v>
      </c>
      <c r="D17" t="s">
        <v>4</v>
      </c>
      <c r="G17" s="1"/>
      <c r="H17" s="1"/>
      <c r="I17" s="1"/>
      <c r="J17" s="1"/>
    </row>
    <row r="18" spans="1:10" x14ac:dyDescent="0.2">
      <c r="A18" t="s">
        <v>22</v>
      </c>
      <c r="B18" s="1">
        <v>1E-3</v>
      </c>
      <c r="C18" t="s">
        <v>35</v>
      </c>
      <c r="D18" t="s">
        <v>4</v>
      </c>
      <c r="G18" s="1"/>
      <c r="H18" s="1"/>
      <c r="I18" s="1"/>
      <c r="J18" s="1"/>
    </row>
    <row r="19" spans="1:10" x14ac:dyDescent="0.2">
      <c r="A19" t="s">
        <v>23</v>
      </c>
      <c r="B19" s="1">
        <v>1E-3</v>
      </c>
      <c r="C19" t="s">
        <v>35</v>
      </c>
      <c r="D19" t="s">
        <v>4</v>
      </c>
      <c r="G19" s="1"/>
      <c r="H19" s="1"/>
      <c r="I19" s="1"/>
      <c r="J19" s="1"/>
    </row>
    <row r="20" spans="1:10" x14ac:dyDescent="0.2">
      <c r="A20" t="s">
        <v>24</v>
      </c>
      <c r="B20" s="1">
        <v>1E-3</v>
      </c>
      <c r="C20" t="s">
        <v>35</v>
      </c>
      <c r="D20" t="s">
        <v>4</v>
      </c>
      <c r="G20" s="1"/>
      <c r="H20" s="1"/>
      <c r="I20" s="1"/>
      <c r="J20" s="1"/>
    </row>
    <row r="21" spans="1:10" x14ac:dyDescent="0.2">
      <c r="A21" t="s">
        <v>25</v>
      </c>
      <c r="B21" s="1">
        <v>1E-3</v>
      </c>
      <c r="C21" t="s">
        <v>35</v>
      </c>
      <c r="D21" t="s">
        <v>4</v>
      </c>
      <c r="G21" s="1"/>
      <c r="H21" s="1"/>
      <c r="I21" s="1"/>
      <c r="J21" s="1"/>
    </row>
    <row r="22" spans="1:10" x14ac:dyDescent="0.2">
      <c r="A22" t="s">
        <v>26</v>
      </c>
      <c r="B22" s="1">
        <v>1E-3</v>
      </c>
      <c r="C22" t="s">
        <v>35</v>
      </c>
      <c r="D22" t="s">
        <v>4</v>
      </c>
      <c r="G22" s="1"/>
      <c r="H22" s="1"/>
      <c r="I22" s="1"/>
      <c r="J22" s="1"/>
    </row>
    <row r="23" spans="1:10" ht="14" customHeight="1" x14ac:dyDescent="0.2">
      <c r="A23" t="s">
        <v>27</v>
      </c>
      <c r="B23" s="1">
        <v>1E-3</v>
      </c>
      <c r="C23" t="s">
        <v>35</v>
      </c>
      <c r="D23" t="s">
        <v>4</v>
      </c>
      <c r="G23" s="1"/>
      <c r="H23" s="1"/>
      <c r="I23" s="1"/>
      <c r="J23" s="1"/>
    </row>
    <row r="24" spans="1:10" ht="14" customHeight="1" x14ac:dyDescent="0.2">
      <c r="A24" s="2" t="s">
        <v>36</v>
      </c>
      <c r="B24" s="3">
        <v>1E-3</v>
      </c>
      <c r="C24" s="2"/>
      <c r="D24" s="2"/>
      <c r="E24" s="3">
        <v>1E-8</v>
      </c>
      <c r="F24" s="2">
        <v>0.1</v>
      </c>
      <c r="G24" s="3">
        <v>1E-10</v>
      </c>
      <c r="H24" s="3">
        <v>1</v>
      </c>
      <c r="I24" s="3">
        <v>1.0000000000000001E-5</v>
      </c>
      <c r="J24" s="3">
        <v>100000</v>
      </c>
    </row>
    <row r="25" spans="1:10" x14ac:dyDescent="0.2">
      <c r="A25" t="s">
        <v>28</v>
      </c>
      <c r="B25" s="1">
        <v>1E-3</v>
      </c>
      <c r="C25" t="s">
        <v>36</v>
      </c>
      <c r="D25" t="s">
        <v>4</v>
      </c>
      <c r="G25" s="1"/>
      <c r="H25" s="1"/>
      <c r="I25" s="1"/>
      <c r="J25" s="1"/>
    </row>
    <row r="26" spans="1:10" x14ac:dyDescent="0.2">
      <c r="A26" t="s">
        <v>29</v>
      </c>
      <c r="B26" s="1">
        <v>1E-3</v>
      </c>
      <c r="C26" t="s">
        <v>36</v>
      </c>
      <c r="D26" t="s">
        <v>4</v>
      </c>
      <c r="G26" s="1"/>
      <c r="H26" s="1"/>
      <c r="I26" s="1"/>
      <c r="J26" s="1"/>
    </row>
    <row r="27" spans="1:10" x14ac:dyDescent="0.2">
      <c r="A27" s="2" t="s">
        <v>37</v>
      </c>
      <c r="B27" s="3">
        <f>AVERAGE(B29:B30)</f>
        <v>3.0000000000000001E-3</v>
      </c>
      <c r="C27" s="2"/>
      <c r="D27" s="2"/>
      <c r="E27" s="3">
        <v>1E-8</v>
      </c>
      <c r="F27" s="2">
        <v>0.1</v>
      </c>
      <c r="G27" s="3">
        <v>1E-10</v>
      </c>
      <c r="H27" s="3">
        <v>1</v>
      </c>
      <c r="I27" s="3">
        <v>1.0000000000000001E-5</v>
      </c>
      <c r="J27" s="3">
        <v>100000</v>
      </c>
    </row>
    <row r="28" spans="1:10" x14ac:dyDescent="0.2">
      <c r="A28" t="s">
        <v>30</v>
      </c>
      <c r="B28">
        <v>5.0000000000000001E-4</v>
      </c>
      <c r="C28" t="s">
        <v>37</v>
      </c>
      <c r="D28" t="s">
        <v>4</v>
      </c>
      <c r="G28" s="1"/>
      <c r="H28" s="1"/>
      <c r="I28" s="1"/>
      <c r="J28" s="1"/>
    </row>
    <row r="29" spans="1:10" x14ac:dyDescent="0.2">
      <c r="A29" t="s">
        <v>31</v>
      </c>
      <c r="B29">
        <v>1E-3</v>
      </c>
      <c r="C29" t="s">
        <v>37</v>
      </c>
      <c r="D29" t="s">
        <v>4</v>
      </c>
      <c r="G29" s="1"/>
      <c r="H29" s="1"/>
      <c r="I29" s="1"/>
      <c r="J29" s="1"/>
    </row>
    <row r="30" spans="1:10" x14ac:dyDescent="0.2">
      <c r="A30" t="s">
        <v>32</v>
      </c>
      <c r="B30">
        <v>5.0000000000000001E-3</v>
      </c>
      <c r="C30" t="s">
        <v>37</v>
      </c>
      <c r="D30" t="s">
        <v>4</v>
      </c>
      <c r="G30" s="1"/>
      <c r="H30" s="1"/>
      <c r="I30" s="1"/>
      <c r="J30" s="1"/>
    </row>
    <row r="31" spans="1:10" x14ac:dyDescent="0.2">
      <c r="A31" s="2" t="s">
        <v>39</v>
      </c>
      <c r="B31" s="2">
        <f>AVERAGE(B32)</f>
        <v>-6.9444444444444448E-2</v>
      </c>
      <c r="C31" s="2"/>
      <c r="D31" s="2"/>
      <c r="E31" s="3">
        <f>G31</f>
        <v>-0.1388888888888889</v>
      </c>
      <c r="F31" s="3">
        <f>H31</f>
        <v>0</v>
      </c>
      <c r="G31" s="3">
        <f>G32</f>
        <v>-0.1388888888888889</v>
      </c>
      <c r="H31" s="3">
        <f>H32</f>
        <v>0</v>
      </c>
      <c r="I31" s="3"/>
      <c r="J31" s="3"/>
    </row>
    <row r="32" spans="1:10" x14ac:dyDescent="0.2">
      <c r="A32" s="4" t="s">
        <v>41</v>
      </c>
      <c r="B32" s="4">
        <f>-250/3600</f>
        <v>-6.9444444444444448E-2</v>
      </c>
      <c r="C32" s="4" t="s">
        <v>39</v>
      </c>
      <c r="D32" s="4" t="s">
        <v>8</v>
      </c>
      <c r="E32" s="4"/>
      <c r="F32" s="4"/>
      <c r="G32" s="4">
        <f>-500/3600</f>
        <v>-0.1388888888888889</v>
      </c>
      <c r="H32" s="4">
        <v>0</v>
      </c>
      <c r="I32" s="4"/>
      <c r="J32" s="4"/>
    </row>
    <row r="33" spans="1:10" x14ac:dyDescent="0.2">
      <c r="A33" s="4" t="s">
        <v>42</v>
      </c>
      <c r="B33" s="4">
        <f>B32</f>
        <v>-6.9444444444444448E-2</v>
      </c>
      <c r="C33" s="4" t="s">
        <v>39</v>
      </c>
      <c r="D33" s="4" t="s">
        <v>8</v>
      </c>
      <c r="E33" s="4"/>
      <c r="F33" s="4"/>
      <c r="G33" s="4">
        <f>G32</f>
        <v>-0.1388888888888889</v>
      </c>
      <c r="H33" s="4">
        <v>0</v>
      </c>
      <c r="I33" s="4"/>
      <c r="J33" s="4"/>
    </row>
    <row r="34" spans="1:10" x14ac:dyDescent="0.2">
      <c r="A34" s="2" t="s">
        <v>40</v>
      </c>
      <c r="B34" s="2">
        <f>AVERAGE(B35:B36)</f>
        <v>8.6</v>
      </c>
      <c r="C34" s="2"/>
      <c r="D34" s="2"/>
      <c r="E34" s="2">
        <f>G34</f>
        <v>7</v>
      </c>
      <c r="F34" s="2">
        <f>H34</f>
        <v>10</v>
      </c>
      <c r="G34" s="2">
        <f>G35</f>
        <v>7</v>
      </c>
      <c r="H34" s="2">
        <f>H35</f>
        <v>10</v>
      </c>
      <c r="I34" s="2"/>
      <c r="J34" s="2"/>
    </row>
    <row r="35" spans="1:10" x14ac:dyDescent="0.2">
      <c r="A35" s="4" t="s">
        <v>43</v>
      </c>
      <c r="B35" s="4">
        <v>8</v>
      </c>
      <c r="C35" s="4" t="s">
        <v>40</v>
      </c>
      <c r="D35" s="4" t="s">
        <v>8</v>
      </c>
      <c r="E35" s="4"/>
      <c r="F35" s="4"/>
      <c r="G35" s="4">
        <v>7</v>
      </c>
      <c r="H35" s="4">
        <v>10</v>
      </c>
      <c r="I35" s="4"/>
      <c r="J35" s="4"/>
    </row>
    <row r="36" spans="1:10" x14ac:dyDescent="0.2">
      <c r="A36" s="4" t="s">
        <v>44</v>
      </c>
      <c r="B36" s="4">
        <v>9.1999999999999993</v>
      </c>
      <c r="C36" s="4" t="s">
        <v>40</v>
      </c>
      <c r="D36" s="4" t="s">
        <v>8</v>
      </c>
      <c r="E36" s="4"/>
      <c r="F36" s="4"/>
      <c r="G36" s="4">
        <v>9</v>
      </c>
      <c r="H36" s="4">
        <v>10</v>
      </c>
      <c r="I36" s="4"/>
      <c r="J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2022-04-20T22:29:23Z</dcterms:modified>
</cp:coreProperties>
</file>