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pryet/recherche/ptrack/case_study/data/"/>
    </mc:Choice>
  </mc:AlternateContent>
  <xr:revisionPtr revIDLastSave="0" documentId="13_ncr:1_{EA5C5DB9-0850-AD4A-9EAB-2A614ECE4853}" xr6:coauthVersionLast="47" xr6:coauthVersionMax="47" xr10:uidLastSave="{00000000-0000-0000-0000-000000000000}"/>
  <bookViews>
    <workbookView xWindow="4760" yWindow="232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K2" i="1"/>
  <c r="K3" i="1"/>
  <c r="K4" i="1"/>
  <c r="K5" i="1"/>
  <c r="K6" i="1"/>
  <c r="K7" i="1"/>
  <c r="K8" i="1"/>
  <c r="K9" i="1"/>
  <c r="K10" i="1"/>
  <c r="K11" i="1"/>
  <c r="R12" i="1"/>
  <c r="S12" i="1"/>
  <c r="T12" i="1"/>
  <c r="U12" i="1"/>
  <c r="V12" i="1"/>
  <c r="W12" i="1"/>
  <c r="Q12" i="1"/>
</calcChain>
</file>

<file path=xl/sharedStrings.xml><?xml version="1.0" encoding="utf-8"?>
<sst xmlns="http://schemas.openxmlformats.org/spreadsheetml/2006/main" count="49" uniqueCount="49">
  <si>
    <t>Q_R20</t>
  </si>
  <si>
    <t>Q_R21</t>
  </si>
  <si>
    <t>Q_GAL</t>
  </si>
  <si>
    <t>Q_BAR</t>
  </si>
  <si>
    <t>ID</t>
  </si>
  <si>
    <t>DATE</t>
  </si>
  <si>
    <t>MR_R20</t>
  </si>
  <si>
    <t>MR_BAR</t>
  </si>
  <si>
    <t>MR_GAL</t>
  </si>
  <si>
    <t>H_RIV</t>
  </si>
  <si>
    <t>H_BAR</t>
  </si>
  <si>
    <t>H_GAL</t>
  </si>
  <si>
    <t>Q_GAJAC4</t>
  </si>
  <si>
    <t>Q_BUSSAC</t>
  </si>
  <si>
    <t>Q_CANTINOLLE</t>
  </si>
  <si>
    <t>Q_DEMANES</t>
  </si>
  <si>
    <t>Q_PRG</t>
  </si>
  <si>
    <t>Q_RUET</t>
  </si>
  <si>
    <t>Q_SMIM2</t>
  </si>
  <si>
    <t>MR_R21</t>
  </si>
  <si>
    <t>H_AP1</t>
  </si>
  <si>
    <t>H_P23</t>
  </si>
  <si>
    <t>H_P24</t>
  </si>
  <si>
    <t>H_P25</t>
  </si>
  <si>
    <t>H_P26</t>
  </si>
  <si>
    <t>H_P27</t>
  </si>
  <si>
    <t>H_P28</t>
  </si>
  <si>
    <t>H_P29</t>
  </si>
  <si>
    <t>H_P30</t>
  </si>
  <si>
    <t>H_P32</t>
  </si>
  <si>
    <t>H_P33</t>
  </si>
  <si>
    <t>H_P34</t>
  </si>
  <si>
    <t>H_P37</t>
  </si>
  <si>
    <t>H_P38</t>
  </si>
  <si>
    <t>H_P39</t>
  </si>
  <si>
    <t>H_P40</t>
  </si>
  <si>
    <t>H_P8</t>
  </si>
  <si>
    <t>H_PF</t>
  </si>
  <si>
    <t>H_PH</t>
  </si>
  <si>
    <t>H_PRG</t>
  </si>
  <si>
    <t>H_PZHM1</t>
  </si>
  <si>
    <t>H_R20</t>
  </si>
  <si>
    <t>H_R21</t>
  </si>
  <si>
    <t>H_RCK1</t>
  </si>
  <si>
    <t>H_RCK2</t>
  </si>
  <si>
    <t>GLOB_MR</t>
  </si>
  <si>
    <t>GLOB_Q</t>
  </si>
  <si>
    <t xml:space="preserve"> </t>
  </si>
  <si>
    <t>∆H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</si>
</sst>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64" fontId="0" fillId="0" borderId="0" xfId="0" applyNumberFormat="1" applyAlignment="1">
      <alignment horizontal="center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/>
    <xf numFmtId="2" fontId="0" fillId="4" borderId="0" xfId="0" applyNumberFormat="1" applyFill="1"/>
    <xf numFmtId="0" fontId="6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2" fontId="3" fillId="0" borderId="0" xfId="0" applyNumberFormat="1" applyFont="1" applyBorder="1"/>
    <xf numFmtId="2" fontId="2" fillId="0" borderId="0" xfId="0" applyNumberFormat="1" applyFont="1" applyBorder="1"/>
    <xf numFmtId="0" fontId="0" fillId="0" borderId="0" xfId="0" applyFont="1" applyBorder="1"/>
    <xf numFmtId="164" fontId="0" fillId="0" borderId="3" xfId="0" applyNumberFormat="1" applyFont="1" applyBorder="1" applyAlignment="1">
      <alignment horizontal="center"/>
    </xf>
    <xf numFmtId="2" fontId="0" fillId="0" borderId="3" xfId="0" applyNumberFormat="1" applyFont="1" applyBorder="1"/>
    <xf numFmtId="0" fontId="0" fillId="0" borderId="3" xfId="0" applyFont="1" applyBorder="1"/>
    <xf numFmtId="0" fontId="1" fillId="0" borderId="4" xfId="0" applyFont="1" applyBorder="1" applyAlignment="1">
      <alignment horizontal="center" vertical="top"/>
    </xf>
    <xf numFmtId="164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/>
    <xf numFmtId="2" fontId="3" fillId="0" borderId="5" xfId="0" applyNumberFormat="1" applyFont="1" applyBorder="1"/>
    <xf numFmtId="2" fontId="2" fillId="0" borderId="5" xfId="0" applyNumberFormat="1" applyFont="1" applyBorder="1"/>
    <xf numFmtId="0" fontId="0" fillId="0" borderId="5" xfId="0" applyFont="1" applyBorder="1"/>
    <xf numFmtId="2" fontId="0" fillId="5" borderId="0" xfId="0" applyNumberFormat="1" applyFill="1"/>
    <xf numFmtId="2" fontId="0" fillId="5" borderId="5" xfId="0" applyNumberFormat="1" applyFont="1" applyFill="1" applyBorder="1"/>
    <xf numFmtId="2" fontId="0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"/>
  <sheetViews>
    <sheetView tabSelected="1" zoomScale="125" workbookViewId="0">
      <selection activeCell="E20" sqref="E20"/>
    </sheetView>
  </sheetViews>
  <sheetFormatPr baseColWidth="10" defaultColWidth="8.83203125" defaultRowHeight="15" x14ac:dyDescent="0.2"/>
  <cols>
    <col min="2" max="2" width="14.1640625" customWidth="1"/>
    <col min="3" max="3" width="7.83203125" customWidth="1"/>
    <col min="4" max="4" width="6.5" customWidth="1"/>
    <col min="5" max="5" width="8" customWidth="1"/>
    <col min="6" max="6" width="8.6640625" customWidth="1"/>
    <col min="7" max="7" width="6.33203125" customWidth="1"/>
    <col min="8" max="8" width="10.33203125" customWidth="1"/>
    <col min="9" max="9" width="11.83203125" customWidth="1"/>
    <col min="10" max="11" width="11.33203125" customWidth="1"/>
    <col min="12" max="12" width="11.5" customWidth="1"/>
    <col min="13" max="16" width="9.1640625" customWidth="1"/>
    <col min="17" max="17" width="11" customWidth="1"/>
    <col min="18" max="18" width="14.5" customWidth="1"/>
    <col min="19" max="19" width="12.6640625" customWidth="1"/>
    <col min="20" max="20" width="11.1640625" customWidth="1"/>
    <col min="21" max="21" width="8.1640625" customWidth="1"/>
    <col min="22" max="22" width="8.83203125" customWidth="1"/>
    <col min="23" max="23" width="10.6640625" customWidth="1"/>
    <col min="24" max="39" width="6.1640625" bestFit="1" customWidth="1"/>
    <col min="40" max="40" width="5.1640625" bestFit="1" customWidth="1"/>
    <col min="41" max="41" width="5.6640625" bestFit="1" customWidth="1"/>
    <col min="42" max="42" width="5.33203125" bestFit="1" customWidth="1"/>
    <col min="43" max="43" width="6.33203125" bestFit="1" customWidth="1"/>
    <col min="44" max="44" width="8.6640625" bestFit="1" customWidth="1"/>
    <col min="45" max="46" width="6.1640625" bestFit="1" customWidth="1"/>
    <col min="47" max="48" width="7.1640625" bestFit="1" customWidth="1"/>
  </cols>
  <sheetData>
    <row r="1" spans="1:49" x14ac:dyDescent="0.2">
      <c r="A1" t="s">
        <v>4</v>
      </c>
      <c r="B1" t="s">
        <v>5</v>
      </c>
      <c r="C1" s="7" t="s">
        <v>9</v>
      </c>
      <c r="D1" s="7" t="s">
        <v>10</v>
      </c>
      <c r="E1" s="7" t="s">
        <v>11</v>
      </c>
      <c r="F1" s="7" t="s">
        <v>0</v>
      </c>
      <c r="G1" s="7" t="s">
        <v>1</v>
      </c>
      <c r="H1" s="8" t="s">
        <v>3</v>
      </c>
      <c r="I1" s="9" t="s">
        <v>2</v>
      </c>
      <c r="J1" s="6" t="s">
        <v>7</v>
      </c>
      <c r="K1" s="6" t="s">
        <v>48</v>
      </c>
      <c r="L1" s="6" t="s">
        <v>8</v>
      </c>
      <c r="M1" s="6" t="s">
        <v>6</v>
      </c>
      <c r="N1" s="6" t="s">
        <v>19</v>
      </c>
      <c r="O1" s="6" t="s">
        <v>45</v>
      </c>
      <c r="P1" s="6" t="s">
        <v>46</v>
      </c>
      <c r="Q1" t="s">
        <v>13</v>
      </c>
      <c r="R1" t="s">
        <v>14</v>
      </c>
      <c r="S1" t="s">
        <v>15</v>
      </c>
      <c r="T1" t="s">
        <v>12</v>
      </c>
      <c r="U1" t="s">
        <v>16</v>
      </c>
      <c r="V1" t="s">
        <v>17</v>
      </c>
      <c r="W1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</row>
    <row r="2" spans="1:49" x14ac:dyDescent="0.2">
      <c r="A2" s="21">
        <v>1</v>
      </c>
      <c r="B2" s="5">
        <v>41913</v>
      </c>
      <c r="C2" s="2">
        <v>10.35</v>
      </c>
      <c r="D2" s="2">
        <v>9.6</v>
      </c>
      <c r="E2" s="4">
        <v>8.4</v>
      </c>
      <c r="F2" s="4">
        <v>0</v>
      </c>
      <c r="G2" s="2">
        <v>319</v>
      </c>
      <c r="H2" s="4">
        <v>486.58333333333297</v>
      </c>
      <c r="I2" s="4">
        <v>373</v>
      </c>
      <c r="J2" s="2"/>
      <c r="K2" s="2">
        <f>E2-C2</f>
        <v>-1.9499999999999993</v>
      </c>
      <c r="L2" s="2"/>
      <c r="M2" s="2">
        <v>10</v>
      </c>
      <c r="N2" s="2">
        <v>27</v>
      </c>
      <c r="O2" s="2"/>
      <c r="P2" s="2"/>
      <c r="Q2" s="2">
        <v>0</v>
      </c>
      <c r="R2" s="2">
        <v>0</v>
      </c>
      <c r="S2" s="2">
        <v>134.083333333333</v>
      </c>
      <c r="T2" s="2">
        <v>17.3333333333333</v>
      </c>
      <c r="U2" s="2">
        <v>0</v>
      </c>
      <c r="V2" s="3">
        <v>47.125</v>
      </c>
      <c r="W2" s="3">
        <v>38.003502626970203</v>
      </c>
      <c r="X2" s="2"/>
      <c r="Y2" s="2"/>
      <c r="Z2" s="2">
        <v>9.6525479050336607</v>
      </c>
      <c r="AA2" s="2">
        <v>9.7345191906120672</v>
      </c>
      <c r="AB2" s="2">
        <v>10.196226190476169</v>
      </c>
      <c r="AC2" s="2">
        <v>10.00611607142856</v>
      </c>
      <c r="AD2" s="2">
        <v>9.6121523809523808</v>
      </c>
      <c r="AE2" s="2">
        <v>9.8990526669384202</v>
      </c>
      <c r="AF2" s="2">
        <v>10.26083242884317</v>
      </c>
      <c r="AG2" s="2">
        <v>9.1273125000000022</v>
      </c>
      <c r="AH2" s="2"/>
      <c r="AI2" s="2"/>
      <c r="AJ2" s="2"/>
      <c r="AK2" s="2"/>
      <c r="AL2" s="2"/>
      <c r="AM2" s="2"/>
      <c r="AN2" s="2">
        <v>9.4753547619047627</v>
      </c>
      <c r="AO2" s="2">
        <v>10.005243452380959</v>
      </c>
      <c r="AP2" s="2">
        <v>8.3103017857142838</v>
      </c>
      <c r="AQ2" s="27"/>
      <c r="AR2" s="2">
        <v>9.7050535714285733</v>
      </c>
      <c r="AS2" s="2">
        <v>9.3962125000000007</v>
      </c>
      <c r="AT2" s="2"/>
      <c r="AU2" s="2"/>
      <c r="AV2" s="2"/>
      <c r="AW2" s="2"/>
    </row>
    <row r="3" spans="1:49" s="26" customFormat="1" x14ac:dyDescent="0.2">
      <c r="A3" s="11">
        <v>2</v>
      </c>
      <c r="B3" s="22">
        <v>42095</v>
      </c>
      <c r="C3" s="23">
        <v>10.5</v>
      </c>
      <c r="D3" s="23">
        <v>9.6</v>
      </c>
      <c r="E3" s="24">
        <v>8.3000000000000007</v>
      </c>
      <c r="F3" s="23">
        <v>226.083333333333</v>
      </c>
      <c r="G3" s="23">
        <v>313.20833333333297</v>
      </c>
      <c r="H3" s="24">
        <v>573</v>
      </c>
      <c r="I3" s="24">
        <v>208</v>
      </c>
      <c r="J3" s="23"/>
      <c r="K3" s="2">
        <f t="shared" ref="K3:K11" si="0">E3-C3</f>
        <v>-2.1999999999999993</v>
      </c>
      <c r="L3" s="23">
        <v>64</v>
      </c>
      <c r="M3" s="23">
        <v>7</v>
      </c>
      <c r="N3" s="23">
        <v>24</v>
      </c>
      <c r="O3" s="23"/>
      <c r="P3" s="23"/>
      <c r="Q3" s="23">
        <v>67.0833333333333</v>
      </c>
      <c r="R3" s="23">
        <v>61.9583333333333</v>
      </c>
      <c r="S3" s="23">
        <v>0</v>
      </c>
      <c r="T3" s="23">
        <v>0</v>
      </c>
      <c r="U3" s="23">
        <v>0</v>
      </c>
      <c r="V3" s="25">
        <v>42.6666666666666</v>
      </c>
      <c r="W3" s="25">
        <v>36.525612472160297</v>
      </c>
      <c r="X3" s="23"/>
      <c r="Y3" s="23"/>
      <c r="Z3" s="23">
        <v>9.6360678571428569</v>
      </c>
      <c r="AA3" s="23">
        <v>9.8018660714285719</v>
      </c>
      <c r="AB3" s="23">
        <v>10.5855869047619</v>
      </c>
      <c r="AC3" s="23">
        <v>10.33018214285714</v>
      </c>
      <c r="AD3" s="23">
        <v>9.6485982142857143</v>
      </c>
      <c r="AE3" s="23">
        <v>9.9715982142857165</v>
      </c>
      <c r="AF3" s="23">
        <v>10.92704702380953</v>
      </c>
      <c r="AG3" s="23">
        <v>9.093102380952379</v>
      </c>
      <c r="AH3" s="23">
        <v>8.6855297619047622</v>
      </c>
      <c r="AI3" s="23">
        <v>8.9416458333333324</v>
      </c>
      <c r="AJ3" s="23">
        <v>9.2385910714285728</v>
      </c>
      <c r="AK3" s="23">
        <v>9.1267017857142854</v>
      </c>
      <c r="AL3" s="23">
        <v>9.5699690476190504</v>
      </c>
      <c r="AM3" s="23">
        <v>9.637910714285713</v>
      </c>
      <c r="AN3" s="23">
        <v>9.2019785714285707</v>
      </c>
      <c r="AO3" s="23">
        <v>10.141202380952381</v>
      </c>
      <c r="AP3" s="23"/>
      <c r="AQ3" s="28"/>
      <c r="AR3" s="23">
        <v>9.9792398809523792</v>
      </c>
      <c r="AS3" s="23">
        <v>8.6275785714285718</v>
      </c>
      <c r="AT3" s="23"/>
      <c r="AU3" s="23"/>
      <c r="AV3" s="23"/>
      <c r="AW3" s="23"/>
    </row>
    <row r="4" spans="1:49" s="17" customFormat="1" x14ac:dyDescent="0.2">
      <c r="A4" s="11">
        <v>3</v>
      </c>
      <c r="B4" s="13">
        <v>42278</v>
      </c>
      <c r="C4" s="14">
        <v>10.3</v>
      </c>
      <c r="D4" s="14">
        <v>9.6</v>
      </c>
      <c r="E4" s="15">
        <v>8.4</v>
      </c>
      <c r="F4" s="14">
        <v>207.791666666666</v>
      </c>
      <c r="G4" s="15">
        <v>0</v>
      </c>
      <c r="H4" s="15">
        <v>342.125</v>
      </c>
      <c r="I4" s="15">
        <v>382</v>
      </c>
      <c r="J4" s="14"/>
      <c r="K4" s="2">
        <f t="shared" si="0"/>
        <v>-1.9000000000000004</v>
      </c>
      <c r="L4" s="14"/>
      <c r="M4" s="14">
        <v>11</v>
      </c>
      <c r="N4" s="14">
        <v>31</v>
      </c>
      <c r="O4" s="14"/>
      <c r="P4" s="14"/>
      <c r="Q4" s="14">
        <v>61.2083333333333</v>
      </c>
      <c r="R4" s="14">
        <v>40.2916666666666</v>
      </c>
      <c r="S4" s="14">
        <v>128.916666666666</v>
      </c>
      <c r="T4" s="14">
        <v>17.75</v>
      </c>
      <c r="U4" s="14">
        <v>0</v>
      </c>
      <c r="V4" s="16">
        <v>35.625</v>
      </c>
      <c r="W4" s="16">
        <v>32.8333333333333</v>
      </c>
      <c r="X4" s="14">
        <v>9.3598885238095253</v>
      </c>
      <c r="Y4" s="14">
        <v>9.9018292023809522</v>
      </c>
      <c r="Z4" s="14">
        <v>9.608518982142856</v>
      </c>
      <c r="AA4" s="14">
        <v>9.683357035714284</v>
      </c>
      <c r="AB4" s="14">
        <v>10.058672625</v>
      </c>
      <c r="AC4" s="14">
        <v>9.7340520297619015</v>
      </c>
      <c r="AD4" s="14">
        <v>9.5986493869047642</v>
      </c>
      <c r="AE4" s="14">
        <v>9.8011417083333345</v>
      </c>
      <c r="AF4" s="14">
        <v>9.8862252261904757</v>
      </c>
      <c r="AG4" s="14">
        <v>8.874929767857143</v>
      </c>
      <c r="AH4" s="14">
        <v>8.6629561904761889</v>
      </c>
      <c r="AI4" s="14">
        <v>8.8768794761904779</v>
      </c>
      <c r="AJ4" s="14">
        <v>8.9760425773809516</v>
      </c>
      <c r="AK4" s="14">
        <v>8.9377821309523817</v>
      </c>
      <c r="AL4" s="14">
        <v>9.4961094107142863</v>
      </c>
      <c r="AM4" s="14">
        <v>9.5524466964285732</v>
      </c>
      <c r="AN4" s="14">
        <v>9.0938652678571437</v>
      </c>
      <c r="AO4" s="14">
        <v>10.00374742857144</v>
      </c>
      <c r="AP4" s="14">
        <v>8.3675158630952389</v>
      </c>
      <c r="AQ4" s="29"/>
      <c r="AR4" s="14">
        <v>9.5694240773809529</v>
      </c>
      <c r="AS4" s="14">
        <v>8.3923471726190488</v>
      </c>
      <c r="AT4" s="14">
        <v>9.2914157619047621</v>
      </c>
      <c r="AU4" s="14">
        <v>8.3879609821428591</v>
      </c>
      <c r="AV4" s="14">
        <v>8.41241548809524</v>
      </c>
      <c r="AW4" s="14"/>
    </row>
    <row r="5" spans="1:49" s="20" customFormat="1" x14ac:dyDescent="0.2">
      <c r="A5" s="11">
        <v>4</v>
      </c>
      <c r="B5" s="18">
        <v>42789</v>
      </c>
      <c r="C5" s="19">
        <v>10.7</v>
      </c>
      <c r="D5" s="19">
        <v>9.65</v>
      </c>
      <c r="E5" s="19">
        <v>8.25</v>
      </c>
      <c r="F5" s="19">
        <v>206.958333333333</v>
      </c>
      <c r="G5" s="19">
        <v>263.291666666666</v>
      </c>
      <c r="H5" s="19">
        <v>281.166666666666</v>
      </c>
      <c r="I5" s="19">
        <v>268</v>
      </c>
      <c r="J5" s="19"/>
      <c r="K5" s="2">
        <f t="shared" si="0"/>
        <v>-2.4499999999999993</v>
      </c>
      <c r="L5" s="19">
        <v>41</v>
      </c>
      <c r="M5" s="19"/>
      <c r="N5" s="19"/>
      <c r="O5" s="19"/>
      <c r="P5" s="19"/>
      <c r="Q5" s="19">
        <v>58.4583333333333</v>
      </c>
      <c r="R5" s="19">
        <v>60.273972602739697</v>
      </c>
      <c r="S5" s="19">
        <v>121.416666666666</v>
      </c>
      <c r="T5" s="19">
        <v>17.7083333333333</v>
      </c>
      <c r="U5" s="19">
        <v>0</v>
      </c>
      <c r="V5" s="19">
        <v>35.854575846218097</v>
      </c>
      <c r="W5" s="19">
        <v>27.3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spans="1:49" x14ac:dyDescent="0.2">
      <c r="A6" s="12">
        <v>5</v>
      </c>
      <c r="B6" s="5">
        <v>42793</v>
      </c>
      <c r="C6" s="2">
        <v>10.93</v>
      </c>
      <c r="D6" s="2">
        <v>9.64</v>
      </c>
      <c r="E6" s="2">
        <v>7.96</v>
      </c>
      <c r="F6" s="2">
        <v>205.958333333333</v>
      </c>
      <c r="G6" s="2">
        <v>206.041666666666</v>
      </c>
      <c r="H6" s="2">
        <v>292.875</v>
      </c>
      <c r="I6" s="2">
        <v>269</v>
      </c>
      <c r="J6" s="2"/>
      <c r="K6" s="2">
        <f t="shared" si="0"/>
        <v>-2.9699999999999998</v>
      </c>
      <c r="L6" s="2">
        <v>41</v>
      </c>
      <c r="M6" s="2"/>
      <c r="N6" s="2"/>
      <c r="O6" s="2"/>
      <c r="P6" s="2"/>
      <c r="Q6" s="2">
        <v>57.25</v>
      </c>
      <c r="R6" s="2">
        <v>46.319663512092497</v>
      </c>
      <c r="S6" s="2">
        <v>116.5</v>
      </c>
      <c r="T6" s="2">
        <v>17.7083333333333</v>
      </c>
      <c r="U6" s="2">
        <v>0</v>
      </c>
      <c r="V6" s="2">
        <v>37.224880382775098</v>
      </c>
      <c r="W6" s="2">
        <v>27.1</v>
      </c>
      <c r="AW6" s="2"/>
    </row>
    <row r="7" spans="1:49" x14ac:dyDescent="0.2">
      <c r="A7" s="1">
        <v>6</v>
      </c>
      <c r="B7" s="5">
        <v>42843</v>
      </c>
      <c r="C7" s="2">
        <v>10.4</v>
      </c>
      <c r="D7" s="2">
        <v>9.65</v>
      </c>
      <c r="E7" s="2">
        <v>8.1999999999999993</v>
      </c>
      <c r="F7" s="2">
        <v>209.916666666666</v>
      </c>
      <c r="G7" s="2">
        <v>234.416666666666</v>
      </c>
      <c r="H7" s="2">
        <v>279.25</v>
      </c>
      <c r="I7" s="2"/>
      <c r="J7" s="2">
        <v>0</v>
      </c>
      <c r="K7" s="2">
        <f t="shared" si="0"/>
        <v>-2.2000000000000011</v>
      </c>
      <c r="L7" s="2"/>
      <c r="M7" s="2">
        <v>8</v>
      </c>
      <c r="N7" s="2">
        <v>38</v>
      </c>
      <c r="O7" s="2"/>
      <c r="P7" s="2"/>
      <c r="Q7" s="2">
        <v>57.7083333333333</v>
      </c>
      <c r="R7" s="2">
        <v>42.875</v>
      </c>
      <c r="S7" s="2">
        <v>111.68774531181801</v>
      </c>
      <c r="T7" s="2">
        <v>17.559009786989002</v>
      </c>
      <c r="U7" s="2">
        <v>0</v>
      </c>
      <c r="V7" s="2">
        <v>31.625</v>
      </c>
      <c r="W7" s="2">
        <v>26.8175582990397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">
      <c r="A8" s="1">
        <v>7</v>
      </c>
      <c r="B8" s="5">
        <v>43122</v>
      </c>
      <c r="C8" s="2">
        <v>11.45</v>
      </c>
      <c r="D8" s="2">
        <v>9.2100000000000009</v>
      </c>
      <c r="E8" s="2">
        <v>9.4</v>
      </c>
      <c r="F8" s="2">
        <v>224.791666666666</v>
      </c>
      <c r="G8" s="2">
        <v>219.708333333333</v>
      </c>
      <c r="H8" s="2">
        <v>470.791666666666</v>
      </c>
      <c r="I8" s="2">
        <v>245</v>
      </c>
      <c r="J8" s="2">
        <v>0</v>
      </c>
      <c r="K8" s="2">
        <f t="shared" si="0"/>
        <v>-2.0499999999999989</v>
      </c>
      <c r="L8" s="2">
        <v>30</v>
      </c>
      <c r="M8" s="2">
        <v>30</v>
      </c>
      <c r="N8" s="2">
        <v>77</v>
      </c>
      <c r="O8" s="2"/>
      <c r="P8" s="2"/>
      <c r="Q8" s="2">
        <v>0</v>
      </c>
      <c r="R8" s="2">
        <v>0</v>
      </c>
      <c r="S8" s="2">
        <v>0</v>
      </c>
      <c r="T8" s="2">
        <v>17.027600849256899</v>
      </c>
      <c r="U8" s="2">
        <v>0</v>
      </c>
      <c r="V8" s="2">
        <v>47.5</v>
      </c>
      <c r="W8" s="2">
        <v>27.016645326504399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">
      <c r="A9" s="1">
        <v>8</v>
      </c>
      <c r="B9" s="5">
        <v>43130</v>
      </c>
      <c r="C9" s="2">
        <v>10.9</v>
      </c>
      <c r="D9" s="2">
        <v>9.2100000000000009</v>
      </c>
      <c r="E9" s="2">
        <v>9.4</v>
      </c>
      <c r="F9" s="2">
        <v>244.833333333333</v>
      </c>
      <c r="G9" s="2">
        <v>219.708333333333</v>
      </c>
      <c r="H9" s="2">
        <v>470.916666666666</v>
      </c>
      <c r="I9" s="2">
        <v>130</v>
      </c>
      <c r="J9" s="2">
        <v>0</v>
      </c>
      <c r="K9" s="2">
        <f t="shared" si="0"/>
        <v>-1.5</v>
      </c>
      <c r="L9" s="2">
        <v>28</v>
      </c>
      <c r="M9" s="2">
        <v>6</v>
      </c>
      <c r="N9" s="2">
        <v>13</v>
      </c>
      <c r="O9" s="2"/>
      <c r="P9" s="2"/>
      <c r="Q9" s="2">
        <v>65</v>
      </c>
      <c r="R9" s="2">
        <v>0</v>
      </c>
      <c r="S9" s="2">
        <v>0</v>
      </c>
      <c r="T9" s="2">
        <v>17</v>
      </c>
      <c r="U9" s="2">
        <v>0</v>
      </c>
      <c r="V9" s="2">
        <v>49.9583333333333</v>
      </c>
      <c r="W9" s="2">
        <v>26.2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">
      <c r="A10" s="1">
        <v>9</v>
      </c>
      <c r="B10" s="5">
        <v>43138</v>
      </c>
      <c r="C10" s="2">
        <v>10.8</v>
      </c>
      <c r="D10" s="2">
        <v>9.1999999999999993</v>
      </c>
      <c r="E10" s="2">
        <v>9.4</v>
      </c>
      <c r="F10" s="2">
        <v>205.375</v>
      </c>
      <c r="G10" s="2">
        <v>277.94943820224699</v>
      </c>
      <c r="H10" s="2">
        <v>517.91666666666595</v>
      </c>
      <c r="I10" s="2">
        <v>210</v>
      </c>
      <c r="J10" s="2">
        <v>0</v>
      </c>
      <c r="K10" s="2">
        <f t="shared" si="0"/>
        <v>-1.4000000000000004</v>
      </c>
      <c r="L10" s="2">
        <v>24</v>
      </c>
      <c r="M10" s="2">
        <v>0</v>
      </c>
      <c r="N10" s="2"/>
      <c r="O10" s="2"/>
      <c r="P10" s="2"/>
      <c r="Q10" s="2">
        <v>0</v>
      </c>
      <c r="R10" s="2">
        <v>0</v>
      </c>
      <c r="S10" s="2">
        <v>0</v>
      </c>
      <c r="T10" s="2">
        <v>17.0833333333333</v>
      </c>
      <c r="U10" s="2">
        <v>0</v>
      </c>
      <c r="V10" s="2">
        <v>49.9583333333333</v>
      </c>
      <c r="W10" s="2">
        <v>26.1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">
      <c r="A11" s="1">
        <v>10</v>
      </c>
      <c r="B11" s="5">
        <v>43208</v>
      </c>
      <c r="C11" s="2">
        <v>10.77</v>
      </c>
      <c r="D11" s="2">
        <v>9.6300000000000008</v>
      </c>
      <c r="E11" s="2">
        <v>9.0299999999999994</v>
      </c>
      <c r="F11" s="2">
        <v>210</v>
      </c>
      <c r="G11" s="2">
        <v>0</v>
      </c>
      <c r="H11" s="2">
        <v>611</v>
      </c>
      <c r="I11" s="2">
        <v>311</v>
      </c>
      <c r="J11" s="2">
        <v>0</v>
      </c>
      <c r="K11" s="2">
        <f t="shared" si="0"/>
        <v>-1.7400000000000002</v>
      </c>
      <c r="L11" s="2">
        <v>31</v>
      </c>
      <c r="M11" s="2">
        <v>4</v>
      </c>
      <c r="N11" s="2"/>
      <c r="O11" s="2"/>
      <c r="P11" s="2"/>
      <c r="Q11" s="2">
        <v>0</v>
      </c>
      <c r="R11" s="2">
        <v>0</v>
      </c>
      <c r="S11" s="2">
        <v>0</v>
      </c>
      <c r="T11" s="2">
        <v>17.0833333333333</v>
      </c>
      <c r="U11" s="2">
        <v>0</v>
      </c>
      <c r="V11" s="2">
        <v>49.9583333333333</v>
      </c>
      <c r="W11" s="2">
        <v>26.1</v>
      </c>
      <c r="AW11" s="2"/>
    </row>
    <row r="12" spans="1:49" x14ac:dyDescent="0.2">
      <c r="A12" s="1">
        <v>99</v>
      </c>
      <c r="B12" s="5">
        <v>367</v>
      </c>
      <c r="C12" s="2">
        <f>AVERAGE(C2:C11)</f>
        <v>10.709999999999999</v>
      </c>
      <c r="D12" s="2">
        <v>1</v>
      </c>
      <c r="E12" s="2">
        <v>1</v>
      </c>
      <c r="F12" s="2">
        <v>1</v>
      </c>
      <c r="G12" s="2">
        <v>1</v>
      </c>
      <c r="Q12" s="2">
        <f t="shared" ref="Q12:W12" si="1">AVERAGE(Q2:Q11)</f>
        <v>36.67083333333332</v>
      </c>
      <c r="R12" s="2">
        <f t="shared" si="1"/>
        <v>25.171863611483211</v>
      </c>
      <c r="S12" s="2">
        <f t="shared" si="1"/>
        <v>61.260441197848294</v>
      </c>
      <c r="T12" s="2">
        <f t="shared" si="1"/>
        <v>15.625327730291241</v>
      </c>
      <c r="U12" s="2">
        <f t="shared" si="1"/>
        <v>0</v>
      </c>
      <c r="V12" s="2">
        <f t="shared" si="1"/>
        <v>42.749612289565974</v>
      </c>
      <c r="W12" s="2">
        <f t="shared" si="1"/>
        <v>29.39966520580079</v>
      </c>
    </row>
    <row r="13" spans="1:49" x14ac:dyDescent="0.2">
      <c r="C13" t="s">
        <v>47</v>
      </c>
      <c r="D13" s="2"/>
      <c r="E13" s="2"/>
    </row>
    <row r="14" spans="1:49" x14ac:dyDescent="0.2">
      <c r="D14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</sheetData>
  <conditionalFormatting sqref="D2:D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P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</cp:lastModifiedBy>
  <dcterms:created xsi:type="dcterms:W3CDTF">2021-12-06T16:12:45Z</dcterms:created>
  <dcterms:modified xsi:type="dcterms:W3CDTF">2022-05-31T10:59:15Z</dcterms:modified>
</cp:coreProperties>
</file>