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bethhoeggmail.com/Documents/"/>
    </mc:Choice>
  </mc:AlternateContent>
  <xr:revisionPtr revIDLastSave="0" documentId="13_ncr:1_{F811D0EC-2006-8B48-9172-EC1E4D16FC05}" xr6:coauthVersionLast="47" xr6:coauthVersionMax="47" xr10:uidLastSave="{00000000-0000-0000-0000-000000000000}"/>
  <bookViews>
    <workbookView xWindow="4240" yWindow="680" windowWidth="24180" windowHeight="16400" xr2:uid="{2F75F504-5916-6A47-A1B3-43AEA4B08624}"/>
  </bookViews>
  <sheets>
    <sheet name="Sheet1" sheetId="1" r:id="rId1"/>
    <sheet name="Sheet2" sheetId="2" r:id="rId2"/>
  </sheets>
  <definedNames>
    <definedName name="_xlnm._FilterDatabase" localSheetId="0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D12" i="1" s="1"/>
  <c r="G7" i="1"/>
  <c r="G6" i="1"/>
  <c r="G5" i="1"/>
  <c r="G4" i="1"/>
  <c r="G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<sst xmlns="http://schemas.openxmlformats.org/spreadsheetml/2006/main" count="16" uniqueCount="16">
  <si>
    <t>Nonboosted</t>
  </si>
  <si>
    <t>Boosted</t>
  </si>
  <si>
    <t>SSRN</t>
  </si>
  <si>
    <t>hospitalization</t>
  </si>
  <si>
    <t>death</t>
  </si>
  <si>
    <t>NEJM https://www.nejm.org/doi/full/10.1056/NEJMoa2115624</t>
  </si>
  <si>
    <t>vaccine</t>
  </si>
  <si>
    <t>bivalent booster vs non</t>
  </si>
  <si>
    <t>dose 3 vs dose 2</t>
  </si>
  <si>
    <t>Lancet. Barda et al https://pubmed.ncbi.nlm.nih.gov/34756184/</t>
  </si>
  <si>
    <t>Days</t>
  </si>
  <si>
    <t>deaths</t>
  </si>
  <si>
    <t>Person years</t>
  </si>
  <si>
    <t>years</t>
  </si>
  <si>
    <t>total person years</t>
  </si>
  <si>
    <t>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</si>
</sst>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Field1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841428</c:v>
                </c:pt>
                <c:pt idx="1">
                  <c:v>723609</c:v>
                </c:pt>
                <c:pt idx="2">
                  <c:v>520459</c:v>
                </c:pt>
                <c:pt idx="3">
                  <c:v>326741</c:v>
                </c:pt>
                <c:pt idx="4">
                  <c:v>202797</c:v>
                </c:pt>
                <c:pt idx="5">
                  <c:v>145021</c:v>
                </c:pt>
                <c:pt idx="6">
                  <c:v>111761</c:v>
                </c:pt>
                <c:pt idx="7">
                  <c:v>101695</c:v>
                </c:pt>
                <c:pt idx="8">
                  <c:v>90036</c:v>
                </c:pt>
                <c:pt idx="9">
                  <c:v>83989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2-CE41-9A0F-1468FA85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04805968"/>
        <c:axId val="804578976"/>
      </c:barChart>
      <c:catAx>
        <c:axId val="8048059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78976"/>
        <c:crosses val="autoZero"/>
        <c:auto val="1"/>
        <c:lblAlgn val="ctr"/>
        <c:lblOffset val="100"/>
        <c:noMultiLvlLbl val="0"/>
      </c:catAx>
      <c:valAx>
        <c:axId val="80457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0596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Field1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841428</c:v>
                </c:pt>
                <c:pt idx="1">
                  <c:v>723609</c:v>
                </c:pt>
                <c:pt idx="2">
                  <c:v>520459</c:v>
                </c:pt>
                <c:pt idx="3">
                  <c:v>326741</c:v>
                </c:pt>
                <c:pt idx="4">
                  <c:v>202797</c:v>
                </c:pt>
                <c:pt idx="5">
                  <c:v>145021</c:v>
                </c:pt>
                <c:pt idx="6">
                  <c:v>111761</c:v>
                </c:pt>
                <c:pt idx="7">
                  <c:v>101695</c:v>
                </c:pt>
                <c:pt idx="8">
                  <c:v>90036</c:v>
                </c:pt>
                <c:pt idx="9">
                  <c:v>83989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3D49-BB7F-2957096A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7908800"/>
        <c:axId val="1068175120"/>
      </c:lineChart>
      <c:catAx>
        <c:axId val="106790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175120"/>
        <c:crosses val="autoZero"/>
        <c:auto val="1"/>
        <c:lblAlgn val="ctr"/>
        <c:lblOffset val="100"/>
        <c:noMultiLvlLbl val="0"/>
      </c:catAx>
      <c:valAx>
        <c:axId val="10681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088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'Nonboosted'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Nonboosted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841428</c:v>
                </c:pt>
                <c:pt idx="1">
                  <c:v>723609</c:v>
                </c:pt>
                <c:pt idx="2">
                  <c:v>520459</c:v>
                </c:pt>
                <c:pt idx="3">
                  <c:v>326741</c:v>
                </c:pt>
                <c:pt idx="4">
                  <c:v>202797</c:v>
                </c:pt>
                <c:pt idx="5">
                  <c:v>145021</c:v>
                </c:pt>
                <c:pt idx="6">
                  <c:v>111761</c:v>
                </c:pt>
                <c:pt idx="7">
                  <c:v>101695</c:v>
                </c:pt>
                <c:pt idx="8">
                  <c:v>90036</c:v>
                </c:pt>
                <c:pt idx="9">
                  <c:v>83989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D-804E-A895-7B7E0B6A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95040"/>
        <c:axId val="975849168"/>
      </c:lineChart>
      <c:catAx>
        <c:axId val="153829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49168"/>
        <c:crosses val="autoZero"/>
        <c:auto val="1"/>
        <c:lblAlgn val="ctr"/>
        <c:lblOffset val="100"/>
        <c:noMultiLvlLbl val="0"/>
      </c:catAx>
      <c:valAx>
        <c:axId val="9758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Nonboosted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950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18</xdr:row>
      <xdr:rowOff>127000</xdr:rowOff>
    </xdr:from>
    <xdr:to>
      <xdr:col>11</xdr:col>
      <xdr:colOff>317500</xdr:colOff>
      <xdr:row>32</xdr:row>
      <xdr:rowOff>25400</xdr:rowOff>
    </xdr:to>
    <xdr:graphicFrame macro="">
      <xdr:nvGraphicFramePr>
        <xdr:cNvPr id="2" name="Chart 1" descr="Chart type: Clustered Bar. 'Field1'&#10;&#10;Description automatically generated">
          <a:extLst>
            <a:ext uri="{FF2B5EF4-FFF2-40B4-BE49-F238E27FC236}">
              <a16:creationId xmlns:a16="http://schemas.microsoft.com/office/drawing/2014/main" id="{40C516CE-1724-7D43-FB98-9D52AA85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18</xdr:row>
      <xdr:rowOff>127000</xdr:rowOff>
    </xdr:from>
    <xdr:to>
      <xdr:col>11</xdr:col>
      <xdr:colOff>317500</xdr:colOff>
      <xdr:row>32</xdr:row>
      <xdr:rowOff>25400</xdr:rowOff>
    </xdr:to>
    <xdr:graphicFrame macro="">
      <xdr:nvGraphicFramePr>
        <xdr:cNvPr id="3" name="Chart 2" descr="Chart type: Line. 'Field1'&#10;&#10;Description automatically generated">
          <a:extLst>
            <a:ext uri="{FF2B5EF4-FFF2-40B4-BE49-F238E27FC236}">
              <a16:creationId xmlns:a16="http://schemas.microsoft.com/office/drawing/2014/main" id="{00020EF1-C6B7-A990-1E33-2E209967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698500</xdr:colOff>
      <xdr:row>17</xdr:row>
      <xdr:rowOff>127000</xdr:rowOff>
    </xdr:from>
    <xdr:to>
      <xdr:col>11</xdr:col>
      <xdr:colOff>317500</xdr:colOff>
      <xdr:row>31</xdr:row>
      <xdr:rowOff>25400</xdr:rowOff>
    </xdr:to>
    <xdr:graphicFrame macro="">
      <xdr:nvGraphicFramePr>
        <xdr:cNvPr id="4" name="Chart 3" descr="Chart type: Line. 'Nonboosted'&#10;&#10;Description automatically generated">
          <a:extLst>
            <a:ext uri="{FF2B5EF4-FFF2-40B4-BE49-F238E27FC236}">
              <a16:creationId xmlns:a16="http://schemas.microsoft.com/office/drawing/2014/main" id="{E5051F54-1CE5-B90E-3E51-F96906B9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46D8-9205-BB44-9793-76C870DE91ED}">
  <dimension ref="A1:G14"/>
  <sheetViews>
    <sheetView tabSelected="1" workbookViewId="0">
      <selection activeCell="B16" sqref="B16"/>
    </sheetView>
  </sheetViews>
  <sheetFormatPr baseColWidth="10" defaultRowHeight="16" x14ac:dyDescent="0.2"/>
  <cols>
    <col min="4" max="4" width="15.5" customWidth="1"/>
  </cols>
  <sheetData>
    <row r="1" spans="1:7" s="1" customFormat="1" x14ac:dyDescent="0.2">
      <c r="A1" s="1" t="s">
        <v>10</v>
      </c>
      <c r="B1" s="1" t="s">
        <v>0</v>
      </c>
      <c r="C1" s="1" t="s">
        <v>13</v>
      </c>
      <c r="D1" s="1" t="s">
        <v>12</v>
      </c>
      <c r="E1" s="1" t="s">
        <v>1</v>
      </c>
    </row>
    <row r="2" spans="1:7" x14ac:dyDescent="0.2">
      <c r="A2">
        <v>0</v>
      </c>
      <c r="B2">
        <v>841428</v>
      </c>
      <c r="E2">
        <v>46259</v>
      </c>
    </row>
    <row r="3" spans="1:7" x14ac:dyDescent="0.2">
      <c r="A3">
        <v>6</v>
      </c>
      <c r="B3">
        <v>723609</v>
      </c>
      <c r="C3">
        <v>1.6438000000000001E-2</v>
      </c>
      <c r="D3">
        <f>B3*C3</f>
        <v>11894.684742000001</v>
      </c>
      <c r="E3">
        <v>119332</v>
      </c>
      <c r="F3">
        <v>1.6438000000000001E-2</v>
      </c>
      <c r="G3">
        <f>E3*F3</f>
        <v>1961.579416</v>
      </c>
    </row>
    <row r="4" spans="1:7" x14ac:dyDescent="0.2">
      <c r="A4">
        <v>12</v>
      </c>
      <c r="B4">
        <v>520459</v>
      </c>
      <c r="C4">
        <v>1.6438000000000001E-2</v>
      </c>
      <c r="D4">
        <f>B4*C4</f>
        <v>8555.305042</v>
      </c>
      <c r="E4">
        <v>322203</v>
      </c>
      <c r="F4">
        <v>1.6438000000000001E-2</v>
      </c>
      <c r="G4">
        <f>E4*F4</f>
        <v>5296.3729140000005</v>
      </c>
    </row>
    <row r="5" spans="1:7" x14ac:dyDescent="0.2">
      <c r="A5">
        <v>18</v>
      </c>
      <c r="B5">
        <v>326741</v>
      </c>
      <c r="C5">
        <v>1.6438000000000001E-2</v>
      </c>
      <c r="D5">
        <f>B5*C5</f>
        <v>5370.9685580000005</v>
      </c>
      <c r="E5">
        <v>515639</v>
      </c>
      <c r="F5">
        <v>1.6438000000000001E-2</v>
      </c>
      <c r="G5">
        <f>E5*F5</f>
        <v>8476.0738820000006</v>
      </c>
    </row>
    <row r="6" spans="1:7" x14ac:dyDescent="0.2">
      <c r="A6">
        <v>24</v>
      </c>
      <c r="B6">
        <v>202797</v>
      </c>
      <c r="C6">
        <v>1.6438000000000001E-2</v>
      </c>
      <c r="D6">
        <f>B6*C6</f>
        <v>3333.5770860000002</v>
      </c>
      <c r="E6">
        <v>639315</v>
      </c>
      <c r="F6">
        <v>1.6438000000000001E-2</v>
      </c>
      <c r="G6">
        <f>E6*F6</f>
        <v>10509.05997</v>
      </c>
    </row>
    <row r="7" spans="1:7" x14ac:dyDescent="0.2">
      <c r="A7">
        <v>30</v>
      </c>
      <c r="B7">
        <v>145021</v>
      </c>
      <c r="C7">
        <v>1.6438000000000001E-2</v>
      </c>
      <c r="D7">
        <f>B7*C7</f>
        <v>2383.8551980000002</v>
      </c>
      <c r="E7">
        <v>696859</v>
      </c>
      <c r="F7">
        <v>1.6438000000000001E-2</v>
      </c>
      <c r="G7">
        <f>E7*F7</f>
        <v>11454.968242000001</v>
      </c>
    </row>
    <row r="8" spans="1:7" x14ac:dyDescent="0.2">
      <c r="A8">
        <v>36</v>
      </c>
      <c r="B8">
        <v>111761</v>
      </c>
      <c r="C8">
        <v>1.6438000000000001E-2</v>
      </c>
      <c r="D8">
        <f>B8*C8</f>
        <v>1837.1273180000001</v>
      </c>
      <c r="E8">
        <v>729971</v>
      </c>
      <c r="F8">
        <v>1.6438000000000001E-2</v>
      </c>
      <c r="G8">
        <f>E8*F8</f>
        <v>11999.263298000002</v>
      </c>
    </row>
    <row r="9" spans="1:7" x14ac:dyDescent="0.2">
      <c r="A9">
        <v>42</v>
      </c>
      <c r="B9">
        <v>101695</v>
      </c>
      <c r="C9">
        <v>1.6438000000000001E-2</v>
      </c>
      <c r="D9">
        <f>B9*C9</f>
        <v>1671.6624100000001</v>
      </c>
      <c r="E9">
        <v>739945</v>
      </c>
      <c r="F9">
        <v>1.6438000000000001E-2</v>
      </c>
      <c r="G9">
        <f>E9*F9</f>
        <v>12163.215910000001</v>
      </c>
    </row>
    <row r="10" spans="1:7" x14ac:dyDescent="0.2">
      <c r="A10">
        <v>48</v>
      </c>
      <c r="B10">
        <v>90036</v>
      </c>
      <c r="C10">
        <v>1.6438000000000001E-2</v>
      </c>
      <c r="D10">
        <f>B10*C10</f>
        <v>1480.0117680000001</v>
      </c>
      <c r="E10">
        <v>756591</v>
      </c>
      <c r="F10">
        <v>1.6438000000000001E-2</v>
      </c>
      <c r="G10">
        <f>E10*F10</f>
        <v>12436.842858000002</v>
      </c>
    </row>
    <row r="11" spans="1:7" x14ac:dyDescent="0.2">
      <c r="A11">
        <v>54</v>
      </c>
      <c r="B11">
        <v>83989</v>
      </c>
      <c r="C11">
        <v>1.6438000000000001E-2</v>
      </c>
      <c r="D11">
        <f>B11*C11</f>
        <v>1380.6111820000001</v>
      </c>
      <c r="E11">
        <v>757614</v>
      </c>
      <c r="F11">
        <v>1.6438000000000001E-2</v>
      </c>
      <c r="G11">
        <f>E11*F11</f>
        <v>12453.658932</v>
      </c>
    </row>
    <row r="12" spans="1:7" x14ac:dyDescent="0.2">
      <c r="A12" t="s">
        <v>14</v>
      </c>
      <c r="D12">
        <f>G8+D4+D5+D6+D8+D9+D10+D11</f>
        <v>35628.526662000004</v>
      </c>
      <c r="G12">
        <f>G3+G4+G5+G6+G7+G8+G9+G10+G11</f>
        <v>86751.035422000015</v>
      </c>
    </row>
    <row r="13" spans="1:7" x14ac:dyDescent="0.2">
      <c r="A13" t="s">
        <v>11</v>
      </c>
      <c r="B13">
        <v>936</v>
      </c>
      <c r="E13">
        <v>441</v>
      </c>
    </row>
    <row r="14" spans="1:7" x14ac:dyDescent="0.2">
      <c r="A14" t="s">
        <v>15</v>
      </c>
      <c r="D14">
        <v>2.6270000000000002E-2</v>
      </c>
      <c r="G14">
        <v>5.0800000000000003E-3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A92C-048D-7B41-834B-A0C518BA64A7}">
  <dimension ref="A1:D4"/>
  <sheetViews>
    <sheetView workbookViewId="0">
      <selection activeCell="B12" sqref="B12"/>
    </sheetView>
  </sheetViews>
  <sheetFormatPr baseColWidth="10" defaultRowHeight="16" x14ac:dyDescent="0.2"/>
  <cols>
    <col min="1" max="1" width="19.5" style="2" customWidth="1"/>
    <col min="2" max="2" width="21.6640625" customWidth="1"/>
    <col min="3" max="3" width="19.5" customWidth="1"/>
    <col min="4" max="4" width="18.5" customWidth="1"/>
  </cols>
  <sheetData>
    <row r="1" spans="1:4" x14ac:dyDescent="0.2">
      <c r="B1" t="s">
        <v>6</v>
      </c>
      <c r="C1" t="s">
        <v>3</v>
      </c>
      <c r="D1" t="s">
        <v>4</v>
      </c>
    </row>
    <row r="2" spans="1:4" ht="17" x14ac:dyDescent="0.2">
      <c r="A2" s="2" t="s">
        <v>2</v>
      </c>
      <c r="B2" t="s">
        <v>7</v>
      </c>
      <c r="C2">
        <v>81</v>
      </c>
      <c r="D2">
        <v>86</v>
      </c>
    </row>
    <row r="3" spans="1:4" ht="68" x14ac:dyDescent="0.2">
      <c r="A3" s="2" t="s">
        <v>5</v>
      </c>
      <c r="D3">
        <v>90</v>
      </c>
    </row>
    <row r="4" spans="1:4" ht="68" x14ac:dyDescent="0.2">
      <c r="A4" s="2" t="s">
        <v>9</v>
      </c>
      <c r="B4" t="s">
        <v>8</v>
      </c>
      <c r="C4">
        <v>92</v>
      </c>
      <c r="D4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2023-01-19T21:55:47Z</dcterms:created>
  <dcterms:modified xsi:type="dcterms:W3CDTF">2023-01-20T05:11:41Z</dcterms:modified>
</cp:coreProperties>
</file>