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acyyao/Desktop/earth surface processes/prac-02/"/>
    </mc:Choice>
  </mc:AlternateContent>
  <xr:revisionPtr revIDLastSave="0" documentId="13_ncr:1_{97C928D9-083B-CC4C-A0BA-BD795E9D37EC}" xr6:coauthVersionLast="47" xr6:coauthVersionMax="47" xr10:uidLastSave="{00000000-0000-0000-0000-000000000000}"/>
  <bookViews>
    <workbookView xWindow="380" yWindow="500" windowWidth="28040" windowHeight="16940" activeTab="1" xr2:uid="{8BCFF728-39C5-6F42-AE55-C599F3156281}"/>
  </bookViews>
  <sheets>
    <sheet name="macquarie" sheetId="1" r:id="rId1"/>
    <sheet name="oxb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B3" i="2"/>
  <c r="E27" i="1"/>
  <c r="E4" i="1"/>
  <c r="E2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tc={A48AF9EA-066C-FF41-B9BC-9CD85D3BD219}</author>
    <author>tc={3C2ACDE0-FE2C-424F-BC1F-1F81300B5435}</author>
    <author>tc={B2925FC1-30D6-AB49-A124-D27E6FA94354}</author>
  </authors>
  <commentList>
    <comment ref="E1" authorId="0" shapeId="0" xr:uid="{A48AF9EA-066C-FF41-B9BC-9CD85D3BD219}">
      <text>
        <t>[Threaded comment]
Your version of Excel allows you to read this threaded comment; however, any edits to it will get removed if the file is opened in a newer version of Excel. Learn more: https://go.microsoft.com/fwlink/?linkid=870924
Comment:
    Simplified computation by expanding all slice calculations and cancelling out 1/2 * 2. Area ends up being sum of 2*middle widths + end areas.
Reply:
    I think we did something like this in HS maths as well.</t>
      </text>
    </comment>
    <comment ref="E4" authorId="1" shapeId="0" xr:uid="{3C2ACDE0-FE2C-424F-BC1F-1F81300B5435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of triangle: 1/2 * width * length.
Used cross-section schema.</t>
      </text>
    </comment>
    <comment ref="E24" authorId="2" shapeId="0" xr:uid="{B2925FC1-30D6-AB49-A124-D27E6FA94354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of triangle: 1/2 * width * length.
Used cross-section schema.</t>
      </text>
    </comment>
  </commentList>
</comments>
</file>

<file path=xl/sharedStrings.xml><?xml version="1.0" encoding="utf-8"?>
<sst xmlns="http://schemas.openxmlformats.org/spreadsheetml/2006/main" count="26" uniqueCount="20">
  <si>
    <t>Station ID</t>
  </si>
  <si>
    <t>Chain</t>
  </si>
  <si>
    <t>RL</t>
  </si>
  <si>
    <t>Comments</t>
  </si>
  <si>
    <t>Date</t>
  </si>
  <si>
    <t>Time</t>
  </si>
  <si>
    <t>LB</t>
  </si>
  <si>
    <t>Weir wall</t>
  </si>
  <si>
    <t>Crest</t>
  </si>
  <si>
    <t>Notch in crest</t>
  </si>
  <si>
    <t>End notch</t>
  </si>
  <si>
    <t>End crest</t>
  </si>
  <si>
    <t>RB</t>
  </si>
  <si>
    <t>AHD</t>
  </si>
  <si>
    <t>-</t>
  </si>
  <si>
    <t>Area</t>
  </si>
  <si>
    <t>width</t>
  </si>
  <si>
    <t>mean</t>
  </si>
  <si>
    <t>oxbow</t>
  </si>
  <si>
    <t>murrumbidgee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</si>
</sst>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acy Yao" id="{48CD86DB-1877-F146-A3C3-ED1AE7ED883C}" userId="S::tracy.yao@education.nsw.gov.au::dde4c9fb-5905-454f-8cc2-c1fdd642eb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8-28T12:08:01.43" personId="{48CD86DB-1877-F146-A3C3-ED1AE7ED883C}" id="{A48AF9EA-066C-FF41-B9BC-9CD85D3BD219}">
    <text>Simplified computation by expanding all slice calculations and cancelling out 1/2 * 2. Area ends up being sum of 2*middle widths + end areas.</text>
  </threadedComment>
  <threadedComment ref="E1" dT="2024-08-28T12:08:16.19" personId="{48CD86DB-1877-F146-A3C3-ED1AE7ED883C}" id="{A4E3B1D1-EEDF-9746-A426-9788B085F5D9}" parentId="{A48AF9EA-066C-FF41-B9BC-9CD85D3BD219}">
    <text>I think we did something like this in HS maths as well.</text>
  </threadedComment>
  <threadedComment ref="E4" dT="2024-08-28T12:06:57.02" personId="{48CD86DB-1877-F146-A3C3-ED1AE7ED883C}" id="{3C2ACDE0-FE2C-424F-BC1F-1F81300B5435}">
    <text>Area of triangle: 1/2 * width * length.
Used cross-section schema.</text>
  </threadedComment>
  <threadedComment ref="E24" dT="2024-08-28T12:07:02.93" personId="{48CD86DB-1877-F146-A3C3-ED1AE7ED883C}" id="{B2925FC1-30D6-AB49-A124-D27E6FA94354}">
    <text>Area of triangle: 1/2 * width * length.
Used cross-section schema.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E152-F63C-4A49-A1D1-1D846D16678B}">
  <dimension ref="A1:H27"/>
  <sheetViews>
    <sheetView zoomScale="165" zoomScaleNormal="100" workbookViewId="0">
      <selection activeCell="F12" sqref="F1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15</v>
      </c>
      <c r="F1" s="1" t="s">
        <v>3</v>
      </c>
      <c r="G1" s="1" t="s">
        <v>4</v>
      </c>
      <c r="H1" s="1" t="s">
        <v>5</v>
      </c>
    </row>
    <row r="2" spans="1:8" x14ac:dyDescent="0.2">
      <c r="A2" s="1">
        <v>421001</v>
      </c>
      <c r="B2">
        <v>0</v>
      </c>
      <c r="C2">
        <v>257.42</v>
      </c>
      <c r="D2">
        <f>256-C2</f>
        <v>-1.4200000000000159</v>
      </c>
      <c r="E2" t="s">
        <v>14</v>
      </c>
      <c r="F2" t="s">
        <v>6</v>
      </c>
      <c r="G2" s="2">
        <v>39567</v>
      </c>
      <c r="H2">
        <v>1338</v>
      </c>
    </row>
    <row r="3" spans="1:8" x14ac:dyDescent="0.2">
      <c r="A3" s="1">
        <v>421001</v>
      </c>
      <c r="B3">
        <v>2</v>
      </c>
      <c r="C3">
        <v>256.36</v>
      </c>
      <c r="D3">
        <f t="shared" ref="D3:D26" si="0">256-C3</f>
        <v>-0.36000000000001364</v>
      </c>
      <c r="E3" t="s">
        <v>14</v>
      </c>
      <c r="G3" s="2">
        <v>39567</v>
      </c>
      <c r="H3">
        <v>1338</v>
      </c>
    </row>
    <row r="4" spans="1:8" x14ac:dyDescent="0.2">
      <c r="A4" s="1">
        <v>421001</v>
      </c>
      <c r="B4">
        <v>4</v>
      </c>
      <c r="C4">
        <v>256.11</v>
      </c>
      <c r="D4">
        <f t="shared" si="0"/>
        <v>-0.11000000000001364</v>
      </c>
      <c r="E4">
        <f>(6-5)*(256-254.5)/2</f>
        <v>0.75</v>
      </c>
      <c r="G4" s="2">
        <v>39567</v>
      </c>
      <c r="H4">
        <v>1339</v>
      </c>
    </row>
    <row r="5" spans="1:8" x14ac:dyDescent="0.2">
      <c r="A5" s="1">
        <v>421001</v>
      </c>
      <c r="B5">
        <v>6</v>
      </c>
      <c r="C5">
        <v>252.95</v>
      </c>
      <c r="D5">
        <f t="shared" si="0"/>
        <v>3.0500000000000114</v>
      </c>
      <c r="E5">
        <f>2*D5</f>
        <v>6.1000000000000227</v>
      </c>
      <c r="F5" t="s">
        <v>7</v>
      </c>
      <c r="G5" s="2">
        <v>39567</v>
      </c>
      <c r="H5">
        <v>1339</v>
      </c>
    </row>
    <row r="6" spans="1:8" x14ac:dyDescent="0.2">
      <c r="A6" s="1">
        <v>421001</v>
      </c>
      <c r="B6">
        <v>8</v>
      </c>
      <c r="C6">
        <v>252.92</v>
      </c>
      <c r="D6">
        <f t="shared" si="0"/>
        <v>3.0800000000000125</v>
      </c>
      <c r="E6">
        <f t="shared" ref="E6:E23" si="1">2*D6</f>
        <v>6.160000000000025</v>
      </c>
      <c r="G6" s="2">
        <v>39567</v>
      </c>
      <c r="H6">
        <v>1340</v>
      </c>
    </row>
    <row r="7" spans="1:8" x14ac:dyDescent="0.2">
      <c r="A7" s="1">
        <v>421001</v>
      </c>
      <c r="B7">
        <v>10</v>
      </c>
      <c r="C7">
        <v>252.96</v>
      </c>
      <c r="D7">
        <f t="shared" si="0"/>
        <v>3.039999999999992</v>
      </c>
      <c r="E7">
        <f t="shared" si="1"/>
        <v>6.0799999999999841</v>
      </c>
      <c r="G7" s="2">
        <v>39567</v>
      </c>
      <c r="H7">
        <v>1340</v>
      </c>
    </row>
    <row r="8" spans="1:8" x14ac:dyDescent="0.2">
      <c r="A8" s="1">
        <v>421001</v>
      </c>
      <c r="B8">
        <v>12</v>
      </c>
      <c r="C8">
        <v>252.84</v>
      </c>
      <c r="D8">
        <f t="shared" si="0"/>
        <v>3.1599999999999966</v>
      </c>
      <c r="E8">
        <f t="shared" si="1"/>
        <v>6.3199999999999932</v>
      </c>
      <c r="F8" t="s">
        <v>8</v>
      </c>
      <c r="G8" s="2">
        <v>39567</v>
      </c>
      <c r="H8">
        <v>1341</v>
      </c>
    </row>
    <row r="9" spans="1:8" x14ac:dyDescent="0.2">
      <c r="A9" s="1">
        <v>421001</v>
      </c>
      <c r="B9">
        <v>14</v>
      </c>
      <c r="C9">
        <v>252.23</v>
      </c>
      <c r="D9">
        <f t="shared" si="0"/>
        <v>3.7700000000000102</v>
      </c>
      <c r="E9">
        <f t="shared" si="1"/>
        <v>7.5400000000000205</v>
      </c>
      <c r="G9" s="2">
        <v>39567</v>
      </c>
      <c r="H9">
        <v>1341</v>
      </c>
    </row>
    <row r="10" spans="1:8" x14ac:dyDescent="0.2">
      <c r="A10" s="1">
        <v>421001</v>
      </c>
      <c r="B10">
        <v>16</v>
      </c>
      <c r="C10">
        <v>252.23</v>
      </c>
      <c r="D10">
        <f t="shared" si="0"/>
        <v>3.7700000000000102</v>
      </c>
      <c r="E10">
        <f t="shared" si="1"/>
        <v>7.5400000000000205</v>
      </c>
      <c r="G10" s="2">
        <v>39567</v>
      </c>
      <c r="H10">
        <v>1341</v>
      </c>
    </row>
    <row r="11" spans="1:8" x14ac:dyDescent="0.2">
      <c r="A11" s="1">
        <v>421001</v>
      </c>
      <c r="B11">
        <v>18</v>
      </c>
      <c r="C11">
        <v>252.23</v>
      </c>
      <c r="D11">
        <f t="shared" si="0"/>
        <v>3.7700000000000102</v>
      </c>
      <c r="E11">
        <f t="shared" si="1"/>
        <v>7.5400000000000205</v>
      </c>
      <c r="G11" s="2">
        <v>39567</v>
      </c>
      <c r="H11">
        <v>1342</v>
      </c>
    </row>
    <row r="12" spans="1:8" x14ac:dyDescent="0.2">
      <c r="A12" s="1">
        <v>421001</v>
      </c>
      <c r="B12">
        <v>20</v>
      </c>
      <c r="C12">
        <v>252.23</v>
      </c>
      <c r="D12">
        <f t="shared" si="0"/>
        <v>3.7700000000000102</v>
      </c>
      <c r="E12">
        <f t="shared" si="1"/>
        <v>7.5400000000000205</v>
      </c>
      <c r="G12" s="2">
        <v>39567</v>
      </c>
      <c r="H12">
        <v>1342</v>
      </c>
    </row>
    <row r="13" spans="1:8" x14ac:dyDescent="0.2">
      <c r="A13" s="1">
        <v>421001</v>
      </c>
      <c r="B13">
        <v>22</v>
      </c>
      <c r="C13">
        <v>251.93</v>
      </c>
      <c r="D13">
        <f t="shared" si="0"/>
        <v>4.0699999999999932</v>
      </c>
      <c r="E13">
        <f t="shared" si="1"/>
        <v>8.1399999999999864</v>
      </c>
      <c r="F13" t="s">
        <v>9</v>
      </c>
      <c r="G13" s="2">
        <v>39567</v>
      </c>
      <c r="H13">
        <v>1342</v>
      </c>
    </row>
    <row r="14" spans="1:8" x14ac:dyDescent="0.2">
      <c r="A14" s="1">
        <v>421001</v>
      </c>
      <c r="B14">
        <v>24</v>
      </c>
      <c r="C14">
        <v>251.93</v>
      </c>
      <c r="D14">
        <f t="shared" si="0"/>
        <v>4.0699999999999932</v>
      </c>
      <c r="E14">
        <f t="shared" si="1"/>
        <v>8.1399999999999864</v>
      </c>
      <c r="G14" s="2">
        <v>39567</v>
      </c>
      <c r="H14">
        <v>1343</v>
      </c>
    </row>
    <row r="15" spans="1:8" x14ac:dyDescent="0.2">
      <c r="A15" s="1">
        <v>421001</v>
      </c>
      <c r="B15">
        <v>26</v>
      </c>
      <c r="C15">
        <v>251.93</v>
      </c>
      <c r="D15">
        <f t="shared" si="0"/>
        <v>4.0699999999999932</v>
      </c>
      <c r="E15">
        <f t="shared" si="1"/>
        <v>8.1399999999999864</v>
      </c>
      <c r="F15" t="s">
        <v>10</v>
      </c>
      <c r="G15" s="2">
        <v>39567</v>
      </c>
      <c r="H15">
        <v>1343</v>
      </c>
    </row>
    <row r="16" spans="1:8" x14ac:dyDescent="0.2">
      <c r="A16" s="1">
        <v>421001</v>
      </c>
      <c r="B16">
        <v>28</v>
      </c>
      <c r="C16">
        <v>252.23</v>
      </c>
      <c r="D16">
        <f t="shared" si="0"/>
        <v>3.7700000000000102</v>
      </c>
      <c r="E16">
        <f t="shared" si="1"/>
        <v>7.5400000000000205</v>
      </c>
      <c r="G16" s="2">
        <v>39567</v>
      </c>
      <c r="H16">
        <v>1343</v>
      </c>
    </row>
    <row r="17" spans="1:8" x14ac:dyDescent="0.2">
      <c r="A17" s="1">
        <v>421001</v>
      </c>
      <c r="B17">
        <v>30</v>
      </c>
      <c r="C17">
        <v>252.23</v>
      </c>
      <c r="D17">
        <f t="shared" si="0"/>
        <v>3.7700000000000102</v>
      </c>
      <c r="E17">
        <f t="shared" si="1"/>
        <v>7.5400000000000205</v>
      </c>
      <c r="G17" s="2">
        <v>39567</v>
      </c>
      <c r="H17">
        <v>1344</v>
      </c>
    </row>
    <row r="18" spans="1:8" x14ac:dyDescent="0.2">
      <c r="A18" s="1">
        <v>421001</v>
      </c>
      <c r="B18">
        <v>32</v>
      </c>
      <c r="C18">
        <v>252.23</v>
      </c>
      <c r="D18">
        <f t="shared" si="0"/>
        <v>3.7700000000000102</v>
      </c>
      <c r="E18">
        <f t="shared" si="1"/>
        <v>7.5400000000000205</v>
      </c>
      <c r="G18" s="2">
        <v>39567</v>
      </c>
      <c r="H18">
        <v>1344</v>
      </c>
    </row>
    <row r="19" spans="1:8" x14ac:dyDescent="0.2">
      <c r="A19" s="1">
        <v>421001</v>
      </c>
      <c r="B19">
        <v>34</v>
      </c>
      <c r="C19">
        <v>252.23</v>
      </c>
      <c r="D19">
        <f t="shared" si="0"/>
        <v>3.7700000000000102</v>
      </c>
      <c r="E19">
        <f t="shared" si="1"/>
        <v>7.5400000000000205</v>
      </c>
      <c r="F19" t="s">
        <v>11</v>
      </c>
      <c r="G19" s="2">
        <v>39567</v>
      </c>
      <c r="H19">
        <v>1344</v>
      </c>
    </row>
    <row r="20" spans="1:8" x14ac:dyDescent="0.2">
      <c r="A20" s="1">
        <v>421001</v>
      </c>
      <c r="B20">
        <v>36</v>
      </c>
      <c r="C20">
        <v>252.83</v>
      </c>
      <c r="D20">
        <f t="shared" si="0"/>
        <v>3.1699999999999875</v>
      </c>
      <c r="E20">
        <f t="shared" si="1"/>
        <v>6.339999999999975</v>
      </c>
      <c r="F20" t="s">
        <v>7</v>
      </c>
      <c r="G20" s="2">
        <v>39567</v>
      </c>
      <c r="H20">
        <v>1345</v>
      </c>
    </row>
    <row r="21" spans="1:8" x14ac:dyDescent="0.2">
      <c r="A21" s="1">
        <v>421001</v>
      </c>
      <c r="B21">
        <v>38</v>
      </c>
      <c r="C21">
        <v>252.82</v>
      </c>
      <c r="D21">
        <f t="shared" si="0"/>
        <v>3.1800000000000068</v>
      </c>
      <c r="E21">
        <f t="shared" si="1"/>
        <v>6.3600000000000136</v>
      </c>
      <c r="G21" s="2">
        <v>39567</v>
      </c>
      <c r="H21">
        <v>1345</v>
      </c>
    </row>
    <row r="22" spans="1:8" x14ac:dyDescent="0.2">
      <c r="A22" s="1">
        <v>421001</v>
      </c>
      <c r="B22">
        <v>40</v>
      </c>
      <c r="C22">
        <v>253.08</v>
      </c>
      <c r="D22">
        <f t="shared" si="0"/>
        <v>2.9199999999999875</v>
      </c>
      <c r="E22">
        <f t="shared" si="1"/>
        <v>5.839999999999975</v>
      </c>
      <c r="G22" s="2">
        <v>39567</v>
      </c>
      <c r="H22">
        <v>1345</v>
      </c>
    </row>
    <row r="23" spans="1:8" x14ac:dyDescent="0.2">
      <c r="A23" s="1">
        <v>421001</v>
      </c>
      <c r="B23">
        <v>42</v>
      </c>
      <c r="C23">
        <v>255.59</v>
      </c>
      <c r="D23">
        <f t="shared" si="0"/>
        <v>0.40999999999999659</v>
      </c>
      <c r="E23">
        <f t="shared" si="1"/>
        <v>0.81999999999999318</v>
      </c>
      <c r="G23" s="2">
        <v>39567</v>
      </c>
      <c r="H23">
        <v>1346</v>
      </c>
    </row>
    <row r="24" spans="1:8" x14ac:dyDescent="0.2">
      <c r="A24" s="1">
        <v>421001</v>
      </c>
      <c r="B24">
        <v>44</v>
      </c>
      <c r="C24">
        <v>257.22000000000003</v>
      </c>
      <c r="D24">
        <f t="shared" si="0"/>
        <v>-1.2200000000000273</v>
      </c>
      <c r="E24">
        <f>(43.5-42)*(256-254.5)/2</f>
        <v>1.125</v>
      </c>
      <c r="G24" s="2">
        <v>39567</v>
      </c>
      <c r="H24">
        <v>1346</v>
      </c>
    </row>
    <row r="25" spans="1:8" x14ac:dyDescent="0.2">
      <c r="A25" s="1">
        <v>421001</v>
      </c>
      <c r="B25">
        <v>46</v>
      </c>
      <c r="C25">
        <v>260.04000000000002</v>
      </c>
      <c r="D25">
        <f t="shared" si="0"/>
        <v>-4.0400000000000205</v>
      </c>
      <c r="E25" t="s">
        <v>14</v>
      </c>
      <c r="G25" s="2">
        <v>39567</v>
      </c>
      <c r="H25">
        <v>1346</v>
      </c>
    </row>
    <row r="26" spans="1:8" x14ac:dyDescent="0.2">
      <c r="A26" s="1">
        <v>421001</v>
      </c>
      <c r="B26">
        <v>48</v>
      </c>
      <c r="C26">
        <v>259.87</v>
      </c>
      <c r="D26">
        <f t="shared" si="0"/>
        <v>-3.8700000000000045</v>
      </c>
      <c r="E26" t="s">
        <v>14</v>
      </c>
      <c r="F26" t="s">
        <v>12</v>
      </c>
      <c r="G26" s="2">
        <v>39567</v>
      </c>
      <c r="H26">
        <v>1347</v>
      </c>
    </row>
    <row r="27" spans="1:8" x14ac:dyDescent="0.2">
      <c r="E27">
        <f>SUM(E4:E24)</f>
        <v>130.6350000000001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C45E-233E-D648-96BC-A93C421E6872}">
  <dimension ref="A1:D7"/>
  <sheetViews>
    <sheetView tabSelected="1" zoomScale="178" workbookViewId="0">
      <selection activeCell="D10" sqref="D10"/>
    </sheetView>
  </sheetViews>
  <sheetFormatPr baseColWidth="10" defaultRowHeight="16" x14ac:dyDescent="0.2"/>
  <sheetData>
    <row r="1" spans="1:4" x14ac:dyDescent="0.2">
      <c r="A1" s="4" t="s">
        <v>18</v>
      </c>
      <c r="B1" s="4"/>
      <c r="C1" s="4" t="s">
        <v>19</v>
      </c>
      <c r="D1" s="4"/>
    </row>
    <row r="2" spans="1:4" x14ac:dyDescent="0.2">
      <c r="A2" s="3" t="s">
        <v>16</v>
      </c>
      <c r="B2" s="3" t="s">
        <v>17</v>
      </c>
      <c r="C2" s="3" t="s">
        <v>16</v>
      </c>
      <c r="D2" s="3" t="s">
        <v>17</v>
      </c>
    </row>
    <row r="3" spans="1:4" x14ac:dyDescent="0.2">
      <c r="A3">
        <v>587.01</v>
      </c>
      <c r="B3">
        <f>AVERAGE(A3:A7)</f>
        <v>524.13800000000015</v>
      </c>
      <c r="C3">
        <v>42.61</v>
      </c>
      <c r="D3">
        <f>AVERAGE(C3:C7)</f>
        <v>51.091999999999999</v>
      </c>
    </row>
    <row r="4" spans="1:4" x14ac:dyDescent="0.2">
      <c r="A4">
        <v>603.1</v>
      </c>
      <c r="C4">
        <v>48.51</v>
      </c>
    </row>
    <row r="5" spans="1:4" x14ac:dyDescent="0.2">
      <c r="A5">
        <v>489.44</v>
      </c>
      <c r="C5">
        <v>48.62</v>
      </c>
    </row>
    <row r="6" spans="1:4" x14ac:dyDescent="0.2">
      <c r="A6">
        <v>496.57</v>
      </c>
      <c r="C6">
        <v>58.01</v>
      </c>
    </row>
    <row r="7" spans="1:4" x14ac:dyDescent="0.2">
      <c r="A7">
        <v>444.57</v>
      </c>
      <c r="C7">
        <v>57.71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macquarie</vt:lpstr>
      <vt:lpstr>oxbow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Yao</dc:creator>
  <cp:lastModifiedBy>Tracy Yao</cp:lastModifiedBy>
  <dcterms:created xsi:type="dcterms:W3CDTF">2024-08-28T11:37:33Z</dcterms:created>
  <dcterms:modified xsi:type="dcterms:W3CDTF">2024-08-28T13:10:12Z</dcterms:modified>
</cp:coreProperties>
</file>