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17060" yWindow="460" windowWidth="17060" windowHeight="28260" tabRatio="500"/>
  </bookViews>
  <sheets>
    <sheet name="PCR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  <c r="C5" i="1"/>
  <c r="B5" i="1"/>
  <c r="C6" i="1"/>
  <c r="B6" i="1"/>
  <c r="C7" i="1"/>
  <c r="B7" i="1"/>
  <c r="B8" i="1"/>
  <c r="B9" i="1"/>
  <c r="C10" i="1"/>
  <c r="B10" i="1"/>
  <c r="C11" i="1"/>
  <c r="B11" i="1"/>
  <c r="B12" i="1"/>
</calcChain>
</file>

<file path=xl/sharedStrings.xml><?xml version="1.0" encoding="utf-8"?>
<sst xmlns="http://schemas.openxmlformats.org/spreadsheetml/2006/main" count="80" uniqueCount="65">
  <si>
    <t>H2O</t>
  </si>
  <si>
    <t>unit/µL</t>
  </si>
  <si>
    <t>DMSO</t>
  </si>
  <si>
    <t>mM</t>
  </si>
  <si>
    <t>dNTPs</t>
  </si>
  <si>
    <t>X</t>
  </si>
  <si>
    <t>µM</t>
  </si>
  <si>
    <t>stock</t>
  </si>
  <si>
    <t>final</t>
  </si>
  <si>
    <t>1x (µL)</t>
  </si>
  <si>
    <t>Nx (µL)</t>
  </si>
  <si>
    <t>N=</t>
  </si>
  <si>
    <t>cycles</t>
  </si>
  <si>
    <t>ng</t>
  </si>
  <si>
    <t>(index)</t>
  </si>
  <si>
    <t>F primer</t>
  </si>
  <si>
    <t>R primer</t>
  </si>
  <si>
    <t>A1</t>
  </si>
  <si>
    <t>A2</t>
  </si>
  <si>
    <t>B1</t>
  </si>
  <si>
    <t>B2</t>
  </si>
  <si>
    <t>MM</t>
  </si>
  <si>
    <t>primers + gDNA</t>
  </si>
  <si>
    <t>gDNA</t>
  </si>
  <si>
    <t>T0</t>
  </si>
  <si>
    <t>C1</t>
  </si>
  <si>
    <t>C2</t>
  </si>
  <si>
    <t>D51</t>
  </si>
  <si>
    <t>D52</t>
  </si>
  <si>
    <t>D53</t>
  </si>
  <si>
    <t>D50</t>
  </si>
  <si>
    <t>D54</t>
  </si>
  <si>
    <t>E01</t>
  </si>
  <si>
    <t>E02</t>
  </si>
  <si>
    <t>E03</t>
  </si>
  <si>
    <t>E04</t>
  </si>
  <si>
    <t>Q5</t>
  </si>
  <si>
    <t>Q5 Buffer</t>
  </si>
  <si>
    <t>E05</t>
  </si>
  <si>
    <t>E06</t>
  </si>
  <si>
    <t>A3</t>
  </si>
  <si>
    <t>B3</t>
  </si>
  <si>
    <t>C3</t>
  </si>
  <si>
    <t>Library preparations</t>
  </si>
  <si>
    <t>Gel purify PCR products</t>
  </si>
  <si>
    <t>1 hr + gel running + precipitation: 3 hr</t>
  </si>
  <si>
    <t>1) Set up 8% TBE gel in 1X TBE, rinse wells and load samples</t>
  </si>
  <si>
    <t>6) Run for 50 min at 180V, stain gel with 1uL Sybr-Gold in 100mL 1X TBE for 3minutes, photograph gel, excise product</t>
  </si>
  <si>
    <t>DNA gel recovery solution</t>
  </si>
  <si>
    <t>1X</t>
  </si>
  <si>
    <t>4M NaCl</t>
  </si>
  <si>
    <t>30uL</t>
  </si>
  <si>
    <t>0.5M EDTA</t>
  </si>
  <si>
    <t>0.8uL</t>
  </si>
  <si>
    <t>10mM Tris pH 8.0</t>
  </si>
  <si>
    <t>400uL</t>
  </si>
  <si>
    <t xml:space="preserve">    note: alternatively use water, but remember to add salts before precipitation</t>
  </si>
  <si>
    <t>7) Place excised gel slice in a pierced bottom 0.5mL tube, nested in a 1.5mL tube</t>
  </si>
  <si>
    <t>8) Spin nested tubes at max speed for 3 min at RT</t>
  </si>
  <si>
    <t xml:space="preserve">9) Collect any remaining gel in 0.5mL tube, combine with crushed gel </t>
  </si>
  <si>
    <t>10) Add 200uL of gel recovery solution to crushed gel, incubate at 70C for 10 min at 1400rpm on Thermomixer</t>
  </si>
  <si>
    <t>11) Cut the tip off a p1000 tip and transfer gel slurry to spin-X cellulose acetate column. Spin column at max speed for 2 min at RT</t>
  </si>
  <si>
    <t>12) Transfer flow through to a fresh 1.5mL tube. Precipitate with 2uL GlycoBlue</t>
  </si>
  <si>
    <t>and 300uL isopropanol</t>
  </si>
  <si>
    <t>7) Incubate in -80C  for 30 min or dry ice for 15 min. Spin max speed for 30 min at 4C. Wash pellet with 750uL 80% etOH, pulse spin, remove etOH and dry pellet. Resuspend in 15uL 10mM Tris pH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</si>
</sst>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6"/>
      <color theme="1"/>
      <name val="Calibri"/>
      <family val="2"/>
      <scheme val="minor"/>
    </font>
    <font>
      <sz val="13"/>
      <color theme="1"/>
      <name val="Arial"/>
    </font>
    <font>
      <sz val="16"/>
      <color theme="1"/>
      <name val="Arial"/>
    </font>
    <font>
      <b/>
      <sz val="16"/>
      <color theme="1"/>
      <name val="Arial"/>
    </font>
    <font>
      <sz val="16"/>
      <color rgb="FF0000FF"/>
      <name val="Arial"/>
    </font>
    <font>
      <b/>
      <sz val="16"/>
      <color rgb="FF0000FF"/>
      <name val="Arial"/>
    </font>
    <font>
      <b/>
      <sz val="16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22" sqref="C22"/>
    </sheetView>
  </sheetViews>
  <sheetFormatPr baseColWidth="10" defaultRowHeight="21" x14ac:dyDescent="0.25"/>
  <cols>
    <col min="1" max="1" width="13.25" customWidth="1"/>
  </cols>
  <sheetData>
    <row r="1" spans="1:7" x14ac:dyDescent="0.25">
      <c r="A1" s="3"/>
      <c r="B1" s="1"/>
      <c r="C1" s="1"/>
      <c r="D1" s="1"/>
      <c r="E1" s="1"/>
      <c r="F1" s="1"/>
      <c r="G1" s="1"/>
    </row>
    <row r="2" spans="1:7" x14ac:dyDescent="0.25">
      <c r="A2" s="1"/>
      <c r="B2" s="3" t="s">
        <v>11</v>
      </c>
      <c r="C2" s="3">
        <v>11</v>
      </c>
      <c r="D2" s="1"/>
      <c r="E2" s="1"/>
      <c r="F2" s="1"/>
      <c r="G2" s="1"/>
    </row>
    <row r="3" spans="1:7" x14ac:dyDescent="0.25">
      <c r="A3" s="1"/>
      <c r="B3" s="2" t="s">
        <v>10</v>
      </c>
      <c r="C3" s="2" t="s">
        <v>9</v>
      </c>
      <c r="D3" s="2" t="s">
        <v>8</v>
      </c>
      <c r="E3" s="1"/>
      <c r="F3" s="2" t="s">
        <v>7</v>
      </c>
      <c r="G3" s="1"/>
    </row>
    <row r="4" spans="1:7" x14ac:dyDescent="0.25">
      <c r="A4" s="3" t="s">
        <v>15</v>
      </c>
      <c r="B4" s="3">
        <f t="shared" ref="B4:B11" si="0">$C$2*C4</f>
        <v>165</v>
      </c>
      <c r="C4" s="2">
        <f>C$12*(D4/F4)</f>
        <v>15</v>
      </c>
      <c r="D4" s="2">
        <v>0.5</v>
      </c>
      <c r="E4" s="2" t="s">
        <v>6</v>
      </c>
      <c r="F4" s="2">
        <v>10</v>
      </c>
      <c r="G4" s="2" t="s">
        <v>6</v>
      </c>
    </row>
    <row r="5" spans="1:7" x14ac:dyDescent="0.25">
      <c r="A5" s="3" t="s">
        <v>16</v>
      </c>
      <c r="B5" s="3">
        <f t="shared" si="0"/>
        <v>16.5</v>
      </c>
      <c r="C5" s="2">
        <f>C$12*(D5/F5)</f>
        <v>1.5</v>
      </c>
      <c r="D5" s="2">
        <v>0.5</v>
      </c>
      <c r="E5" s="2" t="s">
        <v>6</v>
      </c>
      <c r="F5" s="2">
        <v>100</v>
      </c>
      <c r="G5" s="2" t="s">
        <v>6</v>
      </c>
    </row>
    <row r="6" spans="1:7" x14ac:dyDescent="0.25">
      <c r="A6" s="3" t="s">
        <v>37</v>
      </c>
      <c r="B6" s="3">
        <f t="shared" si="0"/>
        <v>660</v>
      </c>
      <c r="C6" s="2">
        <f>C$12*(D6/F6)</f>
        <v>60</v>
      </c>
      <c r="D6" s="2">
        <v>1</v>
      </c>
      <c r="E6" s="2" t="s">
        <v>5</v>
      </c>
      <c r="F6" s="2">
        <v>5</v>
      </c>
      <c r="G6" s="2" t="s">
        <v>5</v>
      </c>
    </row>
    <row r="7" spans="1:7" x14ac:dyDescent="0.25">
      <c r="A7" s="3" t="s">
        <v>4</v>
      </c>
      <c r="B7" s="3">
        <f t="shared" si="0"/>
        <v>66</v>
      </c>
      <c r="C7" s="2">
        <f>C$12*(D7/F7)</f>
        <v>6</v>
      </c>
      <c r="D7" s="2">
        <v>0.2</v>
      </c>
      <c r="E7" s="2" t="s">
        <v>3</v>
      </c>
      <c r="F7" s="2">
        <v>10</v>
      </c>
      <c r="G7" s="2" t="s">
        <v>3</v>
      </c>
    </row>
    <row r="8" spans="1:7" x14ac:dyDescent="0.25">
      <c r="A8" s="6" t="s">
        <v>23</v>
      </c>
      <c r="B8" s="3">
        <f t="shared" si="0"/>
        <v>198</v>
      </c>
      <c r="C8" s="2">
        <v>18</v>
      </c>
      <c r="D8" s="1"/>
      <c r="E8" s="1"/>
      <c r="F8" s="1">
        <v>100</v>
      </c>
      <c r="G8" s="1" t="s">
        <v>13</v>
      </c>
    </row>
    <row r="9" spans="1:7" x14ac:dyDescent="0.25">
      <c r="A9" s="3" t="s">
        <v>2</v>
      </c>
      <c r="B9" s="3">
        <f t="shared" si="0"/>
        <v>66</v>
      </c>
      <c r="C9" s="2">
        <v>6</v>
      </c>
      <c r="D9" s="1"/>
      <c r="E9" s="1"/>
      <c r="F9" s="1"/>
      <c r="G9" s="1"/>
    </row>
    <row r="10" spans="1:7" x14ac:dyDescent="0.25">
      <c r="A10" s="5" t="s">
        <v>36</v>
      </c>
      <c r="B10" s="3">
        <f t="shared" si="0"/>
        <v>33</v>
      </c>
      <c r="C10" s="2">
        <f>C$12*(D10/F10)</f>
        <v>3</v>
      </c>
      <c r="D10" s="4">
        <v>0.02</v>
      </c>
      <c r="E10" s="4" t="s">
        <v>1</v>
      </c>
      <c r="F10" s="4">
        <v>2</v>
      </c>
      <c r="G10" s="4" t="s">
        <v>1</v>
      </c>
    </row>
    <row r="11" spans="1:7" x14ac:dyDescent="0.25">
      <c r="A11" s="3" t="s">
        <v>0</v>
      </c>
      <c r="B11" s="3">
        <f t="shared" si="0"/>
        <v>2095.5</v>
      </c>
      <c r="C11" s="2">
        <f>C12-SUM(C4:C10)</f>
        <v>190.5</v>
      </c>
      <c r="D11" s="1"/>
      <c r="E11" s="1"/>
      <c r="F11" s="1"/>
      <c r="G11" s="1"/>
    </row>
    <row r="12" spans="1:7" x14ac:dyDescent="0.25">
      <c r="A12" s="1"/>
      <c r="B12" s="2">
        <f>SUM(B4:B11)</f>
        <v>3300</v>
      </c>
      <c r="C12" s="2">
        <v>300</v>
      </c>
      <c r="D12" s="1"/>
      <c r="E12" s="1"/>
      <c r="F12" s="1"/>
      <c r="G12" s="1"/>
    </row>
    <row r="14" spans="1:7" x14ac:dyDescent="0.25">
      <c r="B14" t="s">
        <v>12</v>
      </c>
      <c r="E14" t="s">
        <v>21</v>
      </c>
      <c r="G14">
        <v>210</v>
      </c>
    </row>
    <row r="15" spans="1:7" x14ac:dyDescent="0.25">
      <c r="B15">
        <v>16</v>
      </c>
      <c r="E15" t="s">
        <v>22</v>
      </c>
      <c r="G15">
        <v>90</v>
      </c>
    </row>
    <row r="18" spans="1:4" x14ac:dyDescent="0.25">
      <c r="D18" t="s">
        <v>14</v>
      </c>
    </row>
    <row r="19" spans="1:4" x14ac:dyDescent="0.25">
      <c r="A19" t="s">
        <v>24</v>
      </c>
      <c r="B19" t="s">
        <v>27</v>
      </c>
      <c r="C19" t="s">
        <v>30</v>
      </c>
      <c r="D19">
        <v>7</v>
      </c>
    </row>
    <row r="20" spans="1:4" x14ac:dyDescent="0.25">
      <c r="A20" t="s">
        <v>17</v>
      </c>
      <c r="B20" t="s">
        <v>28</v>
      </c>
      <c r="C20" t="s">
        <v>30</v>
      </c>
      <c r="D20">
        <v>11</v>
      </c>
    </row>
    <row r="21" spans="1:4" x14ac:dyDescent="0.25">
      <c r="A21" t="s">
        <v>19</v>
      </c>
      <c r="B21" t="s">
        <v>29</v>
      </c>
      <c r="C21" t="s">
        <v>30</v>
      </c>
      <c r="D21">
        <v>9</v>
      </c>
    </row>
    <row r="22" spans="1:4" x14ac:dyDescent="0.25">
      <c r="A22" t="s">
        <v>25</v>
      </c>
      <c r="B22" t="s">
        <v>31</v>
      </c>
      <c r="C22" t="s">
        <v>30</v>
      </c>
      <c r="D22">
        <v>2</v>
      </c>
    </row>
    <row r="23" spans="1:4" x14ac:dyDescent="0.25">
      <c r="A23" t="s">
        <v>18</v>
      </c>
      <c r="B23" t="s">
        <v>32</v>
      </c>
      <c r="C23" t="s">
        <v>30</v>
      </c>
      <c r="D23">
        <v>12</v>
      </c>
    </row>
    <row r="24" spans="1:4" x14ac:dyDescent="0.25">
      <c r="A24" t="s">
        <v>20</v>
      </c>
      <c r="B24" t="s">
        <v>33</v>
      </c>
      <c r="C24" t="s">
        <v>30</v>
      </c>
      <c r="D24">
        <v>14</v>
      </c>
    </row>
    <row r="25" spans="1:4" x14ac:dyDescent="0.25">
      <c r="A25" t="s">
        <v>26</v>
      </c>
      <c r="B25" t="s">
        <v>34</v>
      </c>
      <c r="C25" t="s">
        <v>30</v>
      </c>
      <c r="D25">
        <v>19</v>
      </c>
    </row>
    <row r="26" spans="1:4" x14ac:dyDescent="0.25">
      <c r="A26" t="s">
        <v>40</v>
      </c>
      <c r="B26" t="s">
        <v>35</v>
      </c>
      <c r="C26" t="s">
        <v>30</v>
      </c>
      <c r="D26">
        <v>21</v>
      </c>
    </row>
    <row r="27" spans="1:4" x14ac:dyDescent="0.25">
      <c r="A27" t="s">
        <v>41</v>
      </c>
      <c r="B27" t="s">
        <v>38</v>
      </c>
      <c r="C27" t="s">
        <v>30</v>
      </c>
      <c r="D27">
        <v>23</v>
      </c>
    </row>
    <row r="28" spans="1:4" x14ac:dyDescent="0.25">
      <c r="A28" t="s">
        <v>42</v>
      </c>
      <c r="B28" t="s">
        <v>39</v>
      </c>
      <c r="C28" t="s">
        <v>30</v>
      </c>
      <c r="D28">
        <v>27</v>
      </c>
    </row>
    <row r="32" spans="1:4" x14ac:dyDescent="0.25">
      <c r="A32" t="s">
        <v>43</v>
      </c>
    </row>
    <row r="34" spans="1:2" x14ac:dyDescent="0.25">
      <c r="A34" t="s">
        <v>44</v>
      </c>
    </row>
    <row r="35" spans="1:2" x14ac:dyDescent="0.25">
      <c r="A35" t="s">
        <v>45</v>
      </c>
    </row>
    <row r="37" spans="1:2" x14ac:dyDescent="0.25">
      <c r="A37" t="s">
        <v>46</v>
      </c>
    </row>
    <row r="39" spans="1:2" x14ac:dyDescent="0.25">
      <c r="A39" t="s">
        <v>47</v>
      </c>
    </row>
    <row r="41" spans="1:2" x14ac:dyDescent="0.25">
      <c r="A41" t="s">
        <v>48</v>
      </c>
    </row>
    <row r="42" spans="1:2" x14ac:dyDescent="0.25">
      <c r="B42" t="s">
        <v>49</v>
      </c>
    </row>
    <row r="43" spans="1:2" x14ac:dyDescent="0.25">
      <c r="A43" t="s">
        <v>50</v>
      </c>
      <c r="B43" t="s">
        <v>51</v>
      </c>
    </row>
    <row r="44" spans="1:2" x14ac:dyDescent="0.25">
      <c r="A44" t="s">
        <v>52</v>
      </c>
      <c r="B44" t="s">
        <v>53</v>
      </c>
    </row>
    <row r="45" spans="1:2" x14ac:dyDescent="0.25">
      <c r="A45" t="s">
        <v>54</v>
      </c>
      <c r="B45" t="s">
        <v>55</v>
      </c>
    </row>
    <row r="46" spans="1:2" x14ac:dyDescent="0.25">
      <c r="A46" t="s">
        <v>56</v>
      </c>
    </row>
    <row r="48" spans="1:2" x14ac:dyDescent="0.25">
      <c r="A48" t="s">
        <v>57</v>
      </c>
    </row>
    <row r="50" spans="1:1" x14ac:dyDescent="0.25">
      <c r="A50" t="s">
        <v>58</v>
      </c>
    </row>
    <row r="52" spans="1:1" x14ac:dyDescent="0.25">
      <c r="A52" t="s">
        <v>59</v>
      </c>
    </row>
    <row r="54" spans="1:1" x14ac:dyDescent="0.25">
      <c r="A54" t="s">
        <v>60</v>
      </c>
    </row>
    <row r="56" spans="1:1" x14ac:dyDescent="0.25">
      <c r="A56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  <row r="61" spans="1:1" x14ac:dyDescent="0.25">
      <c r="A6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Hawkins</cp:lastModifiedBy>
  <dcterms:created xsi:type="dcterms:W3CDTF">2016-02-10T10:51:15Z</dcterms:created>
  <dcterms:modified xsi:type="dcterms:W3CDTF">2017-12-15T23:28:14Z</dcterms:modified>
</cp:coreProperties>
</file>