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34140" yWindow="460" windowWidth="17060" windowHeight="28260" tabRatio="500"/>
  </bookViews>
  <sheets>
    <sheet name="Lysis Buffer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C3" i="1"/>
  <c r="B3" i="1"/>
  <c r="C4" i="1"/>
  <c r="B4" i="1"/>
  <c r="C5" i="1"/>
  <c r="B5" i="1"/>
  <c r="C6" i="1"/>
  <c r="B6" i="1"/>
  <c r="B7" i="1"/>
</calcChain>
</file>

<file path=xl/sharedStrings.xml><?xml version="1.0" encoding="utf-8"?>
<sst xmlns="http://schemas.openxmlformats.org/spreadsheetml/2006/main" count="15" uniqueCount="13">
  <si>
    <t>H2O</t>
  </si>
  <si>
    <t>mM</t>
  </si>
  <si>
    <t>stock</t>
  </si>
  <si>
    <t>final</t>
  </si>
  <si>
    <t>1x (µL)</t>
  </si>
  <si>
    <t>Nx (µL)</t>
  </si>
  <si>
    <t>N=</t>
  </si>
  <si>
    <t>EDTA</t>
  </si>
  <si>
    <t>Triton X-100</t>
  </si>
  <si>
    <t>Tris-CL pH 8.0</t>
  </si>
  <si>
    <t>%</t>
  </si>
  <si>
    <t xml:space="preserve"> + 40 mg/mL Lysozyme</t>
  </si>
  <si>
    <t>200 mg for 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</si>
</sst>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6"/>
      <color theme="1"/>
      <name val="Calibri"/>
      <family val="2"/>
      <scheme val="minor"/>
    </font>
    <font>
      <sz val="13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rgb="FFFFC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5" sqref="F5"/>
    </sheetView>
  </sheetViews>
  <sheetFormatPr baseColWidth="10" defaultRowHeight="21" x14ac:dyDescent="0.25"/>
  <cols>
    <col min="1" max="1" width="15.375" customWidth="1"/>
  </cols>
  <sheetData>
    <row r="1" spans="1:7" x14ac:dyDescent="0.25">
      <c r="A1" s="1"/>
      <c r="B1" s="3" t="s">
        <v>6</v>
      </c>
      <c r="C1" s="3">
        <v>250</v>
      </c>
      <c r="D1" s="1"/>
      <c r="E1" s="1"/>
      <c r="F1" s="1"/>
      <c r="G1" s="1"/>
    </row>
    <row r="2" spans="1:7" x14ac:dyDescent="0.25">
      <c r="A2" s="1"/>
      <c r="B2" s="2" t="s">
        <v>5</v>
      </c>
      <c r="C2" s="2" t="s">
        <v>4</v>
      </c>
      <c r="D2" s="2" t="s">
        <v>3</v>
      </c>
      <c r="E2" s="1"/>
      <c r="F2" s="2" t="s">
        <v>2</v>
      </c>
      <c r="G2" s="1"/>
    </row>
    <row r="3" spans="1:7" x14ac:dyDescent="0.25">
      <c r="A3" s="3" t="s">
        <v>7</v>
      </c>
      <c r="B3" s="3">
        <f t="shared" ref="B3:B6" si="0">$C$1*C3</f>
        <v>200</v>
      </c>
      <c r="C3" s="2">
        <f>C$7*(D3/F3)</f>
        <v>0.8</v>
      </c>
      <c r="D3" s="2">
        <v>2</v>
      </c>
      <c r="E3" s="2" t="str">
        <f>G3</f>
        <v>mM</v>
      </c>
      <c r="F3" s="2">
        <v>500</v>
      </c>
      <c r="G3" s="2" t="s">
        <v>1</v>
      </c>
    </row>
    <row r="4" spans="1:7" x14ac:dyDescent="0.25">
      <c r="A4" s="3" t="s">
        <v>8</v>
      </c>
      <c r="B4" s="3">
        <f t="shared" si="0"/>
        <v>5000</v>
      </c>
      <c r="C4" s="2">
        <f>C$7*(D4/F4)</f>
        <v>20</v>
      </c>
      <c r="D4">
        <v>1.2</v>
      </c>
      <c r="E4" s="2" t="str">
        <f t="shared" ref="E4" si="1">G4</f>
        <v>%</v>
      </c>
      <c r="F4" s="2">
        <v>12</v>
      </c>
      <c r="G4" s="2" t="s">
        <v>10</v>
      </c>
    </row>
    <row r="5" spans="1:7" x14ac:dyDescent="0.25">
      <c r="A5" s="3" t="s">
        <v>9</v>
      </c>
      <c r="B5" s="3">
        <f t="shared" si="0"/>
        <v>500</v>
      </c>
      <c r="C5" s="2">
        <f>C$7*(D5/F5)</f>
        <v>2</v>
      </c>
      <c r="D5" s="2">
        <v>20</v>
      </c>
      <c r="E5" s="2" t="s">
        <v>1</v>
      </c>
      <c r="F5" s="2">
        <v>2000</v>
      </c>
      <c r="G5" s="2" t="s">
        <v>1</v>
      </c>
    </row>
    <row r="6" spans="1:7" x14ac:dyDescent="0.25">
      <c r="A6" s="3" t="s">
        <v>0</v>
      </c>
      <c r="B6" s="3">
        <f t="shared" si="0"/>
        <v>44300</v>
      </c>
      <c r="C6" s="2">
        <f>C7-SUM(C3:C5)</f>
        <v>177.2</v>
      </c>
      <c r="D6" s="1"/>
      <c r="E6" s="1"/>
      <c r="F6" s="1"/>
      <c r="G6" s="1"/>
    </row>
    <row r="7" spans="1:7" x14ac:dyDescent="0.25">
      <c r="A7" s="1"/>
      <c r="B7" s="2">
        <f>SUM(B3:B6)</f>
        <v>50000</v>
      </c>
      <c r="C7" s="2">
        <v>200</v>
      </c>
      <c r="D7" s="1"/>
      <c r="E7" s="1"/>
      <c r="F7" s="1"/>
      <c r="G7" s="1"/>
    </row>
    <row r="9" spans="1:7" x14ac:dyDescent="0.25">
      <c r="A9" s="4" t="s">
        <v>11</v>
      </c>
    </row>
    <row r="10" spans="1:7" x14ac:dyDescent="0.25">
      <c r="A10" s="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Lysis Buffer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Hawkins</cp:lastModifiedBy>
  <dcterms:created xsi:type="dcterms:W3CDTF">2016-02-10T10:51:15Z</dcterms:created>
  <dcterms:modified xsi:type="dcterms:W3CDTF">2017-12-16T02:07:35Z</dcterms:modified>
</cp:coreProperties>
</file>