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440" windowHeight="12240" tabRatio="942"/>
  </bookViews>
  <sheets>
    <sheet name="Imported_data" sheetId="2" r:id="rId1"/>
    <sheet name="Table" sheetId="6" r:id="rId2"/>
    <sheet name="Pivot" sheetId="12" r:id="rId3"/>
    <sheet name="Conversions" sheetId="5" r:id="rId4"/>
  </sheets>
  <definedNames>
    <definedName name="speed_of_animals_data_1" localSheetId="0">Imported_data!$A$1:$C$31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3" i="6" l="1"/>
  <c r="D14" i="6"/>
  <c r="D28" i="6"/>
  <c r="D12" i="6"/>
  <c r="D9" i="6"/>
  <c r="D11" i="6"/>
  <c r="D10" i="6"/>
  <c r="D16" i="6"/>
  <c r="D4" i="6"/>
  <c r="D22" i="6"/>
  <c r="D27" i="6"/>
  <c r="D24" i="6"/>
  <c r="D20" i="6"/>
  <c r="D13" i="6"/>
  <c r="D21" i="6"/>
  <c r="D30" i="6"/>
  <c r="D7" i="6"/>
  <c r="D32" i="6"/>
  <c r="D29" i="6"/>
  <c r="D25" i="6"/>
  <c r="D18" i="6"/>
  <c r="D19" i="6"/>
  <c r="D15" i="6"/>
  <c r="D17" i="6"/>
  <c r="D6" i="6"/>
  <c r="D26" i="6"/>
  <c r="D3" i="6"/>
  <c r="B32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D31" i="6"/>
  <c r="B16" i="6"/>
  <c r="B15" i="6"/>
  <c r="B14" i="6"/>
  <c r="B13" i="6"/>
  <c r="B12" i="6"/>
  <c r="B11" i="6"/>
  <c r="B10" i="6"/>
  <c r="B9" i="6"/>
  <c r="B8" i="6"/>
  <c r="B7" i="6"/>
  <c r="B6" i="6"/>
  <c r="B31" i="6"/>
  <c r="B5" i="6"/>
  <c r="B4" i="6"/>
  <c r="B3" i="6"/>
  <c r="D5" i="6"/>
  <c r="A11" i="6"/>
  <c r="C11" i="6"/>
  <c r="A10" i="6"/>
  <c r="C10" i="6"/>
  <c r="A16" i="6"/>
  <c r="C16" i="6"/>
  <c r="A7" i="6"/>
  <c r="C7" i="6"/>
  <c r="A3" i="6"/>
  <c r="C3" i="6"/>
  <c r="A6" i="6"/>
  <c r="C6" i="6"/>
  <c r="A4" i="6"/>
  <c r="C4" i="6"/>
  <c r="A32" i="6"/>
  <c r="C32" i="6"/>
  <c r="A22" i="6"/>
  <c r="C22" i="6"/>
  <c r="A19" i="6"/>
  <c r="C19" i="6"/>
  <c r="A15" i="6"/>
  <c r="C15" i="6"/>
  <c r="A26" i="6"/>
  <c r="C26" i="6"/>
  <c r="A29" i="6"/>
  <c r="C29" i="6"/>
  <c r="A27" i="6"/>
  <c r="C27" i="6"/>
  <c r="A24" i="6"/>
  <c r="C24" i="6"/>
  <c r="A17" i="6"/>
  <c r="C17" i="6"/>
  <c r="A25" i="6"/>
  <c r="C25" i="6"/>
  <c r="A20" i="6"/>
  <c r="C20" i="6"/>
  <c r="A23" i="6"/>
  <c r="C23" i="6"/>
  <c r="A18" i="6"/>
  <c r="C18" i="6"/>
  <c r="A13" i="6"/>
  <c r="C13" i="6"/>
  <c r="A14" i="6"/>
  <c r="C14" i="6"/>
  <c r="A31" i="6"/>
  <c r="C31" i="6"/>
  <c r="A28" i="6"/>
  <c r="C28" i="6"/>
  <c r="A21" i="6"/>
  <c r="C21" i="6"/>
  <c r="A30" i="6"/>
  <c r="C30" i="6"/>
  <c r="A12" i="6"/>
  <c r="C12" i="6"/>
  <c r="A9" i="6"/>
  <c r="C9" i="6"/>
  <c r="A5" i="6"/>
  <c r="C5" i="6"/>
  <c r="C8" i="6"/>
  <c r="A8" i="6"/>
  <c r="D2" i="2"/>
  <c r="D8" i="6" s="1"/>
</calcChain>
</file>

<file path=xl/connections.xml><?xml version="1.0" encoding="utf-8"?>
<connections xmlns="http://schemas.openxmlformats.org/spreadsheetml/2006/main">
  <connection id="1" name="speed_of_animals_data" type="6" refreshedVersion="4" background="1" refreshOnLoad="1" saveData="1">
    <textPr prompt="0" codePage="850" sourceFile="https://www.trafforddatalab.io/trafford_analyst_group/datasets/speed_of_animals_data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<sst xmlns="http://schemas.openxmlformats.org/spreadsheetml/2006/main" count="82" uniqueCount="52">
  <si>
    <t>animal</t>
  </si>
  <si>
    <t>speed_kph</t>
  </si>
  <si>
    <t>Cheetah</t>
  </si>
  <si>
    <t>Domestic cat</t>
  </si>
  <si>
    <t>Elephant</t>
  </si>
  <si>
    <t>Giraffe</t>
  </si>
  <si>
    <t>Horse</t>
  </si>
  <si>
    <t>Ostrich</t>
  </si>
  <si>
    <t>Pig</t>
  </si>
  <si>
    <t>Polar Bear</t>
  </si>
  <si>
    <t>Rabbit</t>
  </si>
  <si>
    <t>Squirrel</t>
  </si>
  <si>
    <t>speed_mph</t>
  </si>
  <si>
    <t>type</t>
  </si>
  <si>
    <t>value</t>
  </si>
  <si>
    <t>Animal</t>
  </si>
  <si>
    <t>Speed</t>
  </si>
  <si>
    <t>kph</t>
  </si>
  <si>
    <t>mph</t>
  </si>
  <si>
    <t>category</t>
  </si>
  <si>
    <t>land</t>
  </si>
  <si>
    <t>Category</t>
  </si>
  <si>
    <t>Grand Total</t>
  </si>
  <si>
    <t>California Condor</t>
  </si>
  <si>
    <t>air</t>
  </si>
  <si>
    <t>Eider Duck</t>
  </si>
  <si>
    <t>Frigatebird</t>
  </si>
  <si>
    <t>Gannet</t>
  </si>
  <si>
    <t>Mallard</t>
  </si>
  <si>
    <t>Pigeon</t>
  </si>
  <si>
    <t>Red-breasted Merganser</t>
  </si>
  <si>
    <t>Red-tailed Hawk</t>
  </si>
  <si>
    <t>Spur-winged Goose</t>
  </si>
  <si>
    <t>White-throated Needletail</t>
  </si>
  <si>
    <t>water</t>
  </si>
  <si>
    <t>Barracuda</t>
  </si>
  <si>
    <t>Blue Whale</t>
  </si>
  <si>
    <t>Bluefin Tuna</t>
  </si>
  <si>
    <t>Bottlenose Dolphin</t>
  </si>
  <si>
    <t>California Sea Lion</t>
  </si>
  <si>
    <t>Chinstrap Penguin</t>
  </si>
  <si>
    <t>Common Octopus</t>
  </si>
  <si>
    <t>Flying Fish</t>
  </si>
  <si>
    <t>Great White Shark</t>
  </si>
  <si>
    <t>American Eel</t>
  </si>
  <si>
    <t>Animal category</t>
  </si>
  <si>
    <t>Average Speed</t>
  </si>
  <si>
    <t>Kilometres per hour</t>
  </si>
  <si>
    <t>Miles per hour</t>
  </si>
  <si>
    <t>kph to mph</t>
  </si>
  <si>
    <t>operator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</si>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</sst>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0" borderId="7" xfId="0" applyBorder="1"/>
    <xf numFmtId="164" fontId="0" fillId="0" borderId="7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, James" refreshedDate="43493.682984953703" createdVersion="4" refreshedVersion="4" minRefreshableVersion="3" recordCount="30">
  <cacheSource type="worksheet">
    <worksheetSource ref="A1:D31" sheet="Imported_data"/>
  </cacheSource>
  <cacheFields count="4">
    <cacheField name="animal" numFmtId="0">
      <sharedItems count="30">
        <s v="Cheetah"/>
        <s v="Domestic cat"/>
        <s v="Elephant"/>
        <s v="Giraffe"/>
        <s v="Horse"/>
        <s v="Ostrich"/>
        <s v="Pig"/>
        <s v="Polar Bear"/>
        <s v="Rabbit"/>
        <s v="Squirrel"/>
        <s v="California Condor"/>
        <s v="Eider Duck"/>
        <s v="Frigatebird"/>
        <s v="Gannet"/>
        <s v="Mallard"/>
        <s v="Pigeon"/>
        <s v="Red-breasted Merganser"/>
        <s v="Red-tailed Hawk"/>
        <s v="Spur-winged Goose"/>
        <s v="White-throated Needletail"/>
        <s v="American Eel"/>
        <s v="Barracuda"/>
        <s v="Blue Whale"/>
        <s v="Bluefin Tuna"/>
        <s v="Bottlenose Dolphin"/>
        <s v="California Sea Lion"/>
        <s v="Chinstrap Penguin"/>
        <s v="Common Octopus"/>
        <s v="Flying Fish"/>
        <s v="Great White Shark"/>
      </sharedItems>
    </cacheField>
    <cacheField name="speed_kph" numFmtId="164">
      <sharedItems containsSemiMixedTypes="0" containsString="0" containsNumber="1" minValue="3.9" maxValue="195" count="26">
        <n v="120"/>
        <n v="48"/>
        <n v="40"/>
        <n v="52"/>
        <n v="88"/>
        <n v="70"/>
        <n v="150"/>
        <n v="30"/>
        <n v="20"/>
        <n v="90"/>
        <n v="113"/>
        <n v="153"/>
        <n v="100"/>
        <n v="105"/>
        <n v="59"/>
        <n v="129"/>
        <n v="195"/>
        <n v="142"/>
        <n v="170"/>
        <n v="3.9"/>
        <n v="44"/>
        <n v="50"/>
        <n v="35"/>
        <n v="21.6"/>
        <n v="32.299999999999997"/>
        <n v="56.5"/>
      </sharedItems>
    </cacheField>
    <cacheField name="category" numFmtId="0">
      <sharedItems count="3">
        <s v="land"/>
        <s v="air"/>
        <s v="water"/>
      </sharedItems>
    </cacheField>
    <cacheField name="speed_mph" numFmtId="164">
      <sharedItems containsSemiMixedTypes="0" containsString="0" containsNumber="1" minValue="2.4233468999999999" maxValue="121.167345" count="26">
        <n v="74.564520000000002"/>
        <n v="29.825808000000002"/>
        <n v="24.854839999999999"/>
        <n v="32.311292000000002"/>
        <n v="54.680647999999998"/>
        <n v="43.49597"/>
        <n v="93.205650000000006"/>
        <n v="18.64113"/>
        <n v="12.42742"/>
        <n v="55.923389999999998"/>
        <n v="70.214922999999999"/>
        <n v="95.069762999999995"/>
        <n v="62.137100000000004"/>
        <n v="65.243955"/>
        <n v="36.660888999999997"/>
        <n v="80.156858999999997"/>
        <n v="121.167345"/>
        <n v="88.234682000000006"/>
        <n v="105.63307"/>
        <n v="2.4233468999999999"/>
        <n v="27.340323999999999"/>
        <n v="31.068550000000002"/>
        <n v="21.747985"/>
        <n v="13.421613600000001"/>
        <n v="20.0702833"/>
        <n v="35.1074614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6"/>
    <x v="6"/>
    <x v="0"/>
    <x v="6"/>
  </r>
  <r>
    <x v="7"/>
    <x v="7"/>
    <x v="0"/>
    <x v="7"/>
  </r>
  <r>
    <x v="8"/>
    <x v="1"/>
    <x v="0"/>
    <x v="1"/>
  </r>
  <r>
    <x v="9"/>
    <x v="8"/>
    <x v="0"/>
    <x v="8"/>
  </r>
  <r>
    <x v="10"/>
    <x v="9"/>
    <x v="1"/>
    <x v="9"/>
  </r>
  <r>
    <x v="11"/>
    <x v="10"/>
    <x v="1"/>
    <x v="10"/>
  </r>
  <r>
    <x v="12"/>
    <x v="11"/>
    <x v="1"/>
    <x v="11"/>
  </r>
  <r>
    <x v="13"/>
    <x v="12"/>
    <x v="1"/>
    <x v="12"/>
  </r>
  <r>
    <x v="14"/>
    <x v="13"/>
    <x v="1"/>
    <x v="13"/>
  </r>
  <r>
    <x v="15"/>
    <x v="14"/>
    <x v="1"/>
    <x v="14"/>
  </r>
  <r>
    <x v="16"/>
    <x v="15"/>
    <x v="1"/>
    <x v="15"/>
  </r>
  <r>
    <x v="17"/>
    <x v="16"/>
    <x v="1"/>
    <x v="16"/>
  </r>
  <r>
    <x v="18"/>
    <x v="17"/>
    <x v="1"/>
    <x v="17"/>
  </r>
  <r>
    <x v="19"/>
    <x v="18"/>
    <x v="1"/>
    <x v="18"/>
  </r>
  <r>
    <x v="20"/>
    <x v="19"/>
    <x v="2"/>
    <x v="19"/>
  </r>
  <r>
    <x v="21"/>
    <x v="20"/>
    <x v="2"/>
    <x v="20"/>
  </r>
  <r>
    <x v="22"/>
    <x v="21"/>
    <x v="2"/>
    <x v="21"/>
  </r>
  <r>
    <x v="23"/>
    <x v="5"/>
    <x v="2"/>
    <x v="5"/>
  </r>
  <r>
    <x v="24"/>
    <x v="22"/>
    <x v="2"/>
    <x v="22"/>
  </r>
  <r>
    <x v="25"/>
    <x v="23"/>
    <x v="2"/>
    <x v="23"/>
  </r>
  <r>
    <x v="26"/>
    <x v="24"/>
    <x v="2"/>
    <x v="24"/>
  </r>
  <r>
    <x v="27"/>
    <x v="2"/>
    <x v="2"/>
    <x v="2"/>
  </r>
  <r>
    <x v="28"/>
    <x v="25"/>
    <x v="2"/>
    <x v="25"/>
  </r>
  <r>
    <x v="29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Average Speed" updatedVersion="4" minRefreshableVersion="3" useAutoFormatting="1" pageOverThenDown="1" itemPrintTitles="1" createdVersion="4" indent="0" compact="0" compactData="0" gridDropZones="1" multipleFieldFilters="0">
  <location ref="A3:C8" firstHeaderRow="1" firstDataRow="2" firstDataCol="1"/>
  <pivotFields count="4">
    <pivotField compact="0" outline="0" showAll="0">
      <items count="31">
        <item x="20"/>
        <item x="21"/>
        <item x="22"/>
        <item x="23"/>
        <item x="24"/>
        <item x="10"/>
        <item x="25"/>
        <item x="0"/>
        <item x="26"/>
        <item x="27"/>
        <item x="1"/>
        <item x="11"/>
        <item x="2"/>
        <item x="28"/>
        <item x="12"/>
        <item x="13"/>
        <item x="3"/>
        <item x="29"/>
        <item x="4"/>
        <item x="14"/>
        <item x="5"/>
        <item x="6"/>
        <item x="15"/>
        <item x="7"/>
        <item x="8"/>
        <item x="16"/>
        <item x="17"/>
        <item x="18"/>
        <item x="9"/>
        <item x="19"/>
        <item t="default"/>
      </items>
    </pivotField>
    <pivotField dataField="1" compact="0" numFmtId="164" outline="0" showAll="0">
      <items count="27">
        <item x="19"/>
        <item x="8"/>
        <item x="23"/>
        <item x="7"/>
        <item x="24"/>
        <item x="22"/>
        <item x="2"/>
        <item x="20"/>
        <item x="1"/>
        <item x="21"/>
        <item x="3"/>
        <item x="25"/>
        <item x="14"/>
        <item x="5"/>
        <item x="4"/>
        <item x="9"/>
        <item x="12"/>
        <item x="13"/>
        <item x="10"/>
        <item x="0"/>
        <item x="15"/>
        <item x="17"/>
        <item x="6"/>
        <item x="11"/>
        <item x="18"/>
        <item x="16"/>
        <item t="default"/>
      </items>
    </pivotField>
    <pivotField name="Animal category" axis="axisRow" compact="0" outline="0" showAll="0">
      <items count="4">
        <item x="1"/>
        <item x="0"/>
        <item x="2"/>
        <item t="default"/>
      </items>
    </pivotField>
    <pivotField dataField="1" compact="0" numFmtId="164" outline="0" showAll="0">
      <items count="27">
        <item x="19"/>
        <item x="8"/>
        <item x="23"/>
        <item x="7"/>
        <item x="24"/>
        <item x="22"/>
        <item x="2"/>
        <item x="20"/>
        <item x="1"/>
        <item x="21"/>
        <item x="3"/>
        <item x="25"/>
        <item x="14"/>
        <item x="5"/>
        <item x="4"/>
        <item x="9"/>
        <item x="12"/>
        <item x="13"/>
        <item x="10"/>
        <item x="0"/>
        <item x="15"/>
        <item x="17"/>
        <item x="6"/>
        <item x="11"/>
        <item x="18"/>
        <item x="16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Kilometres per hour" fld="1" subtotal="average" baseField="2" baseItem="0" numFmtId="164"/>
    <dataField name="Miles per hour" fld="3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peed_of_animals_data_1" refreshOnLoad="1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defaultRowHeight="15" x14ac:dyDescent="0.2"/>
  <cols>
    <col min="1" max="1" width="20.77734375" bestFit="1" customWidth="1"/>
    <col min="2" max="2" width="9.6640625" bestFit="1" customWidth="1"/>
    <col min="3" max="3" width="7.6640625" bestFit="1" customWidth="1"/>
    <col min="4" max="4" width="10.21875" bestFit="1" customWidth="1"/>
  </cols>
  <sheetData>
    <row r="1" spans="1:4" x14ac:dyDescent="0.2">
      <c r="A1" t="s">
        <v>0</v>
      </c>
      <c r="B1" t="s">
        <v>1</v>
      </c>
      <c r="C1" t="s">
        <v>19</v>
      </c>
      <c r="D1" t="s">
        <v>12</v>
      </c>
    </row>
    <row r="2" spans="1:4" x14ac:dyDescent="0.2">
      <c r="A2" t="s">
        <v>2</v>
      </c>
      <c r="B2" s="1">
        <v>120</v>
      </c>
      <c r="C2" t="s">
        <v>20</v>
      </c>
      <c r="D2" s="1">
        <f>B2*Conversions!$C$2</f>
        <v>74.564520000000002</v>
      </c>
    </row>
    <row r="3" spans="1:4" x14ac:dyDescent="0.2">
      <c r="A3" t="s">
        <v>3</v>
      </c>
      <c r="B3" s="1">
        <v>48</v>
      </c>
      <c r="C3" t="s">
        <v>20</v>
      </c>
      <c r="D3" s="1">
        <f>B3*Conversions!$C$2</f>
        <v>29.825808000000002</v>
      </c>
    </row>
    <row r="4" spans="1:4" x14ac:dyDescent="0.2">
      <c r="A4" t="s">
        <v>4</v>
      </c>
      <c r="B4" s="1">
        <v>40</v>
      </c>
      <c r="C4" t="s">
        <v>20</v>
      </c>
      <c r="D4" s="1">
        <f>B4*Conversions!$C$2</f>
        <v>24.854839999999999</v>
      </c>
    </row>
    <row r="5" spans="1:4" x14ac:dyDescent="0.2">
      <c r="A5" t="s">
        <v>5</v>
      </c>
      <c r="B5" s="1">
        <v>52</v>
      </c>
      <c r="C5" t="s">
        <v>20</v>
      </c>
      <c r="D5" s="1">
        <f>B5*Conversions!$C$2</f>
        <v>32.311292000000002</v>
      </c>
    </row>
    <row r="6" spans="1:4" x14ac:dyDescent="0.2">
      <c r="A6" t="s">
        <v>6</v>
      </c>
      <c r="B6" s="1">
        <v>88</v>
      </c>
      <c r="C6" t="s">
        <v>20</v>
      </c>
      <c r="D6" s="1">
        <f>B6*Conversions!$C$2</f>
        <v>54.680647999999998</v>
      </c>
    </row>
    <row r="7" spans="1:4" x14ac:dyDescent="0.2">
      <c r="A7" t="s">
        <v>7</v>
      </c>
      <c r="B7" s="1">
        <v>70</v>
      </c>
      <c r="C7" t="s">
        <v>20</v>
      </c>
      <c r="D7" s="1">
        <f>B7*Conversions!$C$2</f>
        <v>43.49597</v>
      </c>
    </row>
    <row r="8" spans="1:4" x14ac:dyDescent="0.2">
      <c r="A8" t="s">
        <v>8</v>
      </c>
      <c r="B8" s="1">
        <v>17.7</v>
      </c>
      <c r="C8" t="s">
        <v>20</v>
      </c>
      <c r="D8" s="1">
        <f>B8*Conversions!$C$2</f>
        <v>10.9982667</v>
      </c>
    </row>
    <row r="9" spans="1:4" x14ac:dyDescent="0.2">
      <c r="A9" t="s">
        <v>9</v>
      </c>
      <c r="B9" s="1">
        <v>30</v>
      </c>
      <c r="C9" t="s">
        <v>20</v>
      </c>
      <c r="D9" s="1">
        <f>B9*Conversions!$C$2</f>
        <v>18.64113</v>
      </c>
    </row>
    <row r="10" spans="1:4" x14ac:dyDescent="0.2">
      <c r="A10" t="s">
        <v>10</v>
      </c>
      <c r="B10" s="1">
        <v>48</v>
      </c>
      <c r="C10" t="s">
        <v>20</v>
      </c>
      <c r="D10" s="1">
        <f>B10*Conversions!$C$2</f>
        <v>29.825808000000002</v>
      </c>
    </row>
    <row r="11" spans="1:4" x14ac:dyDescent="0.2">
      <c r="A11" t="s">
        <v>11</v>
      </c>
      <c r="B11" s="1">
        <v>20</v>
      </c>
      <c r="C11" t="s">
        <v>20</v>
      </c>
      <c r="D11" s="1">
        <f>B11*Conversions!$C$2</f>
        <v>12.42742</v>
      </c>
    </row>
    <row r="12" spans="1:4" x14ac:dyDescent="0.2">
      <c r="A12" t="s">
        <v>23</v>
      </c>
      <c r="B12" s="1">
        <v>90</v>
      </c>
      <c r="C12" t="s">
        <v>24</v>
      </c>
      <c r="D12" s="1">
        <f>B12*Conversions!$C$2</f>
        <v>55.923389999999998</v>
      </c>
    </row>
    <row r="13" spans="1:4" x14ac:dyDescent="0.2">
      <c r="A13" t="s">
        <v>25</v>
      </c>
      <c r="B13" s="1">
        <v>113</v>
      </c>
      <c r="C13" t="s">
        <v>24</v>
      </c>
      <c r="D13" s="1">
        <f>B13*Conversions!$C$2</f>
        <v>70.214922999999999</v>
      </c>
    </row>
    <row r="14" spans="1:4" x14ac:dyDescent="0.2">
      <c r="A14" t="s">
        <v>26</v>
      </c>
      <c r="B14" s="1">
        <v>153</v>
      </c>
      <c r="C14" t="s">
        <v>24</v>
      </c>
      <c r="D14" s="1">
        <f>B14*Conversions!$C$2</f>
        <v>95.069762999999995</v>
      </c>
    </row>
    <row r="15" spans="1:4" x14ac:dyDescent="0.2">
      <c r="A15" t="s">
        <v>27</v>
      </c>
      <c r="B15" s="1">
        <v>100</v>
      </c>
      <c r="C15" t="s">
        <v>24</v>
      </c>
      <c r="D15" s="1">
        <f>B15*Conversions!$C$2</f>
        <v>62.137100000000004</v>
      </c>
    </row>
    <row r="16" spans="1:4" x14ac:dyDescent="0.2">
      <c r="A16" t="s">
        <v>28</v>
      </c>
      <c r="B16" s="1">
        <v>105</v>
      </c>
      <c r="C16" t="s">
        <v>24</v>
      </c>
      <c r="D16" s="1">
        <f>B16*Conversions!$C$2</f>
        <v>65.243955</v>
      </c>
    </row>
    <row r="17" spans="1:4" x14ac:dyDescent="0.2">
      <c r="A17" t="s">
        <v>29</v>
      </c>
      <c r="B17" s="1">
        <v>59</v>
      </c>
      <c r="C17" t="s">
        <v>24</v>
      </c>
      <c r="D17" s="1">
        <f>B17*Conversions!$C$2</f>
        <v>36.660888999999997</v>
      </c>
    </row>
    <row r="18" spans="1:4" x14ac:dyDescent="0.2">
      <c r="A18" t="s">
        <v>30</v>
      </c>
      <c r="B18" s="1">
        <v>129</v>
      </c>
      <c r="C18" t="s">
        <v>24</v>
      </c>
      <c r="D18" s="1">
        <f>B18*Conversions!$C$2</f>
        <v>80.156858999999997</v>
      </c>
    </row>
    <row r="19" spans="1:4" x14ac:dyDescent="0.2">
      <c r="A19" t="s">
        <v>31</v>
      </c>
      <c r="B19" s="1">
        <v>195</v>
      </c>
      <c r="C19" t="s">
        <v>24</v>
      </c>
      <c r="D19" s="1">
        <f>B19*Conversions!$C$2</f>
        <v>121.167345</v>
      </c>
    </row>
    <row r="20" spans="1:4" x14ac:dyDescent="0.2">
      <c r="A20" t="s">
        <v>32</v>
      </c>
      <c r="B20" s="1">
        <v>142</v>
      </c>
      <c r="C20" t="s">
        <v>24</v>
      </c>
      <c r="D20" s="1">
        <f>B20*Conversions!$C$2</f>
        <v>88.234682000000006</v>
      </c>
    </row>
    <row r="21" spans="1:4" x14ac:dyDescent="0.2">
      <c r="A21" t="s">
        <v>33</v>
      </c>
      <c r="B21" s="1">
        <v>170</v>
      </c>
      <c r="C21" t="s">
        <v>24</v>
      </c>
      <c r="D21" s="1">
        <f>B21*Conversions!$C$2</f>
        <v>105.63307</v>
      </c>
    </row>
    <row r="22" spans="1:4" x14ac:dyDescent="0.2">
      <c r="A22" t="s">
        <v>44</v>
      </c>
      <c r="B22" s="1">
        <v>3.9</v>
      </c>
      <c r="C22" t="s">
        <v>34</v>
      </c>
      <c r="D22" s="1">
        <f>B22*Conversions!$C$2</f>
        <v>2.4233468999999999</v>
      </c>
    </row>
    <row r="23" spans="1:4" x14ac:dyDescent="0.2">
      <c r="A23" t="s">
        <v>35</v>
      </c>
      <c r="B23" s="1">
        <v>44</v>
      </c>
      <c r="C23" t="s">
        <v>34</v>
      </c>
      <c r="D23" s="1">
        <f>B23*Conversions!$C$2</f>
        <v>27.340323999999999</v>
      </c>
    </row>
    <row r="24" spans="1:4" x14ac:dyDescent="0.2">
      <c r="A24" t="s">
        <v>36</v>
      </c>
      <c r="B24" s="1">
        <v>50</v>
      </c>
      <c r="C24" t="s">
        <v>34</v>
      </c>
      <c r="D24" s="1">
        <f>B24*Conversions!$C$2</f>
        <v>31.068550000000002</v>
      </c>
    </row>
    <row r="25" spans="1:4" x14ac:dyDescent="0.2">
      <c r="A25" t="s">
        <v>37</v>
      </c>
      <c r="B25" s="1">
        <v>70</v>
      </c>
      <c r="C25" t="s">
        <v>34</v>
      </c>
      <c r="D25" s="1">
        <f>B25*Conversions!$C$2</f>
        <v>43.49597</v>
      </c>
    </row>
    <row r="26" spans="1:4" x14ac:dyDescent="0.2">
      <c r="A26" t="s">
        <v>38</v>
      </c>
      <c r="B26" s="1">
        <v>35</v>
      </c>
      <c r="C26" t="s">
        <v>34</v>
      </c>
      <c r="D26" s="1">
        <f>B26*Conversions!$C$2</f>
        <v>21.747985</v>
      </c>
    </row>
    <row r="27" spans="1:4" x14ac:dyDescent="0.2">
      <c r="A27" t="s">
        <v>39</v>
      </c>
      <c r="B27" s="1">
        <v>21.6</v>
      </c>
      <c r="C27" t="s">
        <v>34</v>
      </c>
      <c r="D27" s="1">
        <f>B27*Conversions!$C$2</f>
        <v>13.421613600000001</v>
      </c>
    </row>
    <row r="28" spans="1:4" x14ac:dyDescent="0.2">
      <c r="A28" t="s">
        <v>40</v>
      </c>
      <c r="B28" s="1">
        <v>32.299999999999997</v>
      </c>
      <c r="C28" t="s">
        <v>34</v>
      </c>
      <c r="D28" s="1">
        <f>B28*Conversions!$C$2</f>
        <v>20.0702833</v>
      </c>
    </row>
    <row r="29" spans="1:4" x14ac:dyDescent="0.2">
      <c r="A29" t="s">
        <v>41</v>
      </c>
      <c r="B29" s="1">
        <v>40</v>
      </c>
      <c r="C29" t="s">
        <v>34</v>
      </c>
      <c r="D29" s="1">
        <f>B29*Conversions!$C$2</f>
        <v>24.854839999999999</v>
      </c>
    </row>
    <row r="30" spans="1:4" x14ac:dyDescent="0.2">
      <c r="A30" t="s">
        <v>42</v>
      </c>
      <c r="B30" s="1">
        <v>56.5</v>
      </c>
      <c r="C30" t="s">
        <v>34</v>
      </c>
      <c r="D30" s="1">
        <f>B30*Conversions!$C$2</f>
        <v>35.107461499999999</v>
      </c>
    </row>
    <row r="31" spans="1:4" x14ac:dyDescent="0.2">
      <c r="A31" t="s">
        <v>43</v>
      </c>
      <c r="B31" s="1">
        <v>40</v>
      </c>
      <c r="C31" t="s">
        <v>34</v>
      </c>
      <c r="D31" s="1">
        <f>B31*Conversions!$C$2</f>
        <v>24.854839999999999</v>
      </c>
    </row>
  </sheetData>
  <sortState ref="A2:C12">
    <sortCondition descending="1"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 x14ac:dyDescent="0.2"/>
  <cols>
    <col min="1" max="1" width="23.88671875" customWidth="1"/>
    <col min="2" max="2" width="16.109375" customWidth="1"/>
  </cols>
  <sheetData>
    <row r="1" spans="1:4" ht="15.75" x14ac:dyDescent="0.25">
      <c r="A1" s="3"/>
      <c r="B1" s="3"/>
      <c r="C1" s="14" t="s">
        <v>16</v>
      </c>
      <c r="D1" s="15"/>
    </row>
    <row r="2" spans="1:4" ht="15.75" x14ac:dyDescent="0.25">
      <c r="A2" s="12" t="s">
        <v>15</v>
      </c>
      <c r="B2" s="12" t="s">
        <v>21</v>
      </c>
      <c r="C2" s="13" t="s">
        <v>17</v>
      </c>
      <c r="D2" s="13" t="s">
        <v>18</v>
      </c>
    </row>
    <row r="3" spans="1:4" x14ac:dyDescent="0.2">
      <c r="A3" s="6" t="str">
        <f>Imported_data!A19</f>
        <v>Red-tailed Hawk</v>
      </c>
      <c r="B3" s="6" t="str">
        <f>PROPER(Imported_data!C19)</f>
        <v>Air</v>
      </c>
      <c r="C3" s="7">
        <f>Imported_data!B19</f>
        <v>195</v>
      </c>
      <c r="D3" s="7">
        <f>Imported_data!D19</f>
        <v>121.167345</v>
      </c>
    </row>
    <row r="4" spans="1:4" x14ac:dyDescent="0.2">
      <c r="A4" s="8" t="str">
        <f>Imported_data!A21</f>
        <v>White-throated Needletail</v>
      </c>
      <c r="B4" s="8" t="str">
        <f>PROPER(Imported_data!C21)</f>
        <v>Air</v>
      </c>
      <c r="C4" s="9">
        <f>Imported_data!B21</f>
        <v>170</v>
      </c>
      <c r="D4" s="9">
        <f>Imported_data!D21</f>
        <v>105.63307</v>
      </c>
    </row>
    <row r="5" spans="1:4" x14ac:dyDescent="0.2">
      <c r="A5" s="8" t="str">
        <f>Imported_data!A14</f>
        <v>Frigatebird</v>
      </c>
      <c r="B5" s="8" t="str">
        <f>PROPER(Imported_data!C14)</f>
        <v>Air</v>
      </c>
      <c r="C5" s="9">
        <f>Imported_data!B14</f>
        <v>153</v>
      </c>
      <c r="D5" s="9">
        <f>Imported_data!D14</f>
        <v>95.069762999999995</v>
      </c>
    </row>
    <row r="6" spans="1:4" x14ac:dyDescent="0.2">
      <c r="A6" s="8" t="str">
        <f>Imported_data!A20</f>
        <v>Spur-winged Goose</v>
      </c>
      <c r="B6" s="8" t="str">
        <f>PROPER(Imported_data!C20)</f>
        <v>Air</v>
      </c>
      <c r="C6" s="9">
        <f>Imported_data!B20</f>
        <v>142</v>
      </c>
      <c r="D6" s="9">
        <f>Imported_data!D20</f>
        <v>88.234682000000006</v>
      </c>
    </row>
    <row r="7" spans="1:4" x14ac:dyDescent="0.2">
      <c r="A7" s="8" t="str">
        <f>Imported_data!A18</f>
        <v>Red-breasted Merganser</v>
      </c>
      <c r="B7" s="8" t="str">
        <f>PROPER(Imported_data!C18)</f>
        <v>Air</v>
      </c>
      <c r="C7" s="9">
        <f>Imported_data!B18</f>
        <v>129</v>
      </c>
      <c r="D7" s="9">
        <f>Imported_data!D18</f>
        <v>80.156858999999997</v>
      </c>
    </row>
    <row r="8" spans="1:4" x14ac:dyDescent="0.2">
      <c r="A8" s="8" t="str">
        <f>Imported_data!A2</f>
        <v>Cheetah</v>
      </c>
      <c r="B8" s="8" t="str">
        <f>PROPER(Imported_data!C2)</f>
        <v>Land</v>
      </c>
      <c r="C8" s="9">
        <f>Imported_data!B2</f>
        <v>120</v>
      </c>
      <c r="D8" s="9">
        <f>Imported_data!D2</f>
        <v>74.564520000000002</v>
      </c>
    </row>
    <row r="9" spans="1:4" x14ac:dyDescent="0.2">
      <c r="A9" s="8" t="str">
        <f>Imported_data!A13</f>
        <v>Eider Duck</v>
      </c>
      <c r="B9" s="8" t="str">
        <f>PROPER(Imported_data!C13)</f>
        <v>Air</v>
      </c>
      <c r="C9" s="9">
        <f>Imported_data!B13</f>
        <v>113</v>
      </c>
      <c r="D9" s="9">
        <f>Imported_data!D13</f>
        <v>70.214922999999999</v>
      </c>
    </row>
    <row r="10" spans="1:4" x14ac:dyDescent="0.2">
      <c r="A10" s="8" t="str">
        <f>Imported_data!A16</f>
        <v>Mallard</v>
      </c>
      <c r="B10" s="8" t="str">
        <f>PROPER(Imported_data!C16)</f>
        <v>Air</v>
      </c>
      <c r="C10" s="9">
        <f>Imported_data!B16</f>
        <v>105</v>
      </c>
      <c r="D10" s="9">
        <f>Imported_data!D16</f>
        <v>65.243955</v>
      </c>
    </row>
    <row r="11" spans="1:4" x14ac:dyDescent="0.2">
      <c r="A11" s="8" t="str">
        <f>Imported_data!A15</f>
        <v>Gannet</v>
      </c>
      <c r="B11" s="8" t="str">
        <f>PROPER(Imported_data!C15)</f>
        <v>Air</v>
      </c>
      <c r="C11" s="9">
        <f>Imported_data!B15</f>
        <v>100</v>
      </c>
      <c r="D11" s="9">
        <f>Imported_data!D15</f>
        <v>62.137100000000004</v>
      </c>
    </row>
    <row r="12" spans="1:4" x14ac:dyDescent="0.2">
      <c r="A12" s="8" t="str">
        <f>Imported_data!A12</f>
        <v>California Condor</v>
      </c>
      <c r="B12" s="8" t="str">
        <f>PROPER(Imported_data!C12)</f>
        <v>Air</v>
      </c>
      <c r="C12" s="9">
        <f>Imported_data!B12</f>
        <v>90</v>
      </c>
      <c r="D12" s="9">
        <f>Imported_data!D12</f>
        <v>55.923389999999998</v>
      </c>
    </row>
    <row r="13" spans="1:4" x14ac:dyDescent="0.2">
      <c r="A13" s="8" t="str">
        <f>Imported_data!A6</f>
        <v>Horse</v>
      </c>
      <c r="B13" s="8" t="str">
        <f>PROPER(Imported_data!C6)</f>
        <v>Land</v>
      </c>
      <c r="C13" s="9">
        <f>Imported_data!B6</f>
        <v>88</v>
      </c>
      <c r="D13" s="9">
        <f>Imported_data!D6</f>
        <v>54.680647999999998</v>
      </c>
    </row>
    <row r="14" spans="1:4" x14ac:dyDescent="0.2">
      <c r="A14" s="8" t="str">
        <f>Imported_data!A7</f>
        <v>Ostrich</v>
      </c>
      <c r="B14" s="8" t="str">
        <f>PROPER(Imported_data!C7)</f>
        <v>Land</v>
      </c>
      <c r="C14" s="9">
        <f>Imported_data!B7</f>
        <v>70</v>
      </c>
      <c r="D14" s="9">
        <f>Imported_data!D7</f>
        <v>43.49597</v>
      </c>
    </row>
    <row r="15" spans="1:4" x14ac:dyDescent="0.2">
      <c r="A15" s="8" t="str">
        <f>Imported_data!A25</f>
        <v>Bluefin Tuna</v>
      </c>
      <c r="B15" s="8" t="str">
        <f>PROPER(Imported_data!C25)</f>
        <v>Water</v>
      </c>
      <c r="C15" s="9">
        <f>Imported_data!B25</f>
        <v>70</v>
      </c>
      <c r="D15" s="9">
        <f>Imported_data!D25</f>
        <v>43.49597</v>
      </c>
    </row>
    <row r="16" spans="1:4" x14ac:dyDescent="0.2">
      <c r="A16" s="8" t="str">
        <f>Imported_data!A17</f>
        <v>Pigeon</v>
      </c>
      <c r="B16" s="8" t="str">
        <f>PROPER(Imported_data!C17)</f>
        <v>Air</v>
      </c>
      <c r="C16" s="9">
        <f>Imported_data!B17</f>
        <v>59</v>
      </c>
      <c r="D16" s="9">
        <f>Imported_data!D17</f>
        <v>36.660888999999997</v>
      </c>
    </row>
    <row r="17" spans="1:4" x14ac:dyDescent="0.2">
      <c r="A17" s="8" t="str">
        <f>Imported_data!A30</f>
        <v>Flying Fish</v>
      </c>
      <c r="B17" s="8" t="str">
        <f>PROPER(Imported_data!C30)</f>
        <v>Water</v>
      </c>
      <c r="C17" s="9">
        <f>Imported_data!B30</f>
        <v>56.5</v>
      </c>
      <c r="D17" s="9">
        <f>Imported_data!D30</f>
        <v>35.107461499999999</v>
      </c>
    </row>
    <row r="18" spans="1:4" x14ac:dyDescent="0.2">
      <c r="A18" s="8" t="str">
        <f>Imported_data!A5</f>
        <v>Giraffe</v>
      </c>
      <c r="B18" s="8" t="str">
        <f>PROPER(Imported_data!C5)</f>
        <v>Land</v>
      </c>
      <c r="C18" s="9">
        <f>Imported_data!B5</f>
        <v>52</v>
      </c>
      <c r="D18" s="9">
        <f>Imported_data!D5</f>
        <v>32.311292000000002</v>
      </c>
    </row>
    <row r="19" spans="1:4" x14ac:dyDescent="0.2">
      <c r="A19" s="8" t="str">
        <f>Imported_data!A24</f>
        <v>Blue Whale</v>
      </c>
      <c r="B19" s="8" t="str">
        <f>PROPER(Imported_data!C24)</f>
        <v>Water</v>
      </c>
      <c r="C19" s="9">
        <f>Imported_data!B24</f>
        <v>50</v>
      </c>
      <c r="D19" s="9">
        <f>Imported_data!D24</f>
        <v>31.068550000000002</v>
      </c>
    </row>
    <row r="20" spans="1:4" x14ac:dyDescent="0.2">
      <c r="A20" s="8" t="str">
        <f>Imported_data!A3</f>
        <v>Domestic cat</v>
      </c>
      <c r="B20" s="8" t="str">
        <f>PROPER(Imported_data!C3)</f>
        <v>Land</v>
      </c>
      <c r="C20" s="9">
        <f>Imported_data!B3</f>
        <v>48</v>
      </c>
      <c r="D20" s="9">
        <f>Imported_data!D3</f>
        <v>29.825808000000002</v>
      </c>
    </row>
    <row r="21" spans="1:4" x14ac:dyDescent="0.2">
      <c r="A21" s="8" t="str">
        <f>Imported_data!A10</f>
        <v>Rabbit</v>
      </c>
      <c r="B21" s="8" t="str">
        <f>PROPER(Imported_data!C10)</f>
        <v>Land</v>
      </c>
      <c r="C21" s="9">
        <f>Imported_data!B10</f>
        <v>48</v>
      </c>
      <c r="D21" s="9">
        <f>Imported_data!D10</f>
        <v>29.825808000000002</v>
      </c>
    </row>
    <row r="22" spans="1:4" x14ac:dyDescent="0.2">
      <c r="A22" s="8" t="str">
        <f>Imported_data!A23</f>
        <v>Barracuda</v>
      </c>
      <c r="B22" s="8" t="str">
        <f>PROPER(Imported_data!C23)</f>
        <v>Water</v>
      </c>
      <c r="C22" s="9">
        <f>Imported_data!B23</f>
        <v>44</v>
      </c>
      <c r="D22" s="9">
        <f>Imported_data!D23</f>
        <v>27.340323999999999</v>
      </c>
    </row>
    <row r="23" spans="1:4" x14ac:dyDescent="0.2">
      <c r="A23" s="8" t="str">
        <f>Imported_data!A4</f>
        <v>Elephant</v>
      </c>
      <c r="B23" s="8" t="str">
        <f>PROPER(Imported_data!C4)</f>
        <v>Land</v>
      </c>
      <c r="C23" s="9">
        <f>Imported_data!B4</f>
        <v>40</v>
      </c>
      <c r="D23" s="9">
        <f>Imported_data!D4</f>
        <v>24.854839999999999</v>
      </c>
    </row>
    <row r="24" spans="1:4" x14ac:dyDescent="0.2">
      <c r="A24" s="8" t="str">
        <f>Imported_data!A29</f>
        <v>Common Octopus</v>
      </c>
      <c r="B24" s="8" t="str">
        <f>PROPER(Imported_data!C29)</f>
        <v>Water</v>
      </c>
      <c r="C24" s="9">
        <f>Imported_data!B29</f>
        <v>40</v>
      </c>
      <c r="D24" s="9">
        <f>Imported_data!D29</f>
        <v>24.854839999999999</v>
      </c>
    </row>
    <row r="25" spans="1:4" x14ac:dyDescent="0.2">
      <c r="A25" s="8" t="str">
        <f>Imported_data!A31</f>
        <v>Great White Shark</v>
      </c>
      <c r="B25" s="8" t="str">
        <f>PROPER(Imported_data!C31)</f>
        <v>Water</v>
      </c>
      <c r="C25" s="9">
        <f>Imported_data!B31</f>
        <v>40</v>
      </c>
      <c r="D25" s="9">
        <f>Imported_data!D31</f>
        <v>24.854839999999999</v>
      </c>
    </row>
    <row r="26" spans="1:4" x14ac:dyDescent="0.2">
      <c r="A26" s="8" t="str">
        <f>Imported_data!A26</f>
        <v>Bottlenose Dolphin</v>
      </c>
      <c r="B26" s="8" t="str">
        <f>PROPER(Imported_data!C26)</f>
        <v>Water</v>
      </c>
      <c r="C26" s="9">
        <f>Imported_data!B26</f>
        <v>35</v>
      </c>
      <c r="D26" s="9">
        <f>Imported_data!D26</f>
        <v>21.747985</v>
      </c>
    </row>
    <row r="27" spans="1:4" x14ac:dyDescent="0.2">
      <c r="A27" s="8" t="str">
        <f>Imported_data!A28</f>
        <v>Chinstrap Penguin</v>
      </c>
      <c r="B27" s="8" t="str">
        <f>PROPER(Imported_data!C28)</f>
        <v>Water</v>
      </c>
      <c r="C27" s="9">
        <f>Imported_data!B28</f>
        <v>32.299999999999997</v>
      </c>
      <c r="D27" s="9">
        <f>Imported_data!D28</f>
        <v>20.0702833</v>
      </c>
    </row>
    <row r="28" spans="1:4" x14ac:dyDescent="0.2">
      <c r="A28" s="8" t="str">
        <f>Imported_data!A9</f>
        <v>Polar Bear</v>
      </c>
      <c r="B28" s="8" t="str">
        <f>PROPER(Imported_data!C9)</f>
        <v>Land</v>
      </c>
      <c r="C28" s="9">
        <f>Imported_data!B9</f>
        <v>30</v>
      </c>
      <c r="D28" s="9">
        <f>Imported_data!D9</f>
        <v>18.64113</v>
      </c>
    </row>
    <row r="29" spans="1:4" x14ac:dyDescent="0.2">
      <c r="A29" s="8" t="str">
        <f>Imported_data!A27</f>
        <v>California Sea Lion</v>
      </c>
      <c r="B29" s="8" t="str">
        <f>PROPER(Imported_data!C27)</f>
        <v>Water</v>
      </c>
      <c r="C29" s="9">
        <f>Imported_data!B27</f>
        <v>21.6</v>
      </c>
      <c r="D29" s="9">
        <f>Imported_data!D27</f>
        <v>13.421613600000001</v>
      </c>
    </row>
    <row r="30" spans="1:4" x14ac:dyDescent="0.2">
      <c r="A30" s="8" t="str">
        <f>Imported_data!A11</f>
        <v>Squirrel</v>
      </c>
      <c r="B30" s="8" t="str">
        <f>PROPER(Imported_data!C11)</f>
        <v>Land</v>
      </c>
      <c r="C30" s="9">
        <f>Imported_data!B11</f>
        <v>20</v>
      </c>
      <c r="D30" s="9">
        <f>Imported_data!D11</f>
        <v>12.42742</v>
      </c>
    </row>
    <row r="31" spans="1:4" x14ac:dyDescent="0.2">
      <c r="A31" s="8" t="str">
        <f>Imported_data!A8</f>
        <v>Pig</v>
      </c>
      <c r="B31" s="8" t="str">
        <f>PROPER(Imported_data!C8)</f>
        <v>Land</v>
      </c>
      <c r="C31" s="9">
        <f>Imported_data!B8</f>
        <v>17.7</v>
      </c>
      <c r="D31" s="9">
        <f>Imported_data!D8</f>
        <v>10.9982667</v>
      </c>
    </row>
    <row r="32" spans="1:4" x14ac:dyDescent="0.2">
      <c r="A32" s="10" t="str">
        <f>Imported_data!A22</f>
        <v>American Eel</v>
      </c>
      <c r="B32" s="10" t="str">
        <f>PROPER(Imported_data!C22)</f>
        <v>Water</v>
      </c>
      <c r="C32" s="11">
        <f>Imported_data!B22</f>
        <v>3.9</v>
      </c>
      <c r="D32" s="11">
        <f>Imported_data!D22</f>
        <v>2.4233468999999999</v>
      </c>
    </row>
    <row r="33" spans="1:4" x14ac:dyDescent="0.2">
      <c r="A33" s="4"/>
      <c r="B33" s="4"/>
      <c r="C33" s="5"/>
      <c r="D33" s="5"/>
    </row>
  </sheetData>
  <sortState ref="A3:D32">
    <sortCondition descending="1" ref="C2"/>
  </sortState>
  <mergeCells count="1">
    <mergeCell ref="C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3" sqref="B13"/>
    </sheetView>
  </sheetViews>
  <sheetFormatPr defaultRowHeight="15" x14ac:dyDescent="0.2"/>
  <cols>
    <col min="1" max="1" width="18.44140625" customWidth="1"/>
    <col min="2" max="2" width="20.21875" customWidth="1"/>
    <col min="3" max="3" width="20.77734375" customWidth="1"/>
    <col min="4" max="9" width="12.77734375" customWidth="1"/>
    <col min="10" max="27" width="12.77734375" bestFit="1" customWidth="1"/>
    <col min="28" max="28" width="12" bestFit="1" customWidth="1"/>
  </cols>
  <sheetData>
    <row r="3" spans="1:3" x14ac:dyDescent="0.2">
      <c r="B3" s="2" t="s">
        <v>46</v>
      </c>
    </row>
    <row r="4" spans="1:3" x14ac:dyDescent="0.2">
      <c r="A4" s="2" t="s">
        <v>45</v>
      </c>
      <c r="B4" t="s">
        <v>47</v>
      </c>
      <c r="C4" t="s">
        <v>48</v>
      </c>
    </row>
    <row r="5" spans="1:3" x14ac:dyDescent="0.2">
      <c r="A5" t="s">
        <v>24</v>
      </c>
      <c r="B5" s="1">
        <v>125.6</v>
      </c>
      <c r="C5" s="1">
        <v>78.044197600000004</v>
      </c>
    </row>
    <row r="6" spans="1:3" x14ac:dyDescent="0.2">
      <c r="A6" t="s">
        <v>20</v>
      </c>
      <c r="B6" s="1">
        <v>66.599999999999994</v>
      </c>
      <c r="C6" s="1">
        <v>41.383308599999992</v>
      </c>
    </row>
    <row r="7" spans="1:3" x14ac:dyDescent="0.2">
      <c r="A7" t="s">
        <v>34</v>
      </c>
      <c r="B7" s="1">
        <v>39.33</v>
      </c>
      <c r="C7" s="1">
        <v>24.438521430000002</v>
      </c>
    </row>
    <row r="8" spans="1:3" x14ac:dyDescent="0.2">
      <c r="A8" t="s">
        <v>22</v>
      </c>
      <c r="B8" s="1">
        <v>77.176666666666677</v>
      </c>
      <c r="C8" s="1">
        <v>47.955342543333337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"/>
  <sheetData>
    <row r="1" spans="1:3" x14ac:dyDescent="0.2">
      <c r="A1" t="s">
        <v>13</v>
      </c>
      <c r="B1" t="s">
        <v>50</v>
      </c>
      <c r="C1" t="s">
        <v>14</v>
      </c>
    </row>
    <row r="2" spans="1:3" x14ac:dyDescent="0.2">
      <c r="A2" t="s">
        <v>49</v>
      </c>
      <c r="B2" t="s">
        <v>51</v>
      </c>
      <c r="C2">
        <v>0.62137100000000001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Imported_data</vt:lpstr>
      <vt:lpstr>Table</vt:lpstr>
      <vt:lpstr>Pivot</vt:lpstr>
      <vt:lpstr>Conversions</vt:lpstr>
      <vt:lpstr>Imported_data!speed_of_animals_data_1</vt:lpstr>
    </vt:vector>
  </TitlesOfParts>
  <Company>Trafford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James</dc:creator>
  <cp:lastModifiedBy>Austin, James</cp:lastModifiedBy>
  <dcterms:created xsi:type="dcterms:W3CDTF">2019-01-28T11:07:14Z</dcterms:created>
  <dcterms:modified xsi:type="dcterms:W3CDTF">2019-02-11T11:42:58Z</dcterms:modified>
</cp:coreProperties>
</file>