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INH TOM\Công tác Kỹ thuật\Theo dõi Trang bị CNTT hàng tháng\Theo dõi Trang bị CNTT các đơn vị 2023\"/>
    </mc:Choice>
  </mc:AlternateContent>
  <bookViews>
    <workbookView xWindow="0" yWindow="0" windowWidth="23040" windowHeight="9096" tabRatio="771" activeTab="3"/>
  </bookViews>
  <sheets>
    <sheet name="T1" sheetId="73" r:id="rId1"/>
    <sheet name="T2" sheetId="74" r:id="rId2"/>
    <sheet name="T3" sheetId="75" r:id="rId3"/>
    <sheet name="T4" sheetId="76" r:id="rId4"/>
    <sheet name="Phu luc 8" sheetId="9" state="hidden" r:id="rId5"/>
  </sheets>
  <definedNames>
    <definedName name="_xlnm.Print_Titles" localSheetId="0">'T1'!$4:$5</definedName>
    <definedName name="_xlnm.Print_Titles" localSheetId="1">'T2'!$4:$5</definedName>
    <definedName name="_xlnm.Print_Titles" localSheetId="2">'T3'!$4:$5</definedName>
    <definedName name="_xlnm.Print_Titles" localSheetId="3">'T4'!$4:$5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3" i="76" l="1"/>
  <c r="J54" i="76"/>
  <c r="J53" i="76" s="1"/>
  <c r="N53" i="76"/>
  <c r="M53" i="76"/>
  <c r="L53" i="76"/>
  <c r="K53" i="76"/>
  <c r="I53" i="76"/>
  <c r="H53" i="76"/>
  <c r="G53" i="76"/>
  <c r="N49" i="76"/>
  <c r="M49" i="76"/>
  <c r="L49" i="76"/>
  <c r="K49" i="76"/>
  <c r="J49" i="76"/>
  <c r="I49" i="76"/>
  <c r="H49" i="76"/>
  <c r="G49" i="76"/>
  <c r="N47" i="76"/>
  <c r="M47" i="76"/>
  <c r="L47" i="76"/>
  <c r="K47" i="76"/>
  <c r="J47" i="76"/>
  <c r="I47" i="76"/>
  <c r="H47" i="76"/>
  <c r="G47" i="76"/>
  <c r="N45" i="76"/>
  <c r="M45" i="76"/>
  <c r="L45" i="76"/>
  <c r="K45" i="76"/>
  <c r="I45" i="76"/>
  <c r="H45" i="76"/>
  <c r="L43" i="76"/>
  <c r="K43" i="76"/>
  <c r="I43" i="76"/>
  <c r="H43" i="76"/>
  <c r="G43" i="76"/>
  <c r="N41" i="76"/>
  <c r="M41" i="76"/>
  <c r="L41" i="76"/>
  <c r="K41" i="76"/>
  <c r="J41" i="76"/>
  <c r="I41" i="76"/>
  <c r="H41" i="76"/>
  <c r="G41" i="76"/>
  <c r="J40" i="76"/>
  <c r="J39" i="76" s="1"/>
  <c r="N39" i="76"/>
  <c r="N6" i="76" s="1"/>
  <c r="M39" i="76"/>
  <c r="L39" i="76"/>
  <c r="K39" i="76"/>
  <c r="I39" i="76"/>
  <c r="H39" i="76"/>
  <c r="H6" i="76" s="1"/>
  <c r="G39" i="76"/>
  <c r="J38" i="76"/>
  <c r="J34" i="76"/>
  <c r="J33" i="76"/>
  <c r="J32" i="76"/>
  <c r="J31" i="76"/>
  <c r="J30" i="76" s="1"/>
  <c r="N30" i="76"/>
  <c r="M30" i="76"/>
  <c r="L30" i="76"/>
  <c r="K30" i="76"/>
  <c r="I30" i="76"/>
  <c r="H30" i="76"/>
  <c r="G30" i="76"/>
  <c r="J26" i="76"/>
  <c r="J25" i="76"/>
  <c r="J24" i="76"/>
  <c r="J23" i="76"/>
  <c r="J22" i="76"/>
  <c r="J21" i="76"/>
  <c r="J20" i="76"/>
  <c r="N19" i="76"/>
  <c r="M19" i="76"/>
  <c r="L19" i="76"/>
  <c r="K19" i="76"/>
  <c r="I19" i="76"/>
  <c r="H19" i="76"/>
  <c r="G19" i="76"/>
  <c r="J19" i="76" s="1"/>
  <c r="J18" i="76"/>
  <c r="J17" i="76"/>
  <c r="J16" i="76"/>
  <c r="J15" i="76"/>
  <c r="J14" i="76"/>
  <c r="J13" i="76"/>
  <c r="J12" i="76"/>
  <c r="J11" i="76" s="1"/>
  <c r="N11" i="76"/>
  <c r="M11" i="76"/>
  <c r="L11" i="76"/>
  <c r="K11" i="76"/>
  <c r="K6" i="76" s="1"/>
  <c r="I11" i="76"/>
  <c r="I6" i="76" s="1"/>
  <c r="H11" i="76"/>
  <c r="G11" i="76"/>
  <c r="N7" i="76"/>
  <c r="M7" i="76"/>
  <c r="L7" i="76"/>
  <c r="J7" i="76"/>
  <c r="I7" i="76"/>
  <c r="H7" i="76"/>
  <c r="G7" i="76"/>
  <c r="M6" i="76"/>
  <c r="L6" i="76"/>
  <c r="G6" i="76"/>
  <c r="J63" i="75"/>
  <c r="J54" i="75"/>
  <c r="N53" i="75"/>
  <c r="M53" i="75"/>
  <c r="L53" i="75"/>
  <c r="K53" i="75"/>
  <c r="J53" i="75"/>
  <c r="I53" i="75"/>
  <c r="H53" i="75"/>
  <c r="G53" i="75"/>
  <c r="N49" i="75"/>
  <c r="M49" i="75"/>
  <c r="L49" i="75"/>
  <c r="K49" i="75"/>
  <c r="J49" i="75"/>
  <c r="I49" i="75"/>
  <c r="H49" i="75"/>
  <c r="G49" i="75"/>
  <c r="N47" i="75"/>
  <c r="M47" i="75"/>
  <c r="L47" i="75"/>
  <c r="K47" i="75"/>
  <c r="J47" i="75"/>
  <c r="I47" i="75"/>
  <c r="H47" i="75"/>
  <c r="G47" i="75"/>
  <c r="N45" i="75"/>
  <c r="M45" i="75"/>
  <c r="L45" i="75"/>
  <c r="K45" i="75"/>
  <c r="I45" i="75"/>
  <c r="H45" i="75"/>
  <c r="L43" i="75"/>
  <c r="K43" i="75"/>
  <c r="I43" i="75"/>
  <c r="H43" i="75"/>
  <c r="G43" i="75"/>
  <c r="N41" i="75"/>
  <c r="M41" i="75"/>
  <c r="L41" i="75"/>
  <c r="K41" i="75"/>
  <c r="J41" i="75"/>
  <c r="I41" i="75"/>
  <c r="H41" i="75"/>
  <c r="G41" i="75"/>
  <c r="J40" i="75"/>
  <c r="J39" i="75" s="1"/>
  <c r="N39" i="75"/>
  <c r="N6" i="75" s="1"/>
  <c r="M39" i="75"/>
  <c r="L39" i="75"/>
  <c r="K39" i="75"/>
  <c r="I39" i="75"/>
  <c r="H39" i="75"/>
  <c r="H6" i="75" s="1"/>
  <c r="G39" i="75"/>
  <c r="J38" i="75"/>
  <c r="J34" i="75"/>
  <c r="J33" i="75"/>
  <c r="J32" i="75"/>
  <c r="J31" i="75"/>
  <c r="J30" i="75" s="1"/>
  <c r="N30" i="75"/>
  <c r="M30" i="75"/>
  <c r="L30" i="75"/>
  <c r="K30" i="75"/>
  <c r="I30" i="75"/>
  <c r="H30" i="75"/>
  <c r="G30" i="75"/>
  <c r="J26" i="75"/>
  <c r="J25" i="75"/>
  <c r="J24" i="75"/>
  <c r="J23" i="75"/>
  <c r="J22" i="75"/>
  <c r="J21" i="75"/>
  <c r="J20" i="75"/>
  <c r="N19" i="75"/>
  <c r="M19" i="75"/>
  <c r="L19" i="75"/>
  <c r="K19" i="75"/>
  <c r="I19" i="75"/>
  <c r="H19" i="75"/>
  <c r="G19" i="75"/>
  <c r="J19" i="75" s="1"/>
  <c r="J18" i="75"/>
  <c r="J17" i="75"/>
  <c r="J16" i="75"/>
  <c r="J15" i="75"/>
  <c r="J14" i="75"/>
  <c r="J13" i="75"/>
  <c r="J12" i="75"/>
  <c r="J11" i="75" s="1"/>
  <c r="N11" i="75"/>
  <c r="M11" i="75"/>
  <c r="L11" i="75"/>
  <c r="K11" i="75"/>
  <c r="K6" i="75" s="1"/>
  <c r="I11" i="75"/>
  <c r="H11" i="75"/>
  <c r="G11" i="75"/>
  <c r="N7" i="75"/>
  <c r="M7" i="75"/>
  <c r="L7" i="75"/>
  <c r="J7" i="75"/>
  <c r="I7" i="75"/>
  <c r="I6" i="75" s="1"/>
  <c r="H7" i="75"/>
  <c r="G7" i="75"/>
  <c r="M6" i="75"/>
  <c r="L6" i="75"/>
  <c r="G6" i="75"/>
  <c r="J63" i="74"/>
  <c r="J54" i="74"/>
  <c r="N53" i="74"/>
  <c r="M53" i="74"/>
  <c r="L53" i="74"/>
  <c r="K53" i="74"/>
  <c r="J53" i="74"/>
  <c r="I53" i="74"/>
  <c r="H53" i="74"/>
  <c r="G53" i="74"/>
  <c r="N49" i="74"/>
  <c r="M49" i="74"/>
  <c r="L49" i="74"/>
  <c r="K49" i="74"/>
  <c r="J49" i="74"/>
  <c r="I49" i="74"/>
  <c r="H49" i="74"/>
  <c r="G49" i="74"/>
  <c r="N47" i="74"/>
  <c r="M47" i="74"/>
  <c r="L47" i="74"/>
  <c r="K47" i="74"/>
  <c r="J47" i="74"/>
  <c r="I47" i="74"/>
  <c r="H47" i="74"/>
  <c r="G47" i="74"/>
  <c r="N45" i="74"/>
  <c r="M45" i="74"/>
  <c r="L45" i="74"/>
  <c r="K45" i="74"/>
  <c r="I45" i="74"/>
  <c r="H45" i="74"/>
  <c r="L43" i="74"/>
  <c r="K43" i="74"/>
  <c r="I43" i="74"/>
  <c r="H43" i="74"/>
  <c r="G43" i="74"/>
  <c r="N41" i="74"/>
  <c r="M41" i="74"/>
  <c r="L41" i="74"/>
  <c r="K41" i="74"/>
  <c r="J41" i="74"/>
  <c r="I41" i="74"/>
  <c r="H41" i="74"/>
  <c r="G41" i="74"/>
  <c r="J40" i="74"/>
  <c r="J39" i="74" s="1"/>
  <c r="N39" i="74"/>
  <c r="N6" i="74" s="1"/>
  <c r="M39" i="74"/>
  <c r="L39" i="74"/>
  <c r="K39" i="74"/>
  <c r="I39" i="74"/>
  <c r="H39" i="74"/>
  <c r="H6" i="74" s="1"/>
  <c r="G39" i="74"/>
  <c r="J38" i="74"/>
  <c r="J34" i="74"/>
  <c r="J33" i="74"/>
  <c r="J32" i="74"/>
  <c r="J31" i="74"/>
  <c r="J30" i="74" s="1"/>
  <c r="N30" i="74"/>
  <c r="M30" i="74"/>
  <c r="L30" i="74"/>
  <c r="K30" i="74"/>
  <c r="I30" i="74"/>
  <c r="H30" i="74"/>
  <c r="G30" i="74"/>
  <c r="J26" i="74"/>
  <c r="J25" i="74"/>
  <c r="J24" i="74"/>
  <c r="J23" i="74"/>
  <c r="J22" i="74"/>
  <c r="J21" i="74"/>
  <c r="J20" i="74"/>
  <c r="N19" i="74"/>
  <c r="M19" i="74"/>
  <c r="L19" i="74"/>
  <c r="K19" i="74"/>
  <c r="I19" i="74"/>
  <c r="H19" i="74"/>
  <c r="G19" i="74"/>
  <c r="J19" i="74" s="1"/>
  <c r="J18" i="74"/>
  <c r="J17" i="74"/>
  <c r="J16" i="74"/>
  <c r="J15" i="74"/>
  <c r="J14" i="74"/>
  <c r="J13" i="74"/>
  <c r="J12" i="74"/>
  <c r="J11" i="74" s="1"/>
  <c r="N11" i="74"/>
  <c r="M11" i="74"/>
  <c r="L11" i="74"/>
  <c r="K11" i="74"/>
  <c r="K6" i="74" s="1"/>
  <c r="I11" i="74"/>
  <c r="H11" i="74"/>
  <c r="G11" i="74"/>
  <c r="N7" i="74"/>
  <c r="M7" i="74"/>
  <c r="L7" i="74"/>
  <c r="J7" i="74"/>
  <c r="I7" i="74"/>
  <c r="I6" i="74" s="1"/>
  <c r="H7" i="74"/>
  <c r="G7" i="74"/>
  <c r="M6" i="74"/>
  <c r="L6" i="74"/>
  <c r="G6" i="74"/>
  <c r="K49" i="73"/>
  <c r="J49" i="73"/>
  <c r="G49" i="73"/>
  <c r="J38" i="73"/>
  <c r="J6" i="76" l="1"/>
  <c r="J6" i="75"/>
  <c r="J6" i="74"/>
  <c r="J63" i="73"/>
  <c r="J54" i="73"/>
  <c r="J53" i="73" s="1"/>
  <c r="N53" i="73"/>
  <c r="M53" i="73"/>
  <c r="L53" i="73"/>
  <c r="K53" i="73"/>
  <c r="I53" i="73"/>
  <c r="H53" i="73"/>
  <c r="G53" i="73"/>
  <c r="N49" i="73"/>
  <c r="M49" i="73"/>
  <c r="L49" i="73"/>
  <c r="I49" i="73"/>
  <c r="H49" i="73"/>
  <c r="N47" i="73"/>
  <c r="M47" i="73"/>
  <c r="L47" i="73"/>
  <c r="K47" i="73"/>
  <c r="J47" i="73"/>
  <c r="I47" i="73"/>
  <c r="H47" i="73"/>
  <c r="G47" i="73"/>
  <c r="N45" i="73"/>
  <c r="M45" i="73"/>
  <c r="L45" i="73"/>
  <c r="K45" i="73"/>
  <c r="I45" i="73"/>
  <c r="H45" i="73"/>
  <c r="L43" i="73"/>
  <c r="K43" i="73"/>
  <c r="I43" i="73"/>
  <c r="H43" i="73"/>
  <c r="G43" i="73"/>
  <c r="N41" i="73"/>
  <c r="M41" i="73"/>
  <c r="L41" i="73"/>
  <c r="K41" i="73"/>
  <c r="J41" i="73"/>
  <c r="I41" i="73"/>
  <c r="H41" i="73"/>
  <c r="G41" i="73"/>
  <c r="J40" i="73"/>
  <c r="J39" i="73" s="1"/>
  <c r="N39" i="73"/>
  <c r="M39" i="73"/>
  <c r="L39" i="73"/>
  <c r="K39" i="73"/>
  <c r="I39" i="73"/>
  <c r="H39" i="73"/>
  <c r="G39" i="73"/>
  <c r="J34" i="73"/>
  <c r="J33" i="73"/>
  <c r="J32" i="73"/>
  <c r="J31" i="73"/>
  <c r="N30" i="73"/>
  <c r="M30" i="73"/>
  <c r="L30" i="73"/>
  <c r="K30" i="73"/>
  <c r="I30" i="73"/>
  <c r="H30" i="73"/>
  <c r="G30" i="73"/>
  <c r="J26" i="73"/>
  <c r="J25" i="73"/>
  <c r="J24" i="73"/>
  <c r="J23" i="73"/>
  <c r="J22" i="73"/>
  <c r="J21" i="73"/>
  <c r="J20" i="73"/>
  <c r="N19" i="73"/>
  <c r="M19" i="73"/>
  <c r="L19" i="73"/>
  <c r="K19" i="73"/>
  <c r="I19" i="73"/>
  <c r="H19" i="73"/>
  <c r="G19" i="73"/>
  <c r="J18" i="73"/>
  <c r="J17" i="73"/>
  <c r="J16" i="73"/>
  <c r="J15" i="73"/>
  <c r="J14" i="73"/>
  <c r="J13" i="73"/>
  <c r="J12" i="73"/>
  <c r="N11" i="73"/>
  <c r="M11" i="73"/>
  <c r="L11" i="73"/>
  <c r="K11" i="73"/>
  <c r="I11" i="73"/>
  <c r="H11" i="73"/>
  <c r="G11" i="73"/>
  <c r="N7" i="73"/>
  <c r="J7" i="73" s="1"/>
  <c r="M7" i="73"/>
  <c r="L7" i="73"/>
  <c r="I7" i="73"/>
  <c r="H7" i="73"/>
  <c r="G7" i="73"/>
  <c r="K6" i="73" l="1"/>
  <c r="J19" i="73"/>
  <c r="J30" i="73"/>
  <c r="G6" i="73"/>
  <c r="L6" i="73"/>
  <c r="M6" i="73"/>
  <c r="N6" i="73"/>
  <c r="I6" i="73"/>
  <c r="H6" i="73"/>
  <c r="J11" i="73"/>
  <c r="J6" i="73" l="1"/>
</calcChain>
</file>

<file path=xl/sharedStrings.xml><?xml version="1.0" encoding="utf-8"?>
<sst xmlns="http://schemas.openxmlformats.org/spreadsheetml/2006/main" count="997" uniqueCount="182">
  <si>
    <t>STT</t>
  </si>
  <si>
    <t>Tên trang bị</t>
  </si>
  <si>
    <t>TÊN ĐƠN VỊ</t>
  </si>
  <si>
    <t>TRUNG TÂM 1</t>
  </si>
  <si>
    <t>Địa chỉ 
MAC</t>
  </si>
  <si>
    <t>Người 
sử dụng</t>
  </si>
  <si>
    <t>Serial 
Number</t>
  </si>
  <si>
    <t>TT</t>
  </si>
  <si>
    <t>I</t>
  </si>
  <si>
    <t>II</t>
  </si>
  <si>
    <t>QHXD/2018</t>
  </si>
  <si>
    <t>BÁO CÁO TÌNH HÌNH QUY HOẠCH XÂY DỰNG DOANH TRẠI</t>
  </si>
  <si>
    <t>Số:                     /BCKK</t>
  </si>
  <si>
    <t>Thời điểm 0h00 ngày 01 tháng 01 năm 2018</t>
  </si>
  <si>
    <t>ĐỊA ĐIỂM ĐÓNG QUÂN</t>
  </si>
  <si>
    <t>Kiểm kê năm trước</t>
  </si>
  <si>
    <t xml:space="preserve">Tăng trong năm </t>
  </si>
  <si>
    <t xml:space="preserve">Giảm trong năm </t>
  </si>
  <si>
    <t>Kiểm kê năm nay</t>
  </si>
  <si>
    <t>Tổng số cơ sở doanh trại</t>
  </si>
  <si>
    <t>Số cơ sở đã được duyệt quy hoạch xây dựng</t>
  </si>
  <si>
    <t>Cơ sở doanh trại</t>
  </si>
  <si>
    <t>Cấp Bộ</t>
  </si>
  <si>
    <t>QK, QĐ và tương đương</t>
  </si>
  <si>
    <t>Sư, Lữ đoàn và tương đương</t>
  </si>
  <si>
    <t>Ngày    tháng     năm 2018</t>
  </si>
  <si>
    <t>Ng­­êi tæng hîp</t>
  </si>
  <si>
    <t>tr­­ëng ban hc-hc</t>
  </si>
  <si>
    <t>thñ tr­­ëng ®¬n vÞ</t>
  </si>
  <si>
    <t>Máy tính xách tay</t>
  </si>
  <si>
    <t>Máy quét</t>
  </si>
  <si>
    <t>Trang bị CNTT</t>
  </si>
  <si>
    <t>Thiết bị Khác</t>
  </si>
  <si>
    <t>BỘ TƯ LỆNH 86</t>
  </si>
  <si>
    <t>LỮ ĐOÀN 1</t>
  </si>
  <si>
    <t>Tủ rack 32U</t>
  </si>
  <si>
    <t>Switch Cisco 2960</t>
  </si>
  <si>
    <t>Switch Cisco 3650</t>
  </si>
  <si>
    <t>Máy xén giấy</t>
  </si>
  <si>
    <t>HP Laser Jet Pro M402dn</t>
  </si>
  <si>
    <t>CV3TQ02</t>
  </si>
  <si>
    <t>Server Fujitsu RX2540M2 NAS</t>
  </si>
  <si>
    <t>Server Fujtsu RX1330M2 NAS</t>
  </si>
  <si>
    <t>8B08YC2</t>
  </si>
  <si>
    <t>Server Dell Power Edge R430</t>
  </si>
  <si>
    <t>F8-BC-12-57-78-96</t>
  </si>
  <si>
    <t>MA3R004927</t>
  </si>
  <si>
    <t>MA6C002744</t>
  </si>
  <si>
    <t>80-CE-62-5F-74-07</t>
  </si>
  <si>
    <t>Đội 4</t>
  </si>
  <si>
    <t>PHCND51467</t>
  </si>
  <si>
    <t>FD02027E1ZP</t>
  </si>
  <si>
    <t>FOT1915F0AE</t>
  </si>
  <si>
    <t>FOT2026W04L</t>
  </si>
  <si>
    <t>38-AF-D7-AD-64-B9</t>
  </si>
  <si>
    <t>R7Y03741</t>
  </si>
  <si>
    <t>TIỂU ĐOÀN 2</t>
  </si>
  <si>
    <t>Đội 5</t>
  </si>
  <si>
    <t>YMEB140348</t>
  </si>
  <si>
    <t>4C-52-62-1F-7B-95</t>
  </si>
  <si>
    <t>YMEB140313</t>
  </si>
  <si>
    <t>4C-52-62-1F-7A-45</t>
  </si>
  <si>
    <t>Router Cisco 2900 (Model 2921)</t>
  </si>
  <si>
    <t>FGL1826102T</t>
  </si>
  <si>
    <t>00:A2:89:17:D6:80</t>
  </si>
  <si>
    <t>00:2A:10:B8:9B:80</t>
  </si>
  <si>
    <t>LNZQ5W0069548</t>
  </si>
  <si>
    <t>FTX2042Y05J</t>
  </si>
  <si>
    <t>Switch Cisco 2970</t>
  </si>
  <si>
    <t>CNMRW002RA</t>
  </si>
  <si>
    <t>Switch 3COM 3C16471</t>
  </si>
  <si>
    <t>Điện thoại bàn</t>
  </si>
  <si>
    <t>YMEB140385</t>
  </si>
  <si>
    <t>4C-52-62-1F-7C-AD</t>
  </si>
  <si>
    <t>FOT2244T00N</t>
  </si>
  <si>
    <t>Bộ công cụ kiểm tra ATTT-01A</t>
  </si>
  <si>
    <t>Máy chủ</t>
  </si>
  <si>
    <t>Máy tính để bàn</t>
  </si>
  <si>
    <t>Máy in</t>
  </si>
  <si>
    <t>Trang bị mạng</t>
  </si>
  <si>
    <t>2/ Dương Đức Kiệm</t>
  </si>
  <si>
    <t>Máy tính để bàn Fujitsu ESPRIMO D556/2/E85 (Core i7-7700. Ram: 8GB. Hard disk: 1TB)</t>
  </si>
  <si>
    <t>E4-54-E8-9B-15-A9</t>
  </si>
  <si>
    <t>1128HY5</t>
  </si>
  <si>
    <t>68-84-7E-8B-88-FB</t>
  </si>
  <si>
    <t>R9904315</t>
  </si>
  <si>
    <t>Đội 6</t>
  </si>
  <si>
    <t>ĐVT</t>
  </si>
  <si>
    <t>Phân cấp</t>
  </si>
  <si>
    <t>Tăng</t>
  </si>
  <si>
    <t>Giảm</t>
  </si>
  <si>
    <t>A</t>
  </si>
  <si>
    <t>"</t>
  </si>
  <si>
    <t>Thực lực tại các đơn vị</t>
  </si>
  <si>
    <t>dbộ</t>
  </si>
  <si>
    <t>III</t>
  </si>
  <si>
    <t>IV</t>
  </si>
  <si>
    <t>V</t>
  </si>
  <si>
    <t>VI</t>
  </si>
  <si>
    <t>VII</t>
  </si>
  <si>
    <t>VIII</t>
  </si>
  <si>
    <t>B</t>
  </si>
  <si>
    <t>Bộ</t>
  </si>
  <si>
    <t>Chiếc</t>
  </si>
  <si>
    <t>4C-52-62-1F-7C-CE</t>
  </si>
  <si>
    <t>ATTT-01A</t>
  </si>
  <si>
    <t>Máy tính xách tay Fujitsu E459 (Core i7-8550U. Ram: 8GB. Hard disk: 1TB)</t>
  </si>
  <si>
    <t>Máy Photo</t>
  </si>
  <si>
    <t>IX</t>
  </si>
  <si>
    <t>YMEB140402</t>
  </si>
  <si>
    <t>108BHY2</t>
  </si>
  <si>
    <t>E4-54-E8-9B-02-53</t>
  </si>
  <si>
    <t>BẢNG TỔNG HỢP THỐNG KÊ TRANG BỊ CNTT</t>
  </si>
  <si>
    <t>Máy tính để bàn Fujitsu ESPRIMO D556/2/E85 (Core i7-7700. Ram: 8GB. Hard disk: 1TB) ; Màn hình: Dell 24 inch</t>
  </si>
  <si>
    <t xml:space="preserve">Máy tính để bàn Fujitsu ESPRIMO D556/2/E85 (Core i7-7700. Ram: 8GB. Hard disk: 1TB); Màn hình: Fujitsu 19 inch </t>
  </si>
  <si>
    <t xml:space="preserve">Máy tính để bàn Fujitsu ESPRIMO D556/2/E85 (Core i7-7700. Ram: 8GB. Hard disk: 1TB); Màn hình: Dell 24 inch </t>
  </si>
  <si>
    <t>R9904224</t>
  </si>
  <si>
    <t>68-84-7E-8B-82-7B</t>
  </si>
  <si>
    <t>R9904569</t>
  </si>
  <si>
    <t>68-84-7E-8B-B0-0F</t>
  </si>
  <si>
    <t xml:space="preserve">Máy chiếu </t>
  </si>
  <si>
    <t xml:space="preserve">Firewall ASA 5515X </t>
  </si>
  <si>
    <t>Đội 4 (Cho mượn, VH)</t>
  </si>
  <si>
    <t>Đội 4, Hỏng</t>
  </si>
  <si>
    <t>2/ Nguyễn Văn Hoàng</t>
  </si>
  <si>
    <t>3/ Nguyễn Thanh Tùng</t>
  </si>
  <si>
    <t>Màn hình Samsung 65"4K TU8100</t>
  </si>
  <si>
    <t xml:space="preserve">  </t>
  </si>
  <si>
    <t>0A8Z3NGR100630D</t>
  </si>
  <si>
    <t>YMLK059054</t>
  </si>
  <si>
    <t>YMLK058966</t>
  </si>
  <si>
    <t>4C-52-62-A7-BF-45</t>
  </si>
  <si>
    <t>4C-52-62-A7-BC-46</t>
  </si>
  <si>
    <t>1/CN Nguyễn Đình Sơn</t>
  </si>
  <si>
    <t>Trực giám sát Đội 4</t>
  </si>
  <si>
    <t xml:space="preserve">Máy tính để bàn DELL Inspiron 3847 (Core i3-4130. Ram: 8GB. Hard disk: 500GB); </t>
  </si>
  <si>
    <t>1/CN Nguyễn Phương Thanh</t>
  </si>
  <si>
    <t>Máy tính để bàn Fujitsu ESPRIMO D538/E85 (Core i7-8700. Ram: 8GB. Hard disk: 1TB), Màn hình:  Dell E2016H</t>
  </si>
  <si>
    <t>R0801368</t>
  </si>
  <si>
    <t>R0801386</t>
  </si>
  <si>
    <t>R0801402</t>
  </si>
  <si>
    <t>Máy tính để bàn Dell OptiPlex 3060 (Core i5-8500. Ram: 8Gb. Hard disk: 1Tb); Màn hình: LG 19 inch</t>
  </si>
  <si>
    <t>Máy tính xách tay Fujitsu E459 (Core i7-8550U. Ram: 16Gb. Hard disk: SSD 500 Gb)</t>
  </si>
  <si>
    <t>Máy tính xách tay Fujitsu E459 (Core i7-8550U. Ram: 16Gb. Hard disk: SSD 256Gb)</t>
  </si>
  <si>
    <t>EC-79-49-31-78-84</t>
  </si>
  <si>
    <t>EC-79-49-31-79-9B</t>
  </si>
  <si>
    <t>EC-79-49-31-77-2A</t>
  </si>
  <si>
    <t>Emerson Liebert PSA1500MT3-230U</t>
  </si>
  <si>
    <t>1505800247PS27M</t>
  </si>
  <si>
    <t>Máy tính xách tay Fujitsu E547 (Core i7-7500U. Ram: 16GB. SSD: 256GB)</t>
  </si>
  <si>
    <t>Bàn Lab</t>
  </si>
  <si>
    <t>USB Token</t>
  </si>
  <si>
    <r>
      <t xml:space="preserve">Số lượng </t>
    </r>
    <r>
      <rPr>
        <sz val="13"/>
        <rFont val="Times New Roman"/>
        <family val="1"/>
      </rPr>
      <t>01.01.21</t>
    </r>
  </si>
  <si>
    <r>
      <t xml:space="preserve">Số lượng </t>
    </r>
    <r>
      <rPr>
        <sz val="13"/>
        <rFont val="Times New Roman"/>
        <family val="1"/>
      </rPr>
      <t>01.02.21</t>
    </r>
  </si>
  <si>
    <t>4</t>
  </si>
  <si>
    <t>6</t>
  </si>
  <si>
    <t>10</t>
  </si>
  <si>
    <r>
      <t>Máy đo sóng G</t>
    </r>
    <r>
      <rPr>
        <u/>
        <sz val="13"/>
        <rFont val="Times New Roman"/>
        <family val="1"/>
      </rPr>
      <t>Ɯ</t>
    </r>
    <r>
      <rPr>
        <sz val="13"/>
        <rFont val="Times New Roman"/>
        <family val="1"/>
      </rPr>
      <t xml:space="preserve"> INSTEK</t>
    </r>
  </si>
  <si>
    <t>Cubro</t>
  </si>
  <si>
    <t>1/CN Nguyễn Minh Hoàng Hiệp</t>
  </si>
  <si>
    <r>
      <t xml:space="preserve">Số lượng </t>
    </r>
    <r>
      <rPr>
        <sz val="13"/>
        <rFont val="Times New Roman"/>
        <family val="1"/>
      </rPr>
      <t>01.03.21</t>
    </r>
  </si>
  <si>
    <t>Ziba PC-417CD</t>
  </si>
  <si>
    <t>2</t>
  </si>
  <si>
    <t>8</t>
  </si>
  <si>
    <t>UPS Santak</t>
  </si>
  <si>
    <t>11</t>
  </si>
  <si>
    <t>Viettell VDT-MS, bàn phím, chuột, lưu điện</t>
  </si>
  <si>
    <t>MM00GLD000014</t>
  </si>
  <si>
    <t>24-OB-2A-F1-B9-32</t>
  </si>
  <si>
    <r>
      <t xml:space="preserve">Số lượng </t>
    </r>
    <r>
      <rPr>
        <sz val="13"/>
        <rFont val="Times New Roman"/>
        <family val="1"/>
      </rPr>
      <t>01.12.21</t>
    </r>
  </si>
  <si>
    <r>
      <t xml:space="preserve">Số lượng </t>
    </r>
    <r>
      <rPr>
        <sz val="13"/>
        <rFont val="Times New Roman"/>
        <family val="1"/>
      </rPr>
      <t>01.01.23</t>
    </r>
  </si>
  <si>
    <t>3/CN Nguyễn Thị Thanh Huyền</t>
  </si>
  <si>
    <t>1/ Nguyễn Mạnh Sơn</t>
  </si>
  <si>
    <t>Máy tính xách tay Fujitsu E546 (Core i7-6500U. Ram: 16Gb. Hard disk: 1Tb)</t>
  </si>
  <si>
    <t>R7100966</t>
  </si>
  <si>
    <t>FC-08-4A-6D-32-8A</t>
  </si>
  <si>
    <t>2/ Quách Phương Nam</t>
  </si>
  <si>
    <t>Thiết bị bảo đảm kỹ thuật</t>
  </si>
  <si>
    <t>Thiết bị đo kiểm tra mạng cầm tay Link runer AT2000</t>
  </si>
  <si>
    <r>
      <t xml:space="preserve">Số lượng </t>
    </r>
    <r>
      <rPr>
        <sz val="13"/>
        <rFont val="Times New Roman"/>
        <family val="1"/>
      </rPr>
      <t>01.02.23</t>
    </r>
  </si>
  <si>
    <r>
      <t xml:space="preserve">Số lượng </t>
    </r>
    <r>
      <rPr>
        <sz val="13"/>
        <rFont val="Times New Roman"/>
        <family val="1"/>
      </rPr>
      <t>01.03.23</t>
    </r>
  </si>
  <si>
    <r>
      <t xml:space="preserve">Số lượng </t>
    </r>
    <r>
      <rPr>
        <sz val="13"/>
        <rFont val="Times New Roman"/>
        <family val="1"/>
      </rPr>
      <t>01.04.23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</si>
</sst>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.##0.00_);_(* \(#.##0.00\);_(* &quot;-&quot;??_);_(@_)"/>
    <numFmt numFmtId="165" formatCode="_(* #,##0_);_(* \(#,##0\);_(* &quot;-&quot;??_);_(@_)"/>
  </numFmts>
  <fonts count="24" x14ac:knownFonts="1">
    <font>
      <sz val="12"/>
      <color theme="1"/>
      <name val="Times New Roman"/>
      <family val="2"/>
    </font>
    <font>
      <sz val="14"/>
      <color theme="1"/>
      <name val="Times New Roman"/>
      <family val="1"/>
    </font>
    <font>
      <sz val="14"/>
      <color theme="1"/>
      <name val="Times New Roman"/>
      <family val="2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4"/>
      <color theme="1"/>
      <name val=".VnTime"/>
      <family val="2"/>
    </font>
    <font>
      <b/>
      <sz val="14"/>
      <color rgb="FF000000"/>
      <name val=".VnTimeH"/>
      <family val="2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2"/>
      <color theme="1"/>
      <name val="Times New Roman"/>
      <family val="1"/>
      <charset val="163"/>
    </font>
    <font>
      <b/>
      <sz val="12"/>
      <color rgb="FF000000"/>
      <name val="Times New Roman"/>
      <family val="1"/>
      <charset val="163"/>
    </font>
    <font>
      <sz val="10"/>
      <name val="Arial"/>
      <family val="2"/>
    </font>
    <font>
      <sz val="12"/>
      <name val=".VnTime"/>
      <family val="2"/>
    </font>
    <font>
      <sz val="14"/>
      <name val=".VnTime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4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u/>
      <sz val="13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3" fillId="0" borderId="0"/>
    <xf numFmtId="0" fontId="12" fillId="0" borderId="0"/>
    <xf numFmtId="164" fontId="12" fillId="0" borderId="0" applyFont="0" applyFill="0" applyBorder="0" applyAlignment="0" applyProtection="0"/>
    <xf numFmtId="0" fontId="14" fillId="0" borderId="0"/>
    <xf numFmtId="0" fontId="13" fillId="0" borderId="0"/>
  </cellStyleXfs>
  <cellXfs count="123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0" fillId="0" borderId="0" xfId="0" applyFont="1"/>
    <xf numFmtId="0" fontId="11" fillId="3" borderId="1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 wrapText="1"/>
    </xf>
    <xf numFmtId="3" fontId="19" fillId="0" borderId="0" xfId="0" applyNumberFormat="1" applyFont="1" applyFill="1" applyAlignment="1">
      <alignment horizontal="left" vertical="center"/>
    </xf>
    <xf numFmtId="3" fontId="20" fillId="0" borderId="0" xfId="0" applyNumberFormat="1" applyFont="1" applyFill="1" applyAlignment="1">
      <alignment horizontal="left" vertical="center"/>
    </xf>
    <xf numFmtId="3" fontId="19" fillId="0" borderId="0" xfId="0" applyNumberFormat="1" applyFont="1" applyFill="1" applyAlignment="1">
      <alignment vertical="center"/>
    </xf>
    <xf numFmtId="3" fontId="15" fillId="0" borderId="0" xfId="0" applyNumberFormat="1" applyFont="1" applyFill="1" applyAlignment="1">
      <alignment vertical="center"/>
    </xf>
    <xf numFmtId="0" fontId="20" fillId="0" borderId="1" xfId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 wrapText="1"/>
    </xf>
    <xf numFmtId="3" fontId="19" fillId="0" borderId="1" xfId="0" applyNumberFormat="1" applyFont="1" applyFill="1" applyBorder="1" applyAlignment="1">
      <alignment horizontal="center" vertical="center"/>
    </xf>
    <xf numFmtId="3" fontId="20" fillId="0" borderId="1" xfId="0" applyNumberFormat="1" applyFont="1" applyFill="1" applyBorder="1" applyAlignment="1">
      <alignment horizontal="left" vertical="center"/>
    </xf>
    <xf numFmtId="3" fontId="20" fillId="0" borderId="1" xfId="0" applyNumberFormat="1" applyFont="1" applyFill="1" applyBorder="1" applyAlignment="1">
      <alignment vertical="center"/>
    </xf>
    <xf numFmtId="3" fontId="16" fillId="0" borderId="0" xfId="0" applyNumberFormat="1" applyFont="1" applyFill="1" applyAlignment="1">
      <alignment vertical="center"/>
    </xf>
    <xf numFmtId="0" fontId="20" fillId="0" borderId="1" xfId="1" applyFont="1" applyFill="1" applyBorder="1" applyAlignment="1">
      <alignment horizontal="left" vertical="center" wrapText="1"/>
    </xf>
    <xf numFmtId="3" fontId="20" fillId="0" borderId="1" xfId="1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/>
    </xf>
    <xf numFmtId="3" fontId="20" fillId="4" borderId="1" xfId="0" applyNumberFormat="1" applyFont="1" applyFill="1" applyBorder="1" applyAlignment="1">
      <alignment horizontal="center" vertical="center"/>
    </xf>
    <xf numFmtId="3" fontId="19" fillId="4" borderId="1" xfId="0" applyNumberFormat="1" applyFont="1" applyFill="1" applyBorder="1" applyAlignment="1">
      <alignment horizontal="center" vertical="center"/>
    </xf>
    <xf numFmtId="37" fontId="19" fillId="4" borderId="1" xfId="0" applyNumberFormat="1" applyFont="1" applyFill="1" applyBorder="1" applyAlignment="1">
      <alignment horizontal="center" vertical="center"/>
    </xf>
    <xf numFmtId="0" fontId="19" fillId="4" borderId="1" xfId="1" applyFont="1" applyFill="1" applyBorder="1" applyAlignment="1">
      <alignment horizontal="center" vertical="center" wrapText="1"/>
    </xf>
    <xf numFmtId="3" fontId="19" fillId="4" borderId="1" xfId="0" applyNumberFormat="1" applyFont="1" applyFill="1" applyBorder="1" applyAlignment="1">
      <alignment vertical="center"/>
    </xf>
    <xf numFmtId="3" fontId="19" fillId="0" borderId="1" xfId="0" applyNumberFormat="1" applyFont="1" applyFill="1" applyBorder="1" applyAlignment="1">
      <alignment vertical="center"/>
    </xf>
    <xf numFmtId="0" fontId="19" fillId="0" borderId="1" xfId="0" applyFont="1" applyFill="1" applyBorder="1" applyAlignment="1">
      <alignment horizontal="left" vertical="center"/>
    </xf>
    <xf numFmtId="37" fontId="19" fillId="0" borderId="1" xfId="0" applyNumberFormat="1" applyFont="1" applyFill="1" applyBorder="1" applyAlignment="1">
      <alignment horizontal="center" vertical="center"/>
    </xf>
    <xf numFmtId="37" fontId="19" fillId="0" borderId="1" xfId="0" applyNumberFormat="1" applyFont="1" applyFill="1" applyBorder="1" applyAlignment="1">
      <alignment horizontal="center" vertical="center" wrapText="1"/>
    </xf>
    <xf numFmtId="3" fontId="21" fillId="0" borderId="0" xfId="0" applyNumberFormat="1" applyFont="1" applyFill="1" applyAlignment="1">
      <alignment vertical="center"/>
    </xf>
    <xf numFmtId="0" fontId="19" fillId="0" borderId="1" xfId="0" applyFont="1" applyBorder="1" applyAlignment="1">
      <alignment horizontal="center" vertical="center" wrapText="1"/>
    </xf>
    <xf numFmtId="0" fontId="20" fillId="0" borderId="1" xfId="1" applyFont="1" applyFill="1" applyBorder="1" applyAlignment="1">
      <alignment vertical="center" wrapText="1"/>
    </xf>
    <xf numFmtId="3" fontId="19" fillId="0" borderId="1" xfId="1" applyNumberFormat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vertical="center" wrapText="1"/>
    </xf>
    <xf numFmtId="0" fontId="19" fillId="0" borderId="1" xfId="5" applyFont="1" applyFill="1" applyBorder="1" applyAlignment="1">
      <alignment horizontal="left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3" fontId="20" fillId="0" borderId="0" xfId="0" applyNumberFormat="1" applyFont="1" applyFill="1" applyAlignment="1">
      <alignment vertical="center"/>
    </xf>
    <xf numFmtId="0" fontId="20" fillId="0" borderId="1" xfId="0" applyFont="1" applyBorder="1" applyAlignment="1">
      <alignment horizontal="left" vertical="center"/>
    </xf>
    <xf numFmtId="165" fontId="20" fillId="0" borderId="1" xfId="2" applyNumberFormat="1" applyFont="1" applyFill="1" applyBorder="1" applyAlignment="1">
      <alignment horizontal="center" vertical="center" wrapText="1"/>
    </xf>
    <xf numFmtId="3" fontId="21" fillId="0" borderId="0" xfId="0" applyNumberFormat="1" applyFont="1" applyFill="1" applyAlignment="1">
      <alignment horizontal="center" vertical="center"/>
    </xf>
    <xf numFmtId="37" fontId="19" fillId="0" borderId="1" xfId="1" applyNumberFormat="1" applyFont="1" applyFill="1" applyBorder="1" applyAlignment="1">
      <alignment horizontal="center" vertical="center" wrapText="1"/>
    </xf>
    <xf numFmtId="3" fontId="19" fillId="4" borderId="1" xfId="1" applyNumberFormat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/>
    </xf>
    <xf numFmtId="165" fontId="19" fillId="0" borderId="1" xfId="6" applyNumberFormat="1" applyFont="1" applyFill="1" applyBorder="1" applyAlignment="1">
      <alignment horizontal="center" vertical="center" wrapText="1"/>
    </xf>
    <xf numFmtId="49" fontId="19" fillId="0" borderId="1" xfId="1" applyNumberFormat="1" applyFont="1" applyFill="1" applyBorder="1" applyAlignment="1">
      <alignment horizontal="center" vertical="center" wrapText="1"/>
    </xf>
    <xf numFmtId="3" fontId="16" fillId="0" borderId="0" xfId="0" applyNumberFormat="1" applyFont="1" applyFill="1" applyAlignment="1">
      <alignment horizontal="left" vertical="center"/>
    </xf>
    <xf numFmtId="0" fontId="15" fillId="0" borderId="0" xfId="8" applyFont="1" applyFill="1" applyBorder="1" applyAlignment="1">
      <alignment horizontal="center" vertical="center" wrapText="1"/>
    </xf>
    <xf numFmtId="0" fontId="15" fillId="0" borderId="0" xfId="8" applyFont="1" applyFill="1" applyBorder="1" applyAlignment="1">
      <alignment horizontal="left" vertical="center" wrapText="1"/>
    </xf>
    <xf numFmtId="0" fontId="16" fillId="0" borderId="0" xfId="8" applyFont="1" applyFill="1" applyBorder="1" applyAlignment="1">
      <alignment vertical="center" wrapText="1"/>
    </xf>
    <xf numFmtId="3" fontId="15" fillId="0" borderId="0" xfId="0" applyNumberFormat="1" applyFont="1" applyFill="1" applyAlignment="1">
      <alignment horizontal="center" vertical="center" wrapText="1"/>
    </xf>
    <xf numFmtId="3" fontId="15" fillId="0" borderId="0" xfId="0" applyNumberFormat="1" applyFont="1" applyFill="1" applyAlignment="1">
      <alignment horizontal="left" vertical="center"/>
    </xf>
    <xf numFmtId="0" fontId="18" fillId="0" borderId="1" xfId="1" applyFont="1" applyFill="1" applyBorder="1" applyAlignment="1">
      <alignment vertical="center" wrapText="1"/>
    </xf>
    <xf numFmtId="3" fontId="18" fillId="0" borderId="1" xfId="0" applyNumberFormat="1" applyFont="1" applyFill="1" applyBorder="1" applyAlignment="1">
      <alignment vertical="center"/>
    </xf>
    <xf numFmtId="0" fontId="15" fillId="0" borderId="1" xfId="1" applyFont="1" applyFill="1" applyBorder="1" applyAlignment="1">
      <alignment horizontal="center" vertical="center" wrapText="1"/>
    </xf>
    <xf numFmtId="165" fontId="20" fillId="0" borderId="1" xfId="2" applyNumberFormat="1" applyFont="1" applyFill="1" applyBorder="1" applyAlignment="1">
      <alignment horizontal="center" vertical="center"/>
    </xf>
    <xf numFmtId="3" fontId="20" fillId="4" borderId="1" xfId="1" applyNumberFormat="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/>
    </xf>
    <xf numFmtId="3" fontId="17" fillId="0" borderId="1" xfId="0" applyNumberFormat="1" applyFont="1" applyFill="1" applyBorder="1" applyAlignment="1">
      <alignment horizontal="left" vertical="center"/>
    </xf>
    <xf numFmtId="3" fontId="15" fillId="0" borderId="0" xfId="0" applyNumberFormat="1" applyFont="1" applyFill="1" applyAlignment="1">
      <alignment horizontal="center" vertical="center"/>
    </xf>
    <xf numFmtId="3" fontId="20" fillId="0" borderId="1" xfId="0" applyNumberFormat="1" applyFont="1" applyFill="1" applyBorder="1" applyAlignment="1">
      <alignment horizontal="center" vertical="center" wrapText="1"/>
    </xf>
    <xf numFmtId="3" fontId="20" fillId="0" borderId="1" xfId="0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vertical="center" wrapText="1"/>
    </xf>
    <xf numFmtId="3" fontId="19" fillId="0" borderId="1" xfId="0" applyNumberFormat="1" applyFont="1" applyFill="1" applyBorder="1" applyAlignment="1">
      <alignment vertical="center" wrapText="1"/>
    </xf>
    <xf numFmtId="0" fontId="18" fillId="0" borderId="1" xfId="1" applyFont="1" applyFill="1" applyBorder="1" applyAlignment="1">
      <alignment horizontal="center" vertical="center" wrapText="1"/>
    </xf>
    <xf numFmtId="3" fontId="18" fillId="0" borderId="1" xfId="0" applyNumberFormat="1" applyFont="1" applyFill="1" applyBorder="1" applyAlignment="1">
      <alignment horizontal="center" vertical="center"/>
    </xf>
    <xf numFmtId="3" fontId="21" fillId="0" borderId="1" xfId="0" applyNumberFormat="1" applyFont="1" applyFill="1" applyBorder="1" applyAlignment="1">
      <alignment horizontal="center" vertical="center"/>
    </xf>
    <xf numFmtId="0" fontId="18" fillId="4" borderId="1" xfId="1" applyFont="1" applyFill="1" applyBorder="1" applyAlignment="1">
      <alignment horizontal="center" vertical="center" wrapText="1"/>
    </xf>
    <xf numFmtId="3" fontId="18" fillId="0" borderId="1" xfId="0" applyNumberFormat="1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3" fontId="20" fillId="3" borderId="1" xfId="0" applyNumberFormat="1" applyFont="1" applyFill="1" applyBorder="1" applyAlignment="1">
      <alignment horizontal="center" vertical="center" wrapText="1"/>
    </xf>
    <xf numFmtId="3" fontId="19" fillId="0" borderId="0" xfId="0" applyNumberFormat="1" applyFont="1" applyFill="1" applyAlignment="1">
      <alignment horizontal="center" vertical="center"/>
    </xf>
    <xf numFmtId="0" fontId="16" fillId="0" borderId="0" xfId="8" applyFont="1" applyFill="1" applyBorder="1" applyAlignment="1">
      <alignment horizontal="center" vertical="center" wrapText="1"/>
    </xf>
    <xf numFmtId="0" fontId="16" fillId="0" borderId="0" xfId="8" applyFont="1" applyFill="1" applyBorder="1" applyAlignment="1">
      <alignment horizontal="center" vertical="center" wrapText="1"/>
    </xf>
    <xf numFmtId="3" fontId="20" fillId="3" borderId="1" xfId="0" applyNumberFormat="1" applyFont="1" applyFill="1" applyBorder="1" applyAlignment="1">
      <alignment horizontal="center" vertical="center" wrapText="1"/>
    </xf>
    <xf numFmtId="3" fontId="19" fillId="0" borderId="0" xfId="0" applyNumberFormat="1" applyFont="1" applyFill="1" applyAlignment="1">
      <alignment horizontal="center" vertical="center"/>
    </xf>
    <xf numFmtId="0" fontId="23" fillId="0" borderId="1" xfId="1" applyFont="1" applyFill="1" applyBorder="1" applyAlignment="1">
      <alignment vertical="center" wrapText="1"/>
    </xf>
    <xf numFmtId="3" fontId="20" fillId="3" borderId="1" xfId="0" applyNumberFormat="1" applyFont="1" applyFill="1" applyBorder="1" applyAlignment="1">
      <alignment horizontal="center" vertical="center" wrapText="1"/>
    </xf>
    <xf numFmtId="3" fontId="20" fillId="3" borderId="1" xfId="0" applyNumberFormat="1" applyFont="1" applyFill="1" applyBorder="1" applyAlignment="1">
      <alignment horizontal="center" vertical="center"/>
    </xf>
    <xf numFmtId="3" fontId="19" fillId="0" borderId="0" xfId="0" applyNumberFormat="1" applyFont="1" applyFill="1" applyAlignment="1">
      <alignment horizontal="center" vertical="center"/>
    </xf>
    <xf numFmtId="3" fontId="20" fillId="0" borderId="0" xfId="0" applyNumberFormat="1" applyFont="1" applyFill="1" applyAlignment="1">
      <alignment horizontal="center" vertical="center"/>
    </xf>
    <xf numFmtId="3" fontId="20" fillId="3" borderId="2" xfId="0" applyNumberFormat="1" applyFont="1" applyFill="1" applyBorder="1" applyAlignment="1">
      <alignment horizontal="center" vertical="center" wrapText="1"/>
    </xf>
    <xf numFmtId="3" fontId="20" fillId="3" borderId="3" xfId="0" applyNumberFormat="1" applyFont="1" applyFill="1" applyBorder="1" applyAlignment="1">
      <alignment horizontal="center" vertical="center" wrapText="1"/>
    </xf>
    <xf numFmtId="0" fontId="16" fillId="0" borderId="0" xfId="8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19" fillId="0" borderId="1" xfId="1" applyNumberFormat="1" applyFont="1" applyFill="1" applyBorder="1" applyAlignment="1">
      <alignment vertical="center" wrapText="1"/>
    </xf>
    <xf numFmtId="0" fontId="19" fillId="0" borderId="1" xfId="0" applyFont="1" applyBorder="1" applyAlignment="1">
      <alignment wrapText="1"/>
    </xf>
    <xf numFmtId="0" fontId="19" fillId="0" borderId="12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9">
    <cellStyle name="Comma 2" xfId="2"/>
    <cellStyle name="Comma 2 2" xfId="6"/>
    <cellStyle name="Ledger 17 x 11 in" xfId="7"/>
    <cellStyle name="Normal" xfId="0" builtinId="0"/>
    <cellStyle name="Normal 2" xfId="4"/>
    <cellStyle name="Normal 21" xfId="3"/>
    <cellStyle name="Normal 3" xfId="5"/>
    <cellStyle name="Normal_Mau bieu CNTT 2" xfId="1"/>
    <cellStyle name="Normal_TKK2011_ban chinh thuc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1562100</xdr:colOff>
      <xdr:row>63</xdr:row>
      <xdr:rowOff>0</xdr:rowOff>
    </xdr:from>
    <xdr:ext cx="95250" cy="228600"/>
    <xdr:sp macro="" textlink="">
      <xdr:nvSpPr>
        <xdr:cNvPr id="2" name="Text Box 8"/>
        <xdr:cNvSpPr txBox="1">
          <a:spLocks noChangeArrowheads="1"/>
        </xdr:cNvSpPr>
      </xdr:nvSpPr>
      <xdr:spPr bwMode="auto">
        <a:xfrm>
          <a:off x="2072640" y="1985772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1562100</xdr:colOff>
      <xdr:row>63</xdr:row>
      <xdr:rowOff>0</xdr:rowOff>
    </xdr:from>
    <xdr:ext cx="95250" cy="228600"/>
    <xdr:sp macro="" textlink="">
      <xdr:nvSpPr>
        <xdr:cNvPr id="3" name="Text Box 8"/>
        <xdr:cNvSpPr txBox="1">
          <a:spLocks noChangeArrowheads="1"/>
        </xdr:cNvSpPr>
      </xdr:nvSpPr>
      <xdr:spPr bwMode="auto">
        <a:xfrm>
          <a:off x="2072640" y="1985772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1562100</xdr:colOff>
      <xdr:row>63</xdr:row>
      <xdr:rowOff>0</xdr:rowOff>
    </xdr:from>
    <xdr:ext cx="95250" cy="228600"/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2072640" y="1985772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1562100</xdr:colOff>
      <xdr:row>63</xdr:row>
      <xdr:rowOff>0</xdr:rowOff>
    </xdr:from>
    <xdr:ext cx="95250" cy="228600"/>
    <xdr:sp macro="" textlink="">
      <xdr:nvSpPr>
        <xdr:cNvPr id="2" name="Text Box 8"/>
        <xdr:cNvSpPr txBox="1">
          <a:spLocks noChangeArrowheads="1"/>
        </xdr:cNvSpPr>
      </xdr:nvSpPr>
      <xdr:spPr bwMode="auto">
        <a:xfrm>
          <a:off x="2072640" y="2049780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1562100</xdr:colOff>
      <xdr:row>63</xdr:row>
      <xdr:rowOff>0</xdr:rowOff>
    </xdr:from>
    <xdr:ext cx="95250" cy="228600"/>
    <xdr:sp macro="" textlink="">
      <xdr:nvSpPr>
        <xdr:cNvPr id="3" name="Text Box 8"/>
        <xdr:cNvSpPr txBox="1">
          <a:spLocks noChangeArrowheads="1"/>
        </xdr:cNvSpPr>
      </xdr:nvSpPr>
      <xdr:spPr bwMode="auto">
        <a:xfrm>
          <a:off x="2072640" y="2049780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1562100</xdr:colOff>
      <xdr:row>63</xdr:row>
      <xdr:rowOff>0</xdr:rowOff>
    </xdr:from>
    <xdr:ext cx="95250" cy="228600"/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2072640" y="2049780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1562100</xdr:colOff>
      <xdr:row>63</xdr:row>
      <xdr:rowOff>0</xdr:rowOff>
    </xdr:from>
    <xdr:ext cx="95250" cy="228600"/>
    <xdr:sp macro="" textlink="">
      <xdr:nvSpPr>
        <xdr:cNvPr id="2" name="Text Box 8"/>
        <xdr:cNvSpPr txBox="1">
          <a:spLocks noChangeArrowheads="1"/>
        </xdr:cNvSpPr>
      </xdr:nvSpPr>
      <xdr:spPr bwMode="auto">
        <a:xfrm>
          <a:off x="2072640" y="2049780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1562100</xdr:colOff>
      <xdr:row>63</xdr:row>
      <xdr:rowOff>0</xdr:rowOff>
    </xdr:from>
    <xdr:ext cx="95250" cy="228600"/>
    <xdr:sp macro="" textlink="">
      <xdr:nvSpPr>
        <xdr:cNvPr id="3" name="Text Box 8"/>
        <xdr:cNvSpPr txBox="1">
          <a:spLocks noChangeArrowheads="1"/>
        </xdr:cNvSpPr>
      </xdr:nvSpPr>
      <xdr:spPr bwMode="auto">
        <a:xfrm>
          <a:off x="2072640" y="2049780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1562100</xdr:colOff>
      <xdr:row>63</xdr:row>
      <xdr:rowOff>0</xdr:rowOff>
    </xdr:from>
    <xdr:ext cx="95250" cy="228600"/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2072640" y="2049780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1562100</xdr:colOff>
      <xdr:row>63</xdr:row>
      <xdr:rowOff>0</xdr:rowOff>
    </xdr:from>
    <xdr:ext cx="95250" cy="228600"/>
    <xdr:sp macro="" textlink="">
      <xdr:nvSpPr>
        <xdr:cNvPr id="2" name="Text Box 8"/>
        <xdr:cNvSpPr txBox="1">
          <a:spLocks noChangeArrowheads="1"/>
        </xdr:cNvSpPr>
      </xdr:nvSpPr>
      <xdr:spPr bwMode="auto">
        <a:xfrm>
          <a:off x="2072640" y="2049780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1562100</xdr:colOff>
      <xdr:row>63</xdr:row>
      <xdr:rowOff>0</xdr:rowOff>
    </xdr:from>
    <xdr:ext cx="95250" cy="228600"/>
    <xdr:sp macro="" textlink="">
      <xdr:nvSpPr>
        <xdr:cNvPr id="3" name="Text Box 8"/>
        <xdr:cNvSpPr txBox="1">
          <a:spLocks noChangeArrowheads="1"/>
        </xdr:cNvSpPr>
      </xdr:nvSpPr>
      <xdr:spPr bwMode="auto">
        <a:xfrm>
          <a:off x="2072640" y="2049780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1562100</xdr:colOff>
      <xdr:row>63</xdr:row>
      <xdr:rowOff>0</xdr:rowOff>
    </xdr:from>
    <xdr:ext cx="95250" cy="228600"/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2072640" y="2049780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819150</xdr:colOff>
      <xdr:row>6</xdr:row>
      <xdr:rowOff>19050</xdr:rowOff>
    </xdr:from>
    <xdr:to>
      <xdr:col>2</xdr:col>
      <xdr:colOff>1371600</xdr:colOff>
      <xdr:row>6</xdr:row>
      <xdr:rowOff>19050</xdr:rowOff>
    </xdr:to>
    <xdr:cxnSp macro="">
      <xdr:nvCxnSpPr>
        <xdr:cNvPr id="3" name="Straight Connector 2"/>
        <xdr:cNvCxnSpPr/>
      </xdr:nvCxnSpPr>
      <xdr:spPr>
        <a:xfrm>
          <a:off x="2190750" y="1447800"/>
          <a:ext cx="55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43" zoomScale="85" zoomScaleNormal="85" workbookViewId="0">
      <selection activeCell="H52" sqref="H52"/>
    </sheetView>
  </sheetViews>
  <sheetFormatPr defaultColWidth="9" defaultRowHeight="16.8" x14ac:dyDescent="0.3"/>
  <cols>
    <col min="1" max="1" width="6.69921875" style="71" customWidth="1"/>
    <col min="2" max="2" width="36.5" style="72" customWidth="1"/>
    <col min="3" max="3" width="24" style="81" customWidth="1"/>
    <col min="4" max="4" width="20.59765625" style="81" bestFit="1" customWidth="1"/>
    <col min="5" max="5" width="9.69921875" style="72" customWidth="1"/>
    <col min="6" max="6" width="7.09765625" style="81" customWidth="1"/>
    <col min="7" max="7" width="9.5" style="67" customWidth="1"/>
    <col min="8" max="9" width="7.69921875" style="72" customWidth="1"/>
    <col min="10" max="10" width="9.5" style="72" customWidth="1"/>
    <col min="11" max="14" width="5.8984375" style="27" customWidth="1"/>
    <col min="15" max="15" width="26.5" style="27" customWidth="1"/>
    <col min="16" max="16" width="10.69921875" style="27" bestFit="1" customWidth="1"/>
    <col min="17" max="16384" width="9" style="27"/>
  </cols>
  <sheetData>
    <row r="1" spans="1:17" hidden="1" x14ac:dyDescent="0.3">
      <c r="A1" s="102" t="s">
        <v>34</v>
      </c>
      <c r="B1" s="102"/>
      <c r="C1" s="94"/>
      <c r="D1" s="94"/>
      <c r="E1" s="24"/>
      <c r="F1" s="94"/>
      <c r="G1" s="25"/>
      <c r="H1" s="24"/>
      <c r="I1" s="24"/>
      <c r="J1" s="24"/>
      <c r="K1" s="26"/>
      <c r="L1" s="26"/>
      <c r="M1" s="26"/>
      <c r="N1" s="26"/>
      <c r="O1" s="26"/>
    </row>
    <row r="2" spans="1:17" hidden="1" x14ac:dyDescent="0.3">
      <c r="A2" s="103" t="s">
        <v>56</v>
      </c>
      <c r="B2" s="103"/>
      <c r="C2" s="94"/>
      <c r="D2" s="94"/>
      <c r="E2" s="24"/>
      <c r="F2" s="94"/>
      <c r="G2" s="25"/>
      <c r="H2" s="24"/>
      <c r="I2" s="24"/>
      <c r="J2" s="24"/>
      <c r="K2" s="26"/>
      <c r="L2" s="26"/>
      <c r="M2" s="26"/>
      <c r="N2" s="26"/>
      <c r="O2" s="26"/>
    </row>
    <row r="3" spans="1:17" hidden="1" x14ac:dyDescent="0.3">
      <c r="A3" s="103" t="s">
        <v>112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</row>
    <row r="4" spans="1:17" s="81" customFormat="1" x14ac:dyDescent="0.3">
      <c r="A4" s="100" t="s">
        <v>0</v>
      </c>
      <c r="B4" s="100" t="s">
        <v>1</v>
      </c>
      <c r="C4" s="100" t="s">
        <v>6</v>
      </c>
      <c r="D4" s="100" t="s">
        <v>4</v>
      </c>
      <c r="E4" s="104" t="s">
        <v>87</v>
      </c>
      <c r="F4" s="104" t="s">
        <v>88</v>
      </c>
      <c r="G4" s="104" t="s">
        <v>169</v>
      </c>
      <c r="H4" s="104" t="s">
        <v>89</v>
      </c>
      <c r="I4" s="104" t="s">
        <v>90</v>
      </c>
      <c r="J4" s="104" t="s">
        <v>170</v>
      </c>
      <c r="K4" s="100" t="s">
        <v>93</v>
      </c>
      <c r="L4" s="100"/>
      <c r="M4" s="100"/>
      <c r="N4" s="100"/>
      <c r="O4" s="100" t="s">
        <v>5</v>
      </c>
    </row>
    <row r="5" spans="1:17" s="81" customFormat="1" x14ac:dyDescent="0.3">
      <c r="A5" s="100"/>
      <c r="B5" s="100"/>
      <c r="C5" s="100"/>
      <c r="D5" s="101"/>
      <c r="E5" s="105"/>
      <c r="F5" s="105"/>
      <c r="G5" s="105"/>
      <c r="H5" s="105"/>
      <c r="I5" s="105"/>
      <c r="J5" s="105"/>
      <c r="K5" s="93" t="s">
        <v>49</v>
      </c>
      <c r="L5" s="93" t="s">
        <v>57</v>
      </c>
      <c r="M5" s="93" t="s">
        <v>86</v>
      </c>
      <c r="N5" s="93" t="s">
        <v>94</v>
      </c>
      <c r="O5" s="101"/>
    </row>
    <row r="6" spans="1:17" s="33" customFormat="1" x14ac:dyDescent="0.3">
      <c r="A6" s="28" t="s">
        <v>91</v>
      </c>
      <c r="B6" s="29" t="s">
        <v>31</v>
      </c>
      <c r="C6" s="30"/>
      <c r="D6" s="83"/>
      <c r="E6" s="31"/>
      <c r="F6" s="30"/>
      <c r="G6" s="83">
        <f>SUM(G7+G11+G19+G30+G39+G41+G43+G45+G47+G49+G53)</f>
        <v>50</v>
      </c>
      <c r="H6" s="83">
        <f>H7+H11+H19+H30+H39+H41+H43+H45+H47+H49+H53</f>
        <v>0</v>
      </c>
      <c r="I6" s="83">
        <f>I7+I11+I19+I30+I39+I41+I43+I45+I47+I49+I53</f>
        <v>0</v>
      </c>
      <c r="J6" s="83">
        <f>SUM(G6+H6-I6)</f>
        <v>50</v>
      </c>
      <c r="K6" s="82">
        <f>K7+K11+K19+K30+K39+K41+K43+K45+K47+K49+K53</f>
        <v>50</v>
      </c>
      <c r="L6" s="82">
        <f>L7+L11+L19+L30+L39+L41+L43+L45+L47+L49+L53</f>
        <v>0</v>
      </c>
      <c r="M6" s="82">
        <f>M7+M11+M19+M30+M39+M41+M43+M45+M47+M49+M53</f>
        <v>0</v>
      </c>
      <c r="N6" s="82">
        <f>SUM(N7+N11+N19+N30+N39+N41+N43+N45+N47+N49+N53)</f>
        <v>0</v>
      </c>
      <c r="O6" s="32"/>
    </row>
    <row r="7" spans="1:17" s="33" customFormat="1" x14ac:dyDescent="0.3">
      <c r="A7" s="28" t="s">
        <v>8</v>
      </c>
      <c r="B7" s="34" t="s">
        <v>76</v>
      </c>
      <c r="C7" s="23"/>
      <c r="D7" s="83"/>
      <c r="E7" s="83" t="s">
        <v>103</v>
      </c>
      <c r="F7" s="30"/>
      <c r="G7" s="83">
        <f>SUM(G8:G10)</f>
        <v>3</v>
      </c>
      <c r="H7" s="83">
        <f>SUM(H8:H10)</f>
        <v>0</v>
      </c>
      <c r="I7" s="83">
        <f>SUM(I8:I10)</f>
        <v>0</v>
      </c>
      <c r="J7" s="83">
        <f>SUM(K7:N7)</f>
        <v>3</v>
      </c>
      <c r="K7" s="35">
        <v>3</v>
      </c>
      <c r="L7" s="35">
        <f>SUM(L8:L10)</f>
        <v>0</v>
      </c>
      <c r="M7" s="35">
        <f>SUM(M8:M10)</f>
        <v>0</v>
      </c>
      <c r="N7" s="35">
        <f>SUM(N8:N10)</f>
        <v>0</v>
      </c>
      <c r="O7" s="32"/>
    </row>
    <row r="8" spans="1:17" s="33" customFormat="1" x14ac:dyDescent="0.3">
      <c r="A8" s="23">
        <v>1</v>
      </c>
      <c r="B8" s="36" t="s">
        <v>44</v>
      </c>
      <c r="C8" s="37" t="s">
        <v>43</v>
      </c>
      <c r="D8" s="83"/>
      <c r="E8" s="30" t="s">
        <v>92</v>
      </c>
      <c r="F8" s="30"/>
      <c r="G8" s="30">
        <v>1</v>
      </c>
      <c r="H8" s="38"/>
      <c r="I8" s="39"/>
      <c r="J8" s="30">
        <v>1</v>
      </c>
      <c r="K8" s="40">
        <v>1</v>
      </c>
      <c r="L8" s="40"/>
      <c r="M8" s="41"/>
      <c r="N8" s="40"/>
      <c r="O8" s="42" t="s">
        <v>49</v>
      </c>
    </row>
    <row r="9" spans="1:17" s="33" customFormat="1" x14ac:dyDescent="0.3">
      <c r="A9" s="23">
        <v>2</v>
      </c>
      <c r="B9" s="36" t="s">
        <v>42</v>
      </c>
      <c r="C9" s="23" t="s">
        <v>46</v>
      </c>
      <c r="D9" s="37"/>
      <c r="E9" s="30" t="s">
        <v>92</v>
      </c>
      <c r="F9" s="39"/>
      <c r="G9" s="30">
        <v>1</v>
      </c>
      <c r="H9" s="37"/>
      <c r="I9" s="37"/>
      <c r="J9" s="30">
        <v>1</v>
      </c>
      <c r="K9" s="45">
        <v>1</v>
      </c>
      <c r="L9" s="45"/>
      <c r="M9" s="48"/>
      <c r="N9" s="46"/>
      <c r="O9" s="43" t="s">
        <v>49</v>
      </c>
      <c r="Q9" s="47"/>
    </row>
    <row r="10" spans="1:17" s="33" customFormat="1" x14ac:dyDescent="0.3">
      <c r="A10" s="23">
        <v>3</v>
      </c>
      <c r="B10" s="44" t="s">
        <v>41</v>
      </c>
      <c r="C10" s="37" t="s">
        <v>47</v>
      </c>
      <c r="D10" s="83"/>
      <c r="E10" s="30" t="s">
        <v>92</v>
      </c>
      <c r="F10" s="39"/>
      <c r="G10" s="30">
        <v>1</v>
      </c>
      <c r="H10" s="83"/>
      <c r="I10" s="83"/>
      <c r="J10" s="30">
        <v>1</v>
      </c>
      <c r="K10" s="45">
        <v>1</v>
      </c>
      <c r="L10" s="45"/>
      <c r="M10" s="46"/>
      <c r="N10" s="45"/>
      <c r="O10" s="43" t="s">
        <v>49</v>
      </c>
      <c r="Q10" s="47"/>
    </row>
    <row r="11" spans="1:17" s="33" customFormat="1" x14ac:dyDescent="0.3">
      <c r="A11" s="28" t="s">
        <v>9</v>
      </c>
      <c r="B11" s="34" t="s">
        <v>79</v>
      </c>
      <c r="C11" s="23"/>
      <c r="D11" s="28"/>
      <c r="E11" s="28" t="s">
        <v>103</v>
      </c>
      <c r="F11" s="23"/>
      <c r="G11" s="28">
        <f t="shared" ref="G11:N11" si="0">SUM(G12:G18)</f>
        <v>7</v>
      </c>
      <c r="H11" s="28">
        <f t="shared" si="0"/>
        <v>0</v>
      </c>
      <c r="I11" s="28">
        <f t="shared" si="0"/>
        <v>0</v>
      </c>
      <c r="J11" s="28">
        <f t="shared" si="0"/>
        <v>7</v>
      </c>
      <c r="K11" s="35">
        <f t="shared" si="0"/>
        <v>7</v>
      </c>
      <c r="L11" s="35">
        <f t="shared" si="0"/>
        <v>0</v>
      </c>
      <c r="M11" s="35">
        <f t="shared" si="0"/>
        <v>0</v>
      </c>
      <c r="N11" s="35">
        <f t="shared" si="0"/>
        <v>0</v>
      </c>
      <c r="O11" s="49"/>
    </row>
    <row r="12" spans="1:17" s="33" customFormat="1" x14ac:dyDescent="0.3">
      <c r="A12" s="23">
        <v>1</v>
      </c>
      <c r="B12" s="36" t="s">
        <v>62</v>
      </c>
      <c r="C12" s="23" t="s">
        <v>63</v>
      </c>
      <c r="D12" s="28"/>
      <c r="E12" s="23" t="s">
        <v>92</v>
      </c>
      <c r="F12" s="23"/>
      <c r="G12" s="23">
        <v>1</v>
      </c>
      <c r="H12" s="28"/>
      <c r="I12" s="28"/>
      <c r="J12" s="23">
        <f t="shared" ref="J12:J26" si="1">SUM(G12+H12-I12)</f>
        <v>1</v>
      </c>
      <c r="K12" s="50">
        <v>1</v>
      </c>
      <c r="L12" s="50"/>
      <c r="M12" s="50"/>
      <c r="N12" s="50"/>
      <c r="O12" s="73" t="s">
        <v>122</v>
      </c>
      <c r="Q12" s="47"/>
    </row>
    <row r="13" spans="1:17" s="33" customFormat="1" x14ac:dyDescent="0.3">
      <c r="A13" s="23">
        <v>2</v>
      </c>
      <c r="B13" s="44" t="s">
        <v>121</v>
      </c>
      <c r="C13" s="23" t="s">
        <v>67</v>
      </c>
      <c r="D13" s="75" t="s">
        <v>52</v>
      </c>
      <c r="E13" s="23" t="s">
        <v>92</v>
      </c>
      <c r="F13" s="23"/>
      <c r="G13" s="23">
        <v>1</v>
      </c>
      <c r="H13" s="28"/>
      <c r="I13" s="28"/>
      <c r="J13" s="23">
        <f t="shared" si="1"/>
        <v>1</v>
      </c>
      <c r="K13" s="23">
        <v>1</v>
      </c>
      <c r="L13" s="46"/>
      <c r="M13" s="23"/>
      <c r="N13" s="23"/>
      <c r="O13" s="73" t="s">
        <v>122</v>
      </c>
    </row>
    <row r="14" spans="1:17" s="33" customFormat="1" x14ac:dyDescent="0.3">
      <c r="A14" s="23">
        <v>3</v>
      </c>
      <c r="B14" s="36" t="s">
        <v>37</v>
      </c>
      <c r="C14" s="23" t="s">
        <v>51</v>
      </c>
      <c r="D14" s="23" t="s">
        <v>65</v>
      </c>
      <c r="E14" s="23" t="s">
        <v>92</v>
      </c>
      <c r="F14" s="23"/>
      <c r="G14" s="23">
        <v>1</v>
      </c>
      <c r="H14" s="28"/>
      <c r="I14" s="28"/>
      <c r="J14" s="23">
        <f t="shared" si="1"/>
        <v>1</v>
      </c>
      <c r="K14" s="23">
        <v>1</v>
      </c>
      <c r="L14" s="23"/>
      <c r="M14" s="23"/>
      <c r="N14" s="23"/>
      <c r="O14" s="51" t="s">
        <v>49</v>
      </c>
    </row>
    <row r="15" spans="1:17" s="33" customFormat="1" x14ac:dyDescent="0.3">
      <c r="A15" s="23">
        <v>4</v>
      </c>
      <c r="B15" s="36" t="s">
        <v>36</v>
      </c>
      <c r="C15" s="75" t="s">
        <v>74</v>
      </c>
      <c r="D15" s="23"/>
      <c r="E15" s="23" t="s">
        <v>92</v>
      </c>
      <c r="F15" s="23"/>
      <c r="G15" s="23">
        <v>1</v>
      </c>
      <c r="H15" s="28"/>
      <c r="I15" s="28"/>
      <c r="J15" s="23">
        <f t="shared" si="1"/>
        <v>1</v>
      </c>
      <c r="K15" s="23">
        <v>1</v>
      </c>
      <c r="L15" s="23"/>
      <c r="M15" s="23"/>
      <c r="N15" s="23"/>
      <c r="O15" s="51" t="s">
        <v>49</v>
      </c>
    </row>
    <row r="16" spans="1:17" s="33" customFormat="1" x14ac:dyDescent="0.3">
      <c r="A16" s="23">
        <v>5</v>
      </c>
      <c r="B16" s="36" t="s">
        <v>36</v>
      </c>
      <c r="C16" s="75" t="s">
        <v>53</v>
      </c>
      <c r="D16" s="23" t="s">
        <v>64</v>
      </c>
      <c r="E16" s="23" t="s">
        <v>92</v>
      </c>
      <c r="F16" s="23"/>
      <c r="G16" s="23">
        <v>1</v>
      </c>
      <c r="H16" s="28"/>
      <c r="I16" s="28"/>
      <c r="J16" s="23">
        <f t="shared" si="1"/>
        <v>1</v>
      </c>
      <c r="K16" s="23">
        <v>1</v>
      </c>
      <c r="L16" s="23"/>
      <c r="M16" s="23"/>
      <c r="N16" s="23"/>
      <c r="O16" s="51" t="s">
        <v>49</v>
      </c>
    </row>
    <row r="17" spans="1:17" s="33" customFormat="1" x14ac:dyDescent="0.3">
      <c r="A17" s="23">
        <v>6</v>
      </c>
      <c r="B17" s="44" t="s">
        <v>68</v>
      </c>
      <c r="C17" s="23" t="s">
        <v>69</v>
      </c>
      <c r="D17" s="23"/>
      <c r="E17" s="23" t="s">
        <v>92</v>
      </c>
      <c r="F17" s="23"/>
      <c r="G17" s="23">
        <v>1</v>
      </c>
      <c r="H17" s="28"/>
      <c r="I17" s="28"/>
      <c r="J17" s="23">
        <f t="shared" si="1"/>
        <v>1</v>
      </c>
      <c r="K17" s="23">
        <v>1</v>
      </c>
      <c r="L17" s="46"/>
      <c r="M17" s="23"/>
      <c r="N17" s="23"/>
      <c r="O17" s="73" t="s">
        <v>123</v>
      </c>
    </row>
    <row r="18" spans="1:17" s="33" customFormat="1" x14ac:dyDescent="0.3">
      <c r="A18" s="23">
        <v>7</v>
      </c>
      <c r="B18" s="44" t="s">
        <v>70</v>
      </c>
      <c r="C18" s="23" t="s">
        <v>66</v>
      </c>
      <c r="D18" s="23"/>
      <c r="E18" s="23" t="s">
        <v>92</v>
      </c>
      <c r="F18" s="23"/>
      <c r="G18" s="23">
        <v>1</v>
      </c>
      <c r="H18" s="28"/>
      <c r="I18" s="28"/>
      <c r="J18" s="23">
        <f t="shared" si="1"/>
        <v>1</v>
      </c>
      <c r="K18" s="23">
        <v>1</v>
      </c>
      <c r="L18" s="50"/>
      <c r="M18" s="23"/>
      <c r="N18" s="23"/>
      <c r="O18" s="51" t="s">
        <v>49</v>
      </c>
      <c r="Q18" s="47"/>
    </row>
    <row r="19" spans="1:17" s="33" customFormat="1" x14ac:dyDescent="0.3">
      <c r="A19" s="28" t="s">
        <v>95</v>
      </c>
      <c r="B19" s="34" t="s">
        <v>77</v>
      </c>
      <c r="C19" s="23"/>
      <c r="D19" s="83"/>
      <c r="E19" s="83" t="s">
        <v>102</v>
      </c>
      <c r="F19" s="30"/>
      <c r="G19" s="83">
        <f>SUM(G20:G29)</f>
        <v>10</v>
      </c>
      <c r="H19" s="83">
        <f>SUM(H20:H29)</f>
        <v>0</v>
      </c>
      <c r="I19" s="83">
        <f>SUM(I20:I29)</f>
        <v>0</v>
      </c>
      <c r="J19" s="83">
        <f t="shared" si="1"/>
        <v>10</v>
      </c>
      <c r="K19" s="28">
        <f>SUM(K20:K29)</f>
        <v>10</v>
      </c>
      <c r="L19" s="35">
        <f>SUM(L20:L29)</f>
        <v>0</v>
      </c>
      <c r="M19" s="28">
        <f>SUM(M20:M29)</f>
        <v>0</v>
      </c>
      <c r="N19" s="28">
        <f>SUM(N20:N29)</f>
        <v>0</v>
      </c>
      <c r="O19" s="32"/>
    </row>
    <row r="20" spans="1:17" s="33" customFormat="1" ht="50.4" x14ac:dyDescent="0.3">
      <c r="A20" s="23">
        <v>1</v>
      </c>
      <c r="B20" s="51" t="s">
        <v>135</v>
      </c>
      <c r="C20" s="23" t="s">
        <v>40</v>
      </c>
      <c r="D20" s="30" t="s">
        <v>45</v>
      </c>
      <c r="E20" s="83" t="s">
        <v>92</v>
      </c>
      <c r="F20" s="37"/>
      <c r="G20" s="30">
        <v>1</v>
      </c>
      <c r="H20" s="30"/>
      <c r="I20" s="30"/>
      <c r="J20" s="30">
        <f t="shared" si="1"/>
        <v>1</v>
      </c>
      <c r="K20" s="23">
        <v>1</v>
      </c>
      <c r="L20" s="41"/>
      <c r="M20" s="41"/>
      <c r="N20" s="41"/>
      <c r="O20" s="74" t="s">
        <v>134</v>
      </c>
    </row>
    <row r="21" spans="1:17" s="33" customFormat="1" ht="67.2" x14ac:dyDescent="0.3">
      <c r="A21" s="53" t="s">
        <v>162</v>
      </c>
      <c r="B21" s="51" t="s">
        <v>113</v>
      </c>
      <c r="C21" s="54" t="s">
        <v>109</v>
      </c>
      <c r="D21" s="54" t="s">
        <v>104</v>
      </c>
      <c r="E21" s="83" t="s">
        <v>92</v>
      </c>
      <c r="F21" s="54"/>
      <c r="G21" s="30">
        <v>1</v>
      </c>
      <c r="H21" s="30"/>
      <c r="I21" s="30"/>
      <c r="J21" s="30">
        <f t="shared" si="1"/>
        <v>1</v>
      </c>
      <c r="K21" s="23">
        <v>1</v>
      </c>
      <c r="L21" s="41"/>
      <c r="M21" s="41"/>
      <c r="N21" s="41"/>
      <c r="O21" s="84" t="s">
        <v>136</v>
      </c>
    </row>
    <row r="22" spans="1:17" s="33" customFormat="1" ht="50.4" x14ac:dyDescent="0.3">
      <c r="A22" s="23">
        <v>3</v>
      </c>
      <c r="B22" s="51" t="s">
        <v>81</v>
      </c>
      <c r="C22" s="30" t="s">
        <v>58</v>
      </c>
      <c r="D22" s="37" t="s">
        <v>59</v>
      </c>
      <c r="E22" s="83" t="s">
        <v>92</v>
      </c>
      <c r="F22" s="54"/>
      <c r="G22" s="30">
        <v>1</v>
      </c>
      <c r="H22" s="30"/>
      <c r="I22" s="30"/>
      <c r="J22" s="30">
        <f t="shared" si="1"/>
        <v>1</v>
      </c>
      <c r="K22" s="23">
        <v>1</v>
      </c>
      <c r="L22" s="41"/>
      <c r="M22" s="41"/>
      <c r="N22" s="41"/>
      <c r="O22" s="43" t="s">
        <v>124</v>
      </c>
    </row>
    <row r="23" spans="1:17" s="33" customFormat="1" ht="67.2" x14ac:dyDescent="0.3">
      <c r="A23" s="53" t="s">
        <v>154</v>
      </c>
      <c r="B23" s="51" t="s">
        <v>114</v>
      </c>
      <c r="C23" s="37" t="s">
        <v>60</v>
      </c>
      <c r="D23" s="37" t="s">
        <v>61</v>
      </c>
      <c r="E23" s="83" t="s">
        <v>92</v>
      </c>
      <c r="F23" s="54"/>
      <c r="G23" s="30">
        <v>1</v>
      </c>
      <c r="H23" s="30"/>
      <c r="I23" s="30"/>
      <c r="J23" s="30">
        <f t="shared" si="1"/>
        <v>1</v>
      </c>
      <c r="K23" s="23">
        <v>1</v>
      </c>
      <c r="L23" s="41"/>
      <c r="M23" s="41"/>
      <c r="N23" s="41"/>
      <c r="O23" s="43" t="s">
        <v>80</v>
      </c>
    </row>
    <row r="24" spans="1:17" s="33" customFormat="1" ht="67.2" x14ac:dyDescent="0.3">
      <c r="A24" s="23">
        <v>5</v>
      </c>
      <c r="B24" s="51" t="s">
        <v>115</v>
      </c>
      <c r="C24" s="37" t="s">
        <v>72</v>
      </c>
      <c r="D24" s="37" t="s">
        <v>73</v>
      </c>
      <c r="E24" s="83" t="s">
        <v>92</v>
      </c>
      <c r="F24" s="30"/>
      <c r="G24" s="30">
        <v>1</v>
      </c>
      <c r="H24" s="30"/>
      <c r="I24" s="30"/>
      <c r="J24" s="30">
        <f t="shared" si="1"/>
        <v>1</v>
      </c>
      <c r="K24" s="23">
        <v>1</v>
      </c>
      <c r="L24" s="41"/>
      <c r="M24" s="41"/>
      <c r="N24" s="41"/>
      <c r="O24" s="43" t="s">
        <v>125</v>
      </c>
    </row>
    <row r="25" spans="1:17" s="47" customFormat="1" ht="50.4" x14ac:dyDescent="0.3">
      <c r="A25" s="53" t="s">
        <v>155</v>
      </c>
      <c r="B25" s="73" t="s">
        <v>141</v>
      </c>
      <c r="C25" s="86" t="s">
        <v>83</v>
      </c>
      <c r="D25" s="86" t="s">
        <v>82</v>
      </c>
      <c r="E25" s="88" t="s">
        <v>92</v>
      </c>
      <c r="F25" s="91"/>
      <c r="G25" s="87">
        <v>1</v>
      </c>
      <c r="H25" s="87"/>
      <c r="I25" s="87"/>
      <c r="J25" s="87">
        <f t="shared" si="1"/>
        <v>1</v>
      </c>
      <c r="K25" s="92">
        <v>1</v>
      </c>
      <c r="L25" s="89"/>
      <c r="M25" s="89"/>
      <c r="N25" s="89"/>
      <c r="O25" s="90" t="s">
        <v>49</v>
      </c>
    </row>
    <row r="26" spans="1:17" s="47" customFormat="1" ht="50.4" x14ac:dyDescent="0.3">
      <c r="A26" s="53" t="s">
        <v>163</v>
      </c>
      <c r="B26" s="51" t="s">
        <v>141</v>
      </c>
      <c r="C26" s="30" t="s">
        <v>110</v>
      </c>
      <c r="D26" s="30" t="s">
        <v>111</v>
      </c>
      <c r="E26" s="83" t="s">
        <v>92</v>
      </c>
      <c r="F26" s="30"/>
      <c r="G26" s="30">
        <v>1</v>
      </c>
      <c r="H26" s="30"/>
      <c r="I26" s="30"/>
      <c r="J26" s="30">
        <f t="shared" si="1"/>
        <v>1</v>
      </c>
      <c r="K26" s="55">
        <v>1</v>
      </c>
      <c r="L26" s="41"/>
      <c r="M26" s="41"/>
      <c r="N26" s="41"/>
      <c r="O26" s="85" t="s">
        <v>159</v>
      </c>
    </row>
    <row r="27" spans="1:17" s="47" customFormat="1" ht="67.2" x14ac:dyDescent="0.3">
      <c r="A27" s="23">
        <v>9</v>
      </c>
      <c r="B27" s="51" t="s">
        <v>137</v>
      </c>
      <c r="C27" s="78" t="s">
        <v>129</v>
      </c>
      <c r="D27" s="79" t="s">
        <v>131</v>
      </c>
      <c r="E27" s="83" t="s">
        <v>92</v>
      </c>
      <c r="F27" s="30"/>
      <c r="G27" s="30">
        <v>1</v>
      </c>
      <c r="H27" s="30"/>
      <c r="I27" s="30"/>
      <c r="J27" s="30">
        <v>1</v>
      </c>
      <c r="K27" s="55">
        <v>1</v>
      </c>
      <c r="L27" s="41"/>
      <c r="M27" s="41"/>
      <c r="N27" s="41"/>
      <c r="O27" s="80" t="s">
        <v>133</v>
      </c>
    </row>
    <row r="28" spans="1:17" s="47" customFormat="1" ht="67.2" x14ac:dyDescent="0.3">
      <c r="A28" s="53" t="s">
        <v>156</v>
      </c>
      <c r="B28" s="51" t="s">
        <v>137</v>
      </c>
      <c r="C28" s="78" t="s">
        <v>130</v>
      </c>
      <c r="D28" s="79" t="s">
        <v>132</v>
      </c>
      <c r="E28" s="83" t="s">
        <v>92</v>
      </c>
      <c r="F28" s="30"/>
      <c r="G28" s="30">
        <v>1</v>
      </c>
      <c r="H28" s="30"/>
      <c r="I28" s="30"/>
      <c r="J28" s="30">
        <v>1</v>
      </c>
      <c r="K28" s="55">
        <v>1</v>
      </c>
      <c r="L28" s="41"/>
      <c r="M28" s="41"/>
      <c r="N28" s="41"/>
      <c r="O28" s="80" t="s">
        <v>49</v>
      </c>
      <c r="Q28" s="56"/>
    </row>
    <row r="29" spans="1:17" s="47" customFormat="1" ht="18" x14ac:dyDescent="0.3">
      <c r="A29" s="53" t="s">
        <v>165</v>
      </c>
      <c r="B29" s="99" t="s">
        <v>166</v>
      </c>
      <c r="C29" s="78" t="s">
        <v>167</v>
      </c>
      <c r="D29" s="79" t="s">
        <v>168</v>
      </c>
      <c r="E29" s="83"/>
      <c r="F29" s="30"/>
      <c r="G29" s="30">
        <v>1</v>
      </c>
      <c r="H29" s="30"/>
      <c r="I29" s="30"/>
      <c r="J29" s="30">
        <v>1</v>
      </c>
      <c r="K29" s="55">
        <v>1</v>
      </c>
      <c r="L29" s="41"/>
      <c r="M29" s="41"/>
      <c r="N29" s="41"/>
      <c r="O29" s="80" t="s">
        <v>49</v>
      </c>
      <c r="Q29" s="56"/>
    </row>
    <row r="30" spans="1:17" s="59" customFormat="1" x14ac:dyDescent="0.3">
      <c r="A30" s="28" t="s">
        <v>96</v>
      </c>
      <c r="B30" s="57" t="s">
        <v>29</v>
      </c>
      <c r="C30" s="83"/>
      <c r="D30" s="83"/>
      <c r="E30" s="83" t="s">
        <v>103</v>
      </c>
      <c r="F30" s="83"/>
      <c r="G30" s="76">
        <f t="shared" ref="G30:N30" si="2">SUM(G31:G38)</f>
        <v>8</v>
      </c>
      <c r="H30" s="77">
        <f t="shared" si="2"/>
        <v>0</v>
      </c>
      <c r="I30" s="77">
        <f t="shared" si="2"/>
        <v>0</v>
      </c>
      <c r="J30" s="58">
        <f t="shared" si="2"/>
        <v>8</v>
      </c>
      <c r="K30" s="35">
        <f t="shared" si="2"/>
        <v>8</v>
      </c>
      <c r="L30" s="35">
        <f t="shared" si="2"/>
        <v>0</v>
      </c>
      <c r="M30" s="35">
        <f t="shared" si="2"/>
        <v>0</v>
      </c>
      <c r="N30" s="35">
        <f t="shared" si="2"/>
        <v>0</v>
      </c>
      <c r="O30" s="83"/>
    </row>
    <row r="31" spans="1:17" s="56" customFormat="1" ht="33.6" x14ac:dyDescent="0.3">
      <c r="A31" s="41">
        <v>1</v>
      </c>
      <c r="B31" s="51" t="s">
        <v>149</v>
      </c>
      <c r="C31" s="37" t="s">
        <v>55</v>
      </c>
      <c r="D31" s="37" t="s">
        <v>54</v>
      </c>
      <c r="E31" s="83" t="s">
        <v>92</v>
      </c>
      <c r="F31" s="37"/>
      <c r="G31" s="50">
        <v>1</v>
      </c>
      <c r="H31" s="61"/>
      <c r="I31" s="61"/>
      <c r="J31" s="50">
        <f>SUM(G31+H31-I31)</f>
        <v>1</v>
      </c>
      <c r="K31" s="23">
        <v>1</v>
      </c>
      <c r="L31" s="23"/>
      <c r="M31" s="23"/>
      <c r="N31" s="23"/>
      <c r="O31" s="36" t="s">
        <v>125</v>
      </c>
    </row>
    <row r="32" spans="1:17" s="56" customFormat="1" ht="50.4" x14ac:dyDescent="0.3">
      <c r="A32" s="23">
        <v>2</v>
      </c>
      <c r="B32" s="51" t="s">
        <v>142</v>
      </c>
      <c r="C32" s="23" t="s">
        <v>85</v>
      </c>
      <c r="D32" s="23" t="s">
        <v>84</v>
      </c>
      <c r="E32" s="30" t="s">
        <v>92</v>
      </c>
      <c r="F32" s="23"/>
      <c r="G32" s="50">
        <v>1</v>
      </c>
      <c r="H32" s="61"/>
      <c r="I32" s="61"/>
      <c r="J32" s="50">
        <f>SUM(G32+H32-I32)</f>
        <v>1</v>
      </c>
      <c r="K32" s="23">
        <v>1</v>
      </c>
      <c r="L32" s="23"/>
      <c r="M32" s="23"/>
      <c r="N32" s="23"/>
      <c r="O32" s="51" t="s">
        <v>133</v>
      </c>
    </row>
    <row r="33" spans="1:17" s="56" customFormat="1" ht="50.4" x14ac:dyDescent="0.3">
      <c r="A33" s="41">
        <v>3</v>
      </c>
      <c r="B33" s="51" t="s">
        <v>143</v>
      </c>
      <c r="C33" s="60" t="s">
        <v>116</v>
      </c>
      <c r="D33" s="55" t="s">
        <v>117</v>
      </c>
      <c r="E33" s="39" t="s">
        <v>92</v>
      </c>
      <c r="F33" s="23"/>
      <c r="G33" s="50">
        <v>1</v>
      </c>
      <c r="H33" s="61"/>
      <c r="I33" s="61"/>
      <c r="J33" s="50">
        <f>SUM(G33+H33-I33)</f>
        <v>1</v>
      </c>
      <c r="K33" s="23">
        <v>1</v>
      </c>
      <c r="L33" s="23"/>
      <c r="M33" s="23"/>
      <c r="N33" s="23"/>
      <c r="O33" s="51" t="s">
        <v>136</v>
      </c>
    </row>
    <row r="34" spans="1:17" s="33" customFormat="1" ht="50.4" x14ac:dyDescent="0.3">
      <c r="A34" s="23">
        <v>4</v>
      </c>
      <c r="B34" s="51" t="s">
        <v>143</v>
      </c>
      <c r="C34" s="60" t="s">
        <v>118</v>
      </c>
      <c r="D34" s="55" t="s">
        <v>119</v>
      </c>
      <c r="E34" s="39" t="s">
        <v>92</v>
      </c>
      <c r="F34" s="23"/>
      <c r="G34" s="50">
        <v>1</v>
      </c>
      <c r="H34" s="61"/>
      <c r="I34" s="61"/>
      <c r="J34" s="50">
        <f>SUM(G34+H34-I34)</f>
        <v>1</v>
      </c>
      <c r="K34" s="23">
        <v>1</v>
      </c>
      <c r="L34" s="23"/>
      <c r="M34" s="23"/>
      <c r="N34" s="23"/>
      <c r="O34" s="51" t="s">
        <v>124</v>
      </c>
      <c r="Q34" s="56"/>
    </row>
    <row r="35" spans="1:17" s="33" customFormat="1" ht="33.6" x14ac:dyDescent="0.3">
      <c r="A35" s="41">
        <v>5</v>
      </c>
      <c r="B35" s="51" t="s">
        <v>106</v>
      </c>
      <c r="C35" s="60" t="s">
        <v>138</v>
      </c>
      <c r="D35" s="55" t="s">
        <v>146</v>
      </c>
      <c r="E35" s="39" t="s">
        <v>92</v>
      </c>
      <c r="F35" s="23"/>
      <c r="G35" s="61">
        <v>1</v>
      </c>
      <c r="H35" s="61"/>
      <c r="I35" s="61"/>
      <c r="J35" s="50">
        <v>1</v>
      </c>
      <c r="K35" s="23">
        <v>1</v>
      </c>
      <c r="L35" s="23"/>
      <c r="M35" s="23"/>
      <c r="N35" s="23"/>
      <c r="O35" s="51" t="s">
        <v>172</v>
      </c>
      <c r="Q35" s="56"/>
    </row>
    <row r="36" spans="1:17" s="33" customFormat="1" ht="33.6" x14ac:dyDescent="0.3">
      <c r="A36" s="23">
        <v>6</v>
      </c>
      <c r="B36" s="51" t="s">
        <v>106</v>
      </c>
      <c r="C36" s="60" t="s">
        <v>139</v>
      </c>
      <c r="D36" s="55" t="s">
        <v>144</v>
      </c>
      <c r="E36" s="39" t="s">
        <v>92</v>
      </c>
      <c r="F36" s="23"/>
      <c r="G36" s="61">
        <v>1</v>
      </c>
      <c r="H36" s="61"/>
      <c r="I36" s="61"/>
      <c r="J36" s="50">
        <v>1</v>
      </c>
      <c r="K36" s="23">
        <v>1</v>
      </c>
      <c r="L36" s="23"/>
      <c r="M36" s="23"/>
      <c r="N36" s="23"/>
      <c r="O36" s="51" t="s">
        <v>171</v>
      </c>
      <c r="Q36" s="56"/>
    </row>
    <row r="37" spans="1:17" s="33" customFormat="1" ht="33.6" x14ac:dyDescent="0.3">
      <c r="A37" s="41">
        <v>7</v>
      </c>
      <c r="B37" s="51" t="s">
        <v>106</v>
      </c>
      <c r="C37" s="60" t="s">
        <v>140</v>
      </c>
      <c r="D37" s="55" t="s">
        <v>145</v>
      </c>
      <c r="E37" s="39" t="s">
        <v>92</v>
      </c>
      <c r="F37" s="23"/>
      <c r="G37" s="61">
        <v>1</v>
      </c>
      <c r="H37" s="61"/>
      <c r="I37" s="61"/>
      <c r="J37" s="50">
        <v>1</v>
      </c>
      <c r="K37" s="23">
        <v>1</v>
      </c>
      <c r="L37" s="23"/>
      <c r="M37" s="23"/>
      <c r="N37" s="23"/>
      <c r="O37" s="85" t="s">
        <v>159</v>
      </c>
      <c r="Q37" s="56"/>
    </row>
    <row r="38" spans="1:17" s="33" customFormat="1" ht="33.6" x14ac:dyDescent="0.3">
      <c r="A38" s="23">
        <v>8</v>
      </c>
      <c r="B38" s="51" t="s">
        <v>173</v>
      </c>
      <c r="C38" s="60" t="s">
        <v>174</v>
      </c>
      <c r="D38" s="50" t="s">
        <v>175</v>
      </c>
      <c r="E38" s="83" t="s">
        <v>92</v>
      </c>
      <c r="F38" s="30"/>
      <c r="G38" s="50">
        <v>1</v>
      </c>
      <c r="H38" s="61"/>
      <c r="I38" s="61"/>
      <c r="J38" s="50">
        <f t="shared" ref="J38" si="3">SUM(G38+H38-I38)</f>
        <v>1</v>
      </c>
      <c r="K38" s="23">
        <v>1</v>
      </c>
      <c r="L38" s="23"/>
      <c r="M38" s="23"/>
      <c r="N38" s="23"/>
      <c r="O38" s="119" t="s">
        <v>176</v>
      </c>
      <c r="Q38" s="56"/>
    </row>
    <row r="39" spans="1:17" s="56" customFormat="1" x14ac:dyDescent="0.3">
      <c r="A39" s="28" t="s">
        <v>97</v>
      </c>
      <c r="B39" s="34" t="s">
        <v>78</v>
      </c>
      <c r="C39" s="23"/>
      <c r="D39" s="28"/>
      <c r="E39" s="28" t="s">
        <v>103</v>
      </c>
      <c r="F39" s="23"/>
      <c r="G39" s="28">
        <f t="shared" ref="G39:N39" si="4">SUM(G40:G40)</f>
        <v>1</v>
      </c>
      <c r="H39" s="35">
        <f t="shared" si="4"/>
        <v>0</v>
      </c>
      <c r="I39" s="35">
        <f t="shared" si="4"/>
        <v>0</v>
      </c>
      <c r="J39" s="28">
        <f t="shared" si="4"/>
        <v>1</v>
      </c>
      <c r="K39" s="28">
        <f t="shared" si="4"/>
        <v>1</v>
      </c>
      <c r="L39" s="28">
        <f t="shared" si="4"/>
        <v>0</v>
      </c>
      <c r="M39" s="28">
        <f t="shared" si="4"/>
        <v>0</v>
      </c>
      <c r="N39" s="28">
        <f t="shared" si="4"/>
        <v>0</v>
      </c>
      <c r="O39" s="49"/>
    </row>
    <row r="40" spans="1:17" s="33" customFormat="1" x14ac:dyDescent="0.3">
      <c r="A40" s="23">
        <v>1</v>
      </c>
      <c r="B40" s="36" t="s">
        <v>39</v>
      </c>
      <c r="C40" s="23" t="s">
        <v>50</v>
      </c>
      <c r="D40" s="23" t="s">
        <v>48</v>
      </c>
      <c r="E40" s="30" t="s">
        <v>92</v>
      </c>
      <c r="F40" s="23"/>
      <c r="G40" s="50">
        <v>1</v>
      </c>
      <c r="H40" s="61"/>
      <c r="I40" s="61"/>
      <c r="J40" s="50">
        <f>SUM(G40+H40-I40)</f>
        <v>1</v>
      </c>
      <c r="K40" s="23">
        <v>1</v>
      </c>
      <c r="L40" s="23"/>
      <c r="M40" s="23"/>
      <c r="N40" s="23"/>
      <c r="O40" s="51" t="s">
        <v>49</v>
      </c>
      <c r="Q40" s="47"/>
    </row>
    <row r="41" spans="1:17" s="56" customFormat="1" x14ac:dyDescent="0.3">
      <c r="A41" s="28" t="s">
        <v>98</v>
      </c>
      <c r="B41" s="34" t="s">
        <v>107</v>
      </c>
      <c r="C41" s="28"/>
      <c r="D41" s="28"/>
      <c r="E41" s="28" t="s">
        <v>103</v>
      </c>
      <c r="F41" s="28"/>
      <c r="G41" s="28">
        <f>G42</f>
        <v>0</v>
      </c>
      <c r="H41" s="35">
        <f>SUM(H42)</f>
        <v>0</v>
      </c>
      <c r="I41" s="28">
        <f t="shared" ref="I41:N41" si="5">I42</f>
        <v>0</v>
      </c>
      <c r="J41" s="28">
        <f t="shared" si="5"/>
        <v>0</v>
      </c>
      <c r="K41" s="28">
        <f t="shared" si="5"/>
        <v>0</v>
      </c>
      <c r="L41" s="28">
        <f t="shared" si="5"/>
        <v>0</v>
      </c>
      <c r="M41" s="28">
        <f t="shared" si="5"/>
        <v>0</v>
      </c>
      <c r="N41" s="28">
        <f t="shared" si="5"/>
        <v>0</v>
      </c>
      <c r="O41" s="49"/>
    </row>
    <row r="42" spans="1:17" s="26" customFormat="1" x14ac:dyDescent="0.3">
      <c r="A42" s="23"/>
      <c r="B42" s="62"/>
      <c r="C42" s="23"/>
      <c r="D42" s="23"/>
      <c r="E42" s="30"/>
      <c r="F42" s="23"/>
      <c r="G42" s="50"/>
      <c r="H42" s="61"/>
      <c r="I42" s="61"/>
      <c r="J42" s="50"/>
      <c r="K42" s="23"/>
      <c r="L42" s="23"/>
      <c r="M42" s="23"/>
      <c r="N42" s="23"/>
      <c r="O42" s="51"/>
      <c r="Q42" s="47"/>
    </row>
    <row r="43" spans="1:17" s="33" customFormat="1" x14ac:dyDescent="0.3">
      <c r="A43" s="28" t="s">
        <v>99</v>
      </c>
      <c r="B43" s="34" t="s">
        <v>30</v>
      </c>
      <c r="C43" s="23"/>
      <c r="D43" s="28"/>
      <c r="E43" s="28" t="s">
        <v>103</v>
      </c>
      <c r="F43" s="23"/>
      <c r="G43" s="28">
        <f>G44</f>
        <v>0</v>
      </c>
      <c r="H43" s="35">
        <f>SUM(H44)</f>
        <v>0</v>
      </c>
      <c r="I43" s="28">
        <f>I44</f>
        <v>0</v>
      </c>
      <c r="J43" s="28">
        <v>0</v>
      </c>
      <c r="K43" s="28">
        <f>K44</f>
        <v>0</v>
      </c>
      <c r="L43" s="28">
        <f>L44</f>
        <v>0</v>
      </c>
      <c r="M43" s="28">
        <v>0</v>
      </c>
      <c r="N43" s="28">
        <v>0</v>
      </c>
      <c r="O43" s="49"/>
    </row>
    <row r="44" spans="1:17" s="33" customFormat="1" x14ac:dyDescent="0.3">
      <c r="A44" s="23"/>
      <c r="B44" s="62"/>
      <c r="C44" s="23"/>
      <c r="D44" s="23"/>
      <c r="E44" s="30"/>
      <c r="F44" s="23"/>
      <c r="G44" s="50"/>
      <c r="H44" s="61"/>
      <c r="I44" s="61"/>
      <c r="J44" s="50"/>
      <c r="K44" s="23"/>
      <c r="L44" s="23"/>
      <c r="M44" s="23"/>
      <c r="N44" s="23"/>
      <c r="O44" s="51"/>
    </row>
    <row r="45" spans="1:17" s="33" customFormat="1" x14ac:dyDescent="0.3">
      <c r="A45" s="28" t="s">
        <v>99</v>
      </c>
      <c r="B45" s="34" t="s">
        <v>38</v>
      </c>
      <c r="C45" s="23"/>
      <c r="D45" s="23"/>
      <c r="E45" s="28" t="s">
        <v>103</v>
      </c>
      <c r="F45" s="23"/>
      <c r="G45" s="28">
        <v>1</v>
      </c>
      <c r="H45" s="35">
        <f t="shared" ref="H45:N45" si="6">SUM(H46:H46)</f>
        <v>0</v>
      </c>
      <c r="I45" s="28">
        <f t="shared" si="6"/>
        <v>0</v>
      </c>
      <c r="J45" s="28">
        <v>1</v>
      </c>
      <c r="K45" s="28">
        <f t="shared" si="6"/>
        <v>1</v>
      </c>
      <c r="L45" s="28">
        <f t="shared" si="6"/>
        <v>0</v>
      </c>
      <c r="M45" s="28">
        <f t="shared" si="6"/>
        <v>0</v>
      </c>
      <c r="N45" s="28">
        <f t="shared" si="6"/>
        <v>0</v>
      </c>
      <c r="O45" s="51"/>
    </row>
    <row r="46" spans="1:17" s="33" customFormat="1" x14ac:dyDescent="0.3">
      <c r="A46" s="23">
        <v>1</v>
      </c>
      <c r="B46" s="62" t="s">
        <v>161</v>
      </c>
      <c r="C46" s="23"/>
      <c r="D46" s="23"/>
      <c r="E46" s="30" t="s">
        <v>92</v>
      </c>
      <c r="F46" s="23"/>
      <c r="G46" s="50"/>
      <c r="H46" s="61"/>
      <c r="I46" s="61"/>
      <c r="J46" s="50"/>
      <c r="K46" s="23">
        <v>1</v>
      </c>
      <c r="L46" s="23"/>
      <c r="M46" s="23"/>
      <c r="N46" s="23"/>
      <c r="O46" s="51" t="s">
        <v>49</v>
      </c>
      <c r="Q46" s="47"/>
    </row>
    <row r="47" spans="1:17" s="33" customFormat="1" x14ac:dyDescent="0.3">
      <c r="A47" s="28" t="s">
        <v>100</v>
      </c>
      <c r="B47" s="29" t="s">
        <v>120</v>
      </c>
      <c r="C47" s="28"/>
      <c r="D47" s="28"/>
      <c r="E47" s="83" t="s">
        <v>103</v>
      </c>
      <c r="F47" s="28"/>
      <c r="G47" s="28">
        <f t="shared" ref="G47:N47" si="7">G48</f>
        <v>0</v>
      </c>
      <c r="H47" s="35">
        <f>SUM(H48)</f>
        <v>0</v>
      </c>
      <c r="I47" s="28">
        <f t="shared" si="7"/>
        <v>0</v>
      </c>
      <c r="J47" s="28">
        <f t="shared" si="7"/>
        <v>0</v>
      </c>
      <c r="K47" s="28">
        <f t="shared" si="7"/>
        <v>0</v>
      </c>
      <c r="L47" s="28">
        <f t="shared" si="7"/>
        <v>0</v>
      </c>
      <c r="M47" s="28">
        <f t="shared" si="7"/>
        <v>0</v>
      </c>
      <c r="N47" s="28">
        <f t="shared" si="7"/>
        <v>0</v>
      </c>
      <c r="O47" s="49"/>
    </row>
    <row r="48" spans="1:17" s="33" customFormat="1" x14ac:dyDescent="0.3">
      <c r="A48" s="23"/>
      <c r="B48" s="63"/>
      <c r="C48" s="23"/>
      <c r="D48" s="23"/>
      <c r="E48" s="30"/>
      <c r="F48" s="23"/>
      <c r="G48" s="50"/>
      <c r="H48" s="61"/>
      <c r="I48" s="61"/>
      <c r="J48" s="50"/>
      <c r="K48" s="23"/>
      <c r="L48" s="23"/>
      <c r="M48" s="23"/>
      <c r="N48" s="23"/>
      <c r="O48" s="51"/>
    </row>
    <row r="49" spans="1:15" s="33" customFormat="1" x14ac:dyDescent="0.3">
      <c r="A49" s="28" t="s">
        <v>108</v>
      </c>
      <c r="B49" s="64" t="s">
        <v>177</v>
      </c>
      <c r="C49" s="23"/>
      <c r="D49" s="28"/>
      <c r="E49" s="83" t="s">
        <v>103</v>
      </c>
      <c r="F49" s="23"/>
      <c r="G49" s="35">
        <f>SUM(G50:G51)</f>
        <v>2</v>
      </c>
      <c r="H49" s="35">
        <f>SUM(H52:H52)</f>
        <v>0</v>
      </c>
      <c r="I49" s="35">
        <f>SUM(I52:I52)</f>
        <v>0</v>
      </c>
      <c r="J49" s="35">
        <f>SUM(J50:J51)</f>
        <v>2</v>
      </c>
      <c r="K49" s="35">
        <f>SUM(K50:K51)</f>
        <v>2</v>
      </c>
      <c r="L49" s="28">
        <f>SUM(L52:L52)</f>
        <v>0</v>
      </c>
      <c r="M49" s="28">
        <f>SUM(M52:M52)</f>
        <v>0</v>
      </c>
      <c r="N49" s="28">
        <f>SUM(N52:N52)</f>
        <v>0</v>
      </c>
      <c r="O49" s="49"/>
    </row>
    <row r="50" spans="1:15" s="56" customFormat="1" ht="33.6" x14ac:dyDescent="0.3">
      <c r="A50" s="23">
        <v>1</v>
      </c>
      <c r="B50" s="120" t="s">
        <v>178</v>
      </c>
      <c r="C50" s="121">
        <v>22410153</v>
      </c>
      <c r="D50" s="23"/>
      <c r="E50" s="23" t="s">
        <v>92</v>
      </c>
      <c r="F50" s="30"/>
      <c r="G50" s="50">
        <v>1</v>
      </c>
      <c r="H50" s="61"/>
      <c r="I50" s="61"/>
      <c r="J50" s="50">
        <v>1</v>
      </c>
      <c r="K50" s="50">
        <v>1</v>
      </c>
      <c r="L50" s="23"/>
      <c r="M50" s="65"/>
      <c r="N50" s="23"/>
      <c r="O50" s="51" t="s">
        <v>49</v>
      </c>
    </row>
    <row r="51" spans="1:15" s="56" customFormat="1" ht="33.6" x14ac:dyDescent="0.3">
      <c r="A51" s="23">
        <v>2</v>
      </c>
      <c r="B51" s="120" t="s">
        <v>178</v>
      </c>
      <c r="C51" s="122">
        <v>22360314</v>
      </c>
      <c r="D51" s="23"/>
      <c r="E51" s="23" t="s">
        <v>92</v>
      </c>
      <c r="F51" s="30"/>
      <c r="G51" s="50">
        <v>1</v>
      </c>
      <c r="H51" s="61"/>
      <c r="I51" s="61"/>
      <c r="J51" s="50">
        <v>1</v>
      </c>
      <c r="K51" s="50">
        <v>1</v>
      </c>
      <c r="L51" s="23"/>
      <c r="M51" s="65"/>
      <c r="N51" s="23"/>
      <c r="O51" s="51" t="s">
        <v>49</v>
      </c>
    </row>
    <row r="52" spans="1:15" s="33" customFormat="1" x14ac:dyDescent="0.3">
      <c r="A52" s="23"/>
      <c r="B52" s="52"/>
      <c r="C52" s="66"/>
      <c r="D52" s="23"/>
      <c r="E52" s="23"/>
      <c r="F52" s="23"/>
      <c r="G52" s="50"/>
      <c r="H52" s="61"/>
      <c r="I52" s="61"/>
      <c r="J52" s="50"/>
      <c r="K52" s="23"/>
      <c r="L52" s="46"/>
      <c r="M52" s="65"/>
      <c r="N52" s="23"/>
      <c r="O52" s="51"/>
    </row>
    <row r="53" spans="1:15" s="33" customFormat="1" x14ac:dyDescent="0.3">
      <c r="A53" s="28" t="s">
        <v>101</v>
      </c>
      <c r="B53" s="34" t="s">
        <v>32</v>
      </c>
      <c r="C53" s="23"/>
      <c r="D53" s="28"/>
      <c r="E53" s="83" t="s">
        <v>103</v>
      </c>
      <c r="F53" s="23"/>
      <c r="G53" s="35">
        <f t="shared" ref="G53:N53" si="8">SUM(G54:G63)</f>
        <v>18</v>
      </c>
      <c r="H53" s="35">
        <f t="shared" si="8"/>
        <v>0</v>
      </c>
      <c r="I53" s="28">
        <f t="shared" si="8"/>
        <v>0</v>
      </c>
      <c r="J53" s="35">
        <f t="shared" si="8"/>
        <v>18</v>
      </c>
      <c r="K53" s="35">
        <f t="shared" si="8"/>
        <v>18</v>
      </c>
      <c r="L53" s="35">
        <f t="shared" si="8"/>
        <v>0</v>
      </c>
      <c r="M53" s="35">
        <f t="shared" si="8"/>
        <v>0</v>
      </c>
      <c r="N53" s="35">
        <f t="shared" si="8"/>
        <v>0</v>
      </c>
      <c r="O53" s="49"/>
    </row>
    <row r="54" spans="1:15" x14ac:dyDescent="0.3">
      <c r="A54" s="23">
        <v>1</v>
      </c>
      <c r="B54" s="63" t="s">
        <v>75</v>
      </c>
      <c r="C54" s="23" t="s">
        <v>105</v>
      </c>
      <c r="D54" s="23"/>
      <c r="E54" s="23" t="s">
        <v>92</v>
      </c>
      <c r="F54" s="23"/>
      <c r="G54" s="50">
        <v>1</v>
      </c>
      <c r="H54" s="61"/>
      <c r="I54" s="61"/>
      <c r="J54" s="50">
        <f>SUM(G54+H54-I54)</f>
        <v>1</v>
      </c>
      <c r="K54" s="23">
        <v>1</v>
      </c>
      <c r="L54" s="23"/>
      <c r="M54" s="23"/>
      <c r="N54" s="23"/>
      <c r="O54" s="51" t="s">
        <v>49</v>
      </c>
    </row>
    <row r="55" spans="1:15" x14ac:dyDescent="0.3">
      <c r="A55" s="23">
        <v>2</v>
      </c>
      <c r="B55" s="63" t="s">
        <v>126</v>
      </c>
      <c r="C55" s="23" t="s">
        <v>128</v>
      </c>
      <c r="D55" s="23"/>
      <c r="E55" s="23" t="s">
        <v>92</v>
      </c>
      <c r="F55" s="23"/>
      <c r="G55" s="50">
        <v>1</v>
      </c>
      <c r="H55" s="61"/>
      <c r="I55" s="61" t="s">
        <v>127</v>
      </c>
      <c r="J55" s="50">
        <v>1</v>
      </c>
      <c r="K55" s="23">
        <v>1</v>
      </c>
      <c r="L55" s="23"/>
      <c r="M55" s="23"/>
      <c r="N55" s="23"/>
      <c r="O55" s="51" t="s">
        <v>49</v>
      </c>
    </row>
    <row r="56" spans="1:15" x14ac:dyDescent="0.3">
      <c r="A56" s="23">
        <v>3</v>
      </c>
      <c r="B56" s="63" t="s">
        <v>147</v>
      </c>
      <c r="C56" s="23" t="s">
        <v>148</v>
      </c>
      <c r="D56" s="23"/>
      <c r="E56" s="23" t="s">
        <v>92</v>
      </c>
      <c r="F56" s="23"/>
      <c r="G56" s="61">
        <v>1</v>
      </c>
      <c r="H56" s="61"/>
      <c r="I56" s="61"/>
      <c r="J56" s="50">
        <v>1</v>
      </c>
      <c r="K56" s="23">
        <v>1</v>
      </c>
      <c r="L56" s="23"/>
      <c r="M56" s="23"/>
      <c r="N56" s="23"/>
      <c r="O56" s="51" t="s">
        <v>49</v>
      </c>
    </row>
    <row r="57" spans="1:15" x14ac:dyDescent="0.3">
      <c r="A57" s="23">
        <v>4</v>
      </c>
      <c r="B57" s="63" t="s">
        <v>164</v>
      </c>
      <c r="C57" s="23"/>
      <c r="D57" s="23"/>
      <c r="E57" s="23" t="s">
        <v>92</v>
      </c>
      <c r="F57" s="23"/>
      <c r="G57" s="61">
        <v>1</v>
      </c>
      <c r="H57" s="61"/>
      <c r="I57" s="61"/>
      <c r="J57" s="50">
        <v>1</v>
      </c>
      <c r="K57" s="23">
        <v>1</v>
      </c>
      <c r="L57" s="23"/>
      <c r="M57" s="23"/>
      <c r="N57" s="23"/>
      <c r="O57" s="51" t="s">
        <v>49</v>
      </c>
    </row>
    <row r="58" spans="1:15" x14ac:dyDescent="0.3">
      <c r="A58" s="23">
        <v>5</v>
      </c>
      <c r="B58" s="63" t="s">
        <v>151</v>
      </c>
      <c r="C58" s="23"/>
      <c r="D58" s="23"/>
      <c r="E58" s="23" t="s">
        <v>92</v>
      </c>
      <c r="F58" s="23"/>
      <c r="G58" s="61">
        <v>8</v>
      </c>
      <c r="H58" s="61"/>
      <c r="I58" s="61"/>
      <c r="J58" s="50">
        <v>8</v>
      </c>
      <c r="K58" s="23">
        <v>8</v>
      </c>
      <c r="L58" s="23"/>
      <c r="M58" s="23"/>
      <c r="N58" s="23"/>
      <c r="O58" s="51" t="s">
        <v>49</v>
      </c>
    </row>
    <row r="59" spans="1:15" x14ac:dyDescent="0.3">
      <c r="A59" s="23">
        <v>6</v>
      </c>
      <c r="B59" s="63" t="s">
        <v>157</v>
      </c>
      <c r="C59" s="23"/>
      <c r="D59" s="23"/>
      <c r="E59" s="23" t="s">
        <v>92</v>
      </c>
      <c r="F59" s="23"/>
      <c r="G59" s="50">
        <v>1</v>
      </c>
      <c r="H59" s="61"/>
      <c r="I59" s="61"/>
      <c r="J59" s="50">
        <v>1</v>
      </c>
      <c r="K59" s="23">
        <v>1</v>
      </c>
      <c r="L59" s="23"/>
      <c r="M59" s="23"/>
      <c r="N59" s="23"/>
      <c r="O59" s="51" t="s">
        <v>49</v>
      </c>
    </row>
    <row r="60" spans="1:15" x14ac:dyDescent="0.3">
      <c r="A60" s="23">
        <v>7</v>
      </c>
      <c r="B60" s="63" t="s">
        <v>158</v>
      </c>
      <c r="C60" s="23"/>
      <c r="D60" s="23"/>
      <c r="E60" s="23" t="s">
        <v>103</v>
      </c>
      <c r="F60" s="23"/>
      <c r="G60" s="50">
        <v>2</v>
      </c>
      <c r="H60" s="61"/>
      <c r="I60" s="61"/>
      <c r="J60" s="50">
        <v>2</v>
      </c>
      <c r="K60" s="23">
        <v>2</v>
      </c>
      <c r="L60" s="23"/>
      <c r="M60" s="23"/>
      <c r="N60" s="23"/>
      <c r="O60" s="51" t="s">
        <v>49</v>
      </c>
    </row>
    <row r="61" spans="1:15" x14ac:dyDescent="0.3">
      <c r="A61" s="23">
        <v>8</v>
      </c>
      <c r="B61" s="63" t="s">
        <v>71</v>
      </c>
      <c r="C61" s="23"/>
      <c r="D61" s="23"/>
      <c r="E61" s="23" t="s">
        <v>92</v>
      </c>
      <c r="F61" s="23"/>
      <c r="G61" s="50">
        <v>1</v>
      </c>
      <c r="H61" s="61"/>
      <c r="I61" s="61"/>
      <c r="J61" s="50">
        <v>1</v>
      </c>
      <c r="K61" s="23">
        <v>1</v>
      </c>
      <c r="L61" s="23"/>
      <c r="M61" s="23"/>
      <c r="N61" s="23"/>
      <c r="O61" s="51" t="s">
        <v>49</v>
      </c>
    </row>
    <row r="62" spans="1:15" x14ac:dyDescent="0.3">
      <c r="A62" s="23">
        <v>9</v>
      </c>
      <c r="B62" s="63" t="s">
        <v>150</v>
      </c>
      <c r="C62" s="23"/>
      <c r="D62" s="23"/>
      <c r="E62" s="23" t="s">
        <v>92</v>
      </c>
      <c r="F62" s="23"/>
      <c r="G62" s="61">
        <v>1</v>
      </c>
      <c r="H62" s="61"/>
      <c r="I62" s="61"/>
      <c r="J62" s="50">
        <v>1</v>
      </c>
      <c r="K62" s="23">
        <v>1</v>
      </c>
      <c r="L62" s="23"/>
      <c r="M62" s="23"/>
      <c r="N62" s="23"/>
      <c r="O62" s="51" t="s">
        <v>49</v>
      </c>
    </row>
    <row r="63" spans="1:15" s="33" customFormat="1" x14ac:dyDescent="0.3">
      <c r="A63" s="23">
        <v>10</v>
      </c>
      <c r="B63" s="44" t="s">
        <v>35</v>
      </c>
      <c r="C63" s="23"/>
      <c r="D63" s="23"/>
      <c r="E63" s="23" t="s">
        <v>92</v>
      </c>
      <c r="F63" s="23"/>
      <c r="G63" s="50">
        <v>1</v>
      </c>
      <c r="H63" s="61"/>
      <c r="I63" s="61"/>
      <c r="J63" s="50">
        <f>SUM(G63+H63-I63)</f>
        <v>1</v>
      </c>
      <c r="K63" s="23">
        <v>1</v>
      </c>
      <c r="L63" s="46"/>
      <c r="M63" s="23"/>
      <c r="N63" s="23"/>
      <c r="O63" s="51" t="s">
        <v>49</v>
      </c>
    </row>
    <row r="64" spans="1:15" x14ac:dyDescent="0.3">
      <c r="A64" s="95"/>
      <c r="B64" s="95"/>
      <c r="C64" s="95"/>
      <c r="D64" s="95"/>
      <c r="E64" s="95"/>
      <c r="F64" s="68"/>
      <c r="G64" s="95"/>
      <c r="H64" s="69"/>
      <c r="I64" s="95"/>
      <c r="J64" s="95"/>
      <c r="K64" s="70"/>
      <c r="L64" s="70"/>
      <c r="M64" s="106"/>
      <c r="N64" s="106"/>
      <c r="O64" s="70"/>
    </row>
    <row r="65" spans="1:15" x14ac:dyDescent="0.3">
      <c r="A65" s="95"/>
      <c r="B65" s="95"/>
      <c r="C65" s="95"/>
      <c r="D65" s="95"/>
      <c r="E65" s="95"/>
      <c r="F65" s="68"/>
      <c r="G65" s="95"/>
      <c r="H65" s="69"/>
      <c r="I65" s="95"/>
      <c r="J65" s="95"/>
      <c r="K65" s="70"/>
      <c r="L65" s="70"/>
      <c r="M65" s="95"/>
      <c r="N65" s="95"/>
      <c r="O65" s="70"/>
    </row>
  </sheetData>
  <mergeCells count="16">
    <mergeCell ref="M64:N64"/>
    <mergeCell ref="A1:B1"/>
    <mergeCell ref="A2:B2"/>
    <mergeCell ref="A3:O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N4"/>
    <mergeCell ref="O4:O5"/>
  </mergeCells>
  <pageMargins left="0.39370078740157483" right="0.19685039370078741" top="0.59055118110236227" bottom="0.59055118110236227" header="0.31496062992125984" footer="0.31496062992125984"/>
  <pageSetup paperSize="9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52" zoomScale="85" zoomScaleNormal="85" workbookViewId="0">
      <selection activeCell="F73" sqref="F73"/>
    </sheetView>
  </sheetViews>
  <sheetFormatPr defaultColWidth="9" defaultRowHeight="16.8" x14ac:dyDescent="0.3"/>
  <cols>
    <col min="1" max="1" width="6.69921875" style="71" customWidth="1"/>
    <col min="2" max="2" width="36.5" style="72" customWidth="1"/>
    <col min="3" max="3" width="24" style="81" customWidth="1"/>
    <col min="4" max="4" width="20.59765625" style="81" bestFit="1" customWidth="1"/>
    <col min="5" max="5" width="9.69921875" style="72" customWidth="1"/>
    <col min="6" max="6" width="7.09765625" style="81" customWidth="1"/>
    <col min="7" max="7" width="9.5" style="67" customWidth="1"/>
    <col min="8" max="9" width="7.69921875" style="72" customWidth="1"/>
    <col min="10" max="10" width="9.5" style="72" customWidth="1"/>
    <col min="11" max="14" width="5.8984375" style="27" customWidth="1"/>
    <col min="15" max="15" width="26.5" style="27" customWidth="1"/>
    <col min="16" max="16" width="10.69921875" style="27" bestFit="1" customWidth="1"/>
    <col min="17" max="16384" width="9" style="27"/>
  </cols>
  <sheetData>
    <row r="1" spans="1:17" hidden="1" x14ac:dyDescent="0.3">
      <c r="A1" s="102" t="s">
        <v>34</v>
      </c>
      <c r="B1" s="102"/>
      <c r="C1" s="98"/>
      <c r="D1" s="98"/>
      <c r="E1" s="24"/>
      <c r="F1" s="98"/>
      <c r="G1" s="25"/>
      <c r="H1" s="24"/>
      <c r="I1" s="24"/>
      <c r="J1" s="24"/>
      <c r="K1" s="26"/>
      <c r="L1" s="26"/>
      <c r="M1" s="26"/>
      <c r="N1" s="26"/>
      <c r="O1" s="26"/>
    </row>
    <row r="2" spans="1:17" hidden="1" x14ac:dyDescent="0.3">
      <c r="A2" s="103" t="s">
        <v>56</v>
      </c>
      <c r="B2" s="103"/>
      <c r="C2" s="98"/>
      <c r="D2" s="98"/>
      <c r="E2" s="24"/>
      <c r="F2" s="98"/>
      <c r="G2" s="25"/>
      <c r="H2" s="24"/>
      <c r="I2" s="24"/>
      <c r="J2" s="24"/>
      <c r="K2" s="26"/>
      <c r="L2" s="26"/>
      <c r="M2" s="26"/>
      <c r="N2" s="26"/>
      <c r="O2" s="26"/>
    </row>
    <row r="3" spans="1:17" hidden="1" x14ac:dyDescent="0.3">
      <c r="A3" s="103" t="s">
        <v>112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</row>
    <row r="4" spans="1:17" s="81" customFormat="1" x14ac:dyDescent="0.3">
      <c r="A4" s="100" t="s">
        <v>0</v>
      </c>
      <c r="B4" s="100" t="s">
        <v>1</v>
      </c>
      <c r="C4" s="100" t="s">
        <v>6</v>
      </c>
      <c r="D4" s="100" t="s">
        <v>4</v>
      </c>
      <c r="E4" s="104" t="s">
        <v>87</v>
      </c>
      <c r="F4" s="104" t="s">
        <v>88</v>
      </c>
      <c r="G4" s="104" t="s">
        <v>152</v>
      </c>
      <c r="H4" s="104" t="s">
        <v>89</v>
      </c>
      <c r="I4" s="104" t="s">
        <v>90</v>
      </c>
      <c r="J4" s="104" t="s">
        <v>179</v>
      </c>
      <c r="K4" s="100" t="s">
        <v>93</v>
      </c>
      <c r="L4" s="100"/>
      <c r="M4" s="100"/>
      <c r="N4" s="100"/>
      <c r="O4" s="100" t="s">
        <v>5</v>
      </c>
    </row>
    <row r="5" spans="1:17" s="81" customFormat="1" x14ac:dyDescent="0.3">
      <c r="A5" s="100"/>
      <c r="B5" s="100"/>
      <c r="C5" s="100"/>
      <c r="D5" s="101"/>
      <c r="E5" s="105"/>
      <c r="F5" s="105"/>
      <c r="G5" s="105"/>
      <c r="H5" s="105"/>
      <c r="I5" s="105"/>
      <c r="J5" s="105"/>
      <c r="K5" s="97" t="s">
        <v>49</v>
      </c>
      <c r="L5" s="97" t="s">
        <v>57</v>
      </c>
      <c r="M5" s="97" t="s">
        <v>86</v>
      </c>
      <c r="N5" s="97" t="s">
        <v>94</v>
      </c>
      <c r="O5" s="101"/>
    </row>
    <row r="6" spans="1:17" s="33" customFormat="1" x14ac:dyDescent="0.3">
      <c r="A6" s="28" t="s">
        <v>91</v>
      </c>
      <c r="B6" s="29" t="s">
        <v>31</v>
      </c>
      <c r="C6" s="30"/>
      <c r="D6" s="83"/>
      <c r="E6" s="31"/>
      <c r="F6" s="30"/>
      <c r="G6" s="83">
        <f>SUM(G7+G11+G19+G30+G39+G41+G43+G45+G47+G49+G53)</f>
        <v>50</v>
      </c>
      <c r="H6" s="83">
        <f>H7+H11+H19+H30+H39+H41+H43+H45+H47+H49+H53</f>
        <v>0</v>
      </c>
      <c r="I6" s="83">
        <f>I7+I11+I19+I30+I39+I41+I43+I45+I47+I49+I53</f>
        <v>0</v>
      </c>
      <c r="J6" s="83">
        <f>SUM(G6+H6-I6)</f>
        <v>50</v>
      </c>
      <c r="K6" s="82">
        <f>K7+K11+K19+K30+K39+K41+K43+K45+K47+K49+K53</f>
        <v>50</v>
      </c>
      <c r="L6" s="82">
        <f>L7+L11+L19+L30+L39+L41+L43+L45+L47+L49+L53</f>
        <v>0</v>
      </c>
      <c r="M6" s="82">
        <f>M7+M11+M19+M30+M39+M41+M43+M45+M47+M49+M53</f>
        <v>0</v>
      </c>
      <c r="N6" s="82">
        <f>SUM(N7+N11+N19+N30+N39+N41+N43+N45+N47+N49+N53)</f>
        <v>0</v>
      </c>
      <c r="O6" s="32"/>
    </row>
    <row r="7" spans="1:17" s="33" customFormat="1" x14ac:dyDescent="0.3">
      <c r="A7" s="28" t="s">
        <v>8</v>
      </c>
      <c r="B7" s="34" t="s">
        <v>76</v>
      </c>
      <c r="C7" s="23"/>
      <c r="D7" s="83"/>
      <c r="E7" s="83" t="s">
        <v>103</v>
      </c>
      <c r="F7" s="30"/>
      <c r="G7" s="83">
        <f>SUM(G8:G10)</f>
        <v>3</v>
      </c>
      <c r="H7" s="83">
        <f>SUM(H8:H10)</f>
        <v>0</v>
      </c>
      <c r="I7" s="83">
        <f>SUM(I8:I10)</f>
        <v>0</v>
      </c>
      <c r="J7" s="83">
        <f>SUM(K7:N7)</f>
        <v>3</v>
      </c>
      <c r="K7" s="35">
        <v>3</v>
      </c>
      <c r="L7" s="35">
        <f>SUM(L8:L10)</f>
        <v>0</v>
      </c>
      <c r="M7" s="35">
        <f>SUM(M8:M10)</f>
        <v>0</v>
      </c>
      <c r="N7" s="35">
        <f>SUM(N8:N10)</f>
        <v>0</v>
      </c>
      <c r="O7" s="32"/>
    </row>
    <row r="8" spans="1:17" s="33" customFormat="1" x14ac:dyDescent="0.3">
      <c r="A8" s="23">
        <v>1</v>
      </c>
      <c r="B8" s="36" t="s">
        <v>44</v>
      </c>
      <c r="C8" s="37" t="s">
        <v>43</v>
      </c>
      <c r="D8" s="83"/>
      <c r="E8" s="30" t="s">
        <v>92</v>
      </c>
      <c r="F8" s="30"/>
      <c r="G8" s="30">
        <v>1</v>
      </c>
      <c r="H8" s="38"/>
      <c r="I8" s="39"/>
      <c r="J8" s="30">
        <v>1</v>
      </c>
      <c r="K8" s="40">
        <v>1</v>
      </c>
      <c r="L8" s="40"/>
      <c r="M8" s="41"/>
      <c r="N8" s="40"/>
      <c r="O8" s="42" t="s">
        <v>49</v>
      </c>
    </row>
    <row r="9" spans="1:17" s="33" customFormat="1" x14ac:dyDescent="0.3">
      <c r="A9" s="23">
        <v>2</v>
      </c>
      <c r="B9" s="36" t="s">
        <v>42</v>
      </c>
      <c r="C9" s="23" t="s">
        <v>46</v>
      </c>
      <c r="D9" s="37"/>
      <c r="E9" s="30" t="s">
        <v>92</v>
      </c>
      <c r="F9" s="39"/>
      <c r="G9" s="30">
        <v>1</v>
      </c>
      <c r="H9" s="37"/>
      <c r="I9" s="37"/>
      <c r="J9" s="30">
        <v>1</v>
      </c>
      <c r="K9" s="45">
        <v>1</v>
      </c>
      <c r="L9" s="45"/>
      <c r="M9" s="48"/>
      <c r="N9" s="46"/>
      <c r="O9" s="43" t="s">
        <v>49</v>
      </c>
      <c r="Q9" s="47"/>
    </row>
    <row r="10" spans="1:17" s="33" customFormat="1" x14ac:dyDescent="0.3">
      <c r="A10" s="23">
        <v>3</v>
      </c>
      <c r="B10" s="44" t="s">
        <v>41</v>
      </c>
      <c r="C10" s="37" t="s">
        <v>47</v>
      </c>
      <c r="D10" s="83"/>
      <c r="E10" s="30" t="s">
        <v>92</v>
      </c>
      <c r="F10" s="39"/>
      <c r="G10" s="30">
        <v>1</v>
      </c>
      <c r="H10" s="83"/>
      <c r="I10" s="83"/>
      <c r="J10" s="30">
        <v>1</v>
      </c>
      <c r="K10" s="45">
        <v>1</v>
      </c>
      <c r="L10" s="45"/>
      <c r="M10" s="46"/>
      <c r="N10" s="45"/>
      <c r="O10" s="43" t="s">
        <v>49</v>
      </c>
      <c r="Q10" s="47"/>
    </row>
    <row r="11" spans="1:17" s="33" customFormat="1" x14ac:dyDescent="0.3">
      <c r="A11" s="28" t="s">
        <v>9</v>
      </c>
      <c r="B11" s="34" t="s">
        <v>79</v>
      </c>
      <c r="C11" s="23"/>
      <c r="D11" s="28"/>
      <c r="E11" s="28" t="s">
        <v>103</v>
      </c>
      <c r="F11" s="23"/>
      <c r="G11" s="28">
        <f t="shared" ref="G11:N11" si="0">SUM(G12:G18)</f>
        <v>7</v>
      </c>
      <c r="H11" s="28">
        <f t="shared" si="0"/>
        <v>0</v>
      </c>
      <c r="I11" s="28">
        <f t="shared" si="0"/>
        <v>0</v>
      </c>
      <c r="J11" s="28">
        <f t="shared" si="0"/>
        <v>7</v>
      </c>
      <c r="K11" s="35">
        <f t="shared" si="0"/>
        <v>7</v>
      </c>
      <c r="L11" s="35">
        <f t="shared" si="0"/>
        <v>0</v>
      </c>
      <c r="M11" s="35">
        <f t="shared" si="0"/>
        <v>0</v>
      </c>
      <c r="N11" s="35">
        <f t="shared" si="0"/>
        <v>0</v>
      </c>
      <c r="O11" s="49"/>
    </row>
    <row r="12" spans="1:17" s="33" customFormat="1" x14ac:dyDescent="0.3">
      <c r="A12" s="23">
        <v>1</v>
      </c>
      <c r="B12" s="36" t="s">
        <v>62</v>
      </c>
      <c r="C12" s="23" t="s">
        <v>63</v>
      </c>
      <c r="D12" s="28"/>
      <c r="E12" s="23" t="s">
        <v>92</v>
      </c>
      <c r="F12" s="23"/>
      <c r="G12" s="23">
        <v>1</v>
      </c>
      <c r="H12" s="28"/>
      <c r="I12" s="28"/>
      <c r="J12" s="23">
        <f t="shared" ref="J12:J26" si="1">SUM(G12+H12-I12)</f>
        <v>1</v>
      </c>
      <c r="K12" s="50">
        <v>1</v>
      </c>
      <c r="L12" s="50"/>
      <c r="M12" s="50"/>
      <c r="N12" s="50"/>
      <c r="O12" s="73" t="s">
        <v>122</v>
      </c>
      <c r="Q12" s="47"/>
    </row>
    <row r="13" spans="1:17" s="33" customFormat="1" x14ac:dyDescent="0.3">
      <c r="A13" s="23">
        <v>2</v>
      </c>
      <c r="B13" s="44" t="s">
        <v>121</v>
      </c>
      <c r="C13" s="23" t="s">
        <v>67</v>
      </c>
      <c r="D13" s="75" t="s">
        <v>52</v>
      </c>
      <c r="E13" s="23" t="s">
        <v>92</v>
      </c>
      <c r="F13" s="23"/>
      <c r="G13" s="23">
        <v>1</v>
      </c>
      <c r="H13" s="28"/>
      <c r="I13" s="28"/>
      <c r="J13" s="23">
        <f t="shared" si="1"/>
        <v>1</v>
      </c>
      <c r="K13" s="23">
        <v>1</v>
      </c>
      <c r="L13" s="46"/>
      <c r="M13" s="23"/>
      <c r="N13" s="23"/>
      <c r="O13" s="73" t="s">
        <v>122</v>
      </c>
    </row>
    <row r="14" spans="1:17" s="33" customFormat="1" x14ac:dyDescent="0.3">
      <c r="A14" s="23">
        <v>3</v>
      </c>
      <c r="B14" s="36" t="s">
        <v>37</v>
      </c>
      <c r="C14" s="23" t="s">
        <v>51</v>
      </c>
      <c r="D14" s="23" t="s">
        <v>65</v>
      </c>
      <c r="E14" s="23" t="s">
        <v>92</v>
      </c>
      <c r="F14" s="23"/>
      <c r="G14" s="23">
        <v>1</v>
      </c>
      <c r="H14" s="28"/>
      <c r="I14" s="28"/>
      <c r="J14" s="23">
        <f t="shared" si="1"/>
        <v>1</v>
      </c>
      <c r="K14" s="23">
        <v>1</v>
      </c>
      <c r="L14" s="23"/>
      <c r="M14" s="23"/>
      <c r="N14" s="23"/>
      <c r="O14" s="51" t="s">
        <v>49</v>
      </c>
    </row>
    <row r="15" spans="1:17" s="33" customFormat="1" x14ac:dyDescent="0.3">
      <c r="A15" s="23">
        <v>4</v>
      </c>
      <c r="B15" s="36" t="s">
        <v>36</v>
      </c>
      <c r="C15" s="75" t="s">
        <v>74</v>
      </c>
      <c r="D15" s="23"/>
      <c r="E15" s="23" t="s">
        <v>92</v>
      </c>
      <c r="F15" s="23"/>
      <c r="G15" s="23">
        <v>1</v>
      </c>
      <c r="H15" s="28"/>
      <c r="I15" s="28"/>
      <c r="J15" s="23">
        <f t="shared" si="1"/>
        <v>1</v>
      </c>
      <c r="K15" s="23">
        <v>1</v>
      </c>
      <c r="L15" s="23"/>
      <c r="M15" s="23"/>
      <c r="N15" s="23"/>
      <c r="O15" s="51" t="s">
        <v>49</v>
      </c>
    </row>
    <row r="16" spans="1:17" s="33" customFormat="1" x14ac:dyDescent="0.3">
      <c r="A16" s="23">
        <v>5</v>
      </c>
      <c r="B16" s="36" t="s">
        <v>36</v>
      </c>
      <c r="C16" s="75" t="s">
        <v>53</v>
      </c>
      <c r="D16" s="23" t="s">
        <v>64</v>
      </c>
      <c r="E16" s="23" t="s">
        <v>92</v>
      </c>
      <c r="F16" s="23"/>
      <c r="G16" s="23">
        <v>1</v>
      </c>
      <c r="H16" s="28"/>
      <c r="I16" s="28"/>
      <c r="J16" s="23">
        <f t="shared" si="1"/>
        <v>1</v>
      </c>
      <c r="K16" s="23">
        <v>1</v>
      </c>
      <c r="L16" s="23"/>
      <c r="M16" s="23"/>
      <c r="N16" s="23"/>
      <c r="O16" s="51" t="s">
        <v>49</v>
      </c>
    </row>
    <row r="17" spans="1:17" s="33" customFormat="1" x14ac:dyDescent="0.3">
      <c r="A17" s="23">
        <v>6</v>
      </c>
      <c r="B17" s="44" t="s">
        <v>68</v>
      </c>
      <c r="C17" s="23" t="s">
        <v>69</v>
      </c>
      <c r="D17" s="23"/>
      <c r="E17" s="23" t="s">
        <v>92</v>
      </c>
      <c r="F17" s="23"/>
      <c r="G17" s="23">
        <v>1</v>
      </c>
      <c r="H17" s="28"/>
      <c r="I17" s="28"/>
      <c r="J17" s="23">
        <f t="shared" si="1"/>
        <v>1</v>
      </c>
      <c r="K17" s="23">
        <v>1</v>
      </c>
      <c r="L17" s="46"/>
      <c r="M17" s="23"/>
      <c r="N17" s="23"/>
      <c r="O17" s="73" t="s">
        <v>123</v>
      </c>
    </row>
    <row r="18" spans="1:17" s="33" customFormat="1" x14ac:dyDescent="0.3">
      <c r="A18" s="23">
        <v>7</v>
      </c>
      <c r="B18" s="44" t="s">
        <v>70</v>
      </c>
      <c r="C18" s="23" t="s">
        <v>66</v>
      </c>
      <c r="D18" s="23"/>
      <c r="E18" s="23" t="s">
        <v>92</v>
      </c>
      <c r="F18" s="23"/>
      <c r="G18" s="23">
        <v>1</v>
      </c>
      <c r="H18" s="28"/>
      <c r="I18" s="28"/>
      <c r="J18" s="23">
        <f t="shared" si="1"/>
        <v>1</v>
      </c>
      <c r="K18" s="23">
        <v>1</v>
      </c>
      <c r="L18" s="50"/>
      <c r="M18" s="23"/>
      <c r="N18" s="23"/>
      <c r="O18" s="51" t="s">
        <v>49</v>
      </c>
      <c r="Q18" s="47"/>
    </row>
    <row r="19" spans="1:17" s="33" customFormat="1" x14ac:dyDescent="0.3">
      <c r="A19" s="28" t="s">
        <v>95</v>
      </c>
      <c r="B19" s="34" t="s">
        <v>77</v>
      </c>
      <c r="C19" s="23"/>
      <c r="D19" s="83"/>
      <c r="E19" s="83" t="s">
        <v>102</v>
      </c>
      <c r="F19" s="30"/>
      <c r="G19" s="83">
        <f>SUM(G20:G29)</f>
        <v>10</v>
      </c>
      <c r="H19" s="83">
        <f>SUM(H20:H29)</f>
        <v>0</v>
      </c>
      <c r="I19" s="83">
        <f>SUM(I20:I29)</f>
        <v>0</v>
      </c>
      <c r="J19" s="83">
        <f t="shared" si="1"/>
        <v>10</v>
      </c>
      <c r="K19" s="28">
        <f>SUM(K20:K29)</f>
        <v>10</v>
      </c>
      <c r="L19" s="35">
        <f>SUM(L20:L29)</f>
        <v>0</v>
      </c>
      <c r="M19" s="28">
        <f>SUM(M20:M29)</f>
        <v>0</v>
      </c>
      <c r="N19" s="28">
        <f>SUM(N20:N29)</f>
        <v>0</v>
      </c>
      <c r="O19" s="32"/>
    </row>
    <row r="20" spans="1:17" s="33" customFormat="1" ht="50.4" x14ac:dyDescent="0.3">
      <c r="A20" s="23">
        <v>1</v>
      </c>
      <c r="B20" s="51" t="s">
        <v>135</v>
      </c>
      <c r="C20" s="23" t="s">
        <v>40</v>
      </c>
      <c r="D20" s="30" t="s">
        <v>45</v>
      </c>
      <c r="E20" s="83" t="s">
        <v>92</v>
      </c>
      <c r="F20" s="37"/>
      <c r="G20" s="30">
        <v>1</v>
      </c>
      <c r="H20" s="30"/>
      <c r="I20" s="30"/>
      <c r="J20" s="30">
        <f t="shared" si="1"/>
        <v>1</v>
      </c>
      <c r="K20" s="23">
        <v>1</v>
      </c>
      <c r="L20" s="41"/>
      <c r="M20" s="41"/>
      <c r="N20" s="41"/>
      <c r="O20" s="74" t="s">
        <v>134</v>
      </c>
    </row>
    <row r="21" spans="1:17" s="33" customFormat="1" ht="67.2" x14ac:dyDescent="0.3">
      <c r="A21" s="53" t="s">
        <v>162</v>
      </c>
      <c r="B21" s="51" t="s">
        <v>113</v>
      </c>
      <c r="C21" s="54" t="s">
        <v>109</v>
      </c>
      <c r="D21" s="54" t="s">
        <v>104</v>
      </c>
      <c r="E21" s="83" t="s">
        <v>92</v>
      </c>
      <c r="F21" s="54"/>
      <c r="G21" s="30">
        <v>1</v>
      </c>
      <c r="H21" s="30"/>
      <c r="I21" s="30"/>
      <c r="J21" s="30">
        <f t="shared" si="1"/>
        <v>1</v>
      </c>
      <c r="K21" s="23">
        <v>1</v>
      </c>
      <c r="L21" s="41"/>
      <c r="M21" s="41"/>
      <c r="N21" s="41"/>
      <c r="O21" s="84" t="s">
        <v>136</v>
      </c>
    </row>
    <row r="22" spans="1:17" s="33" customFormat="1" ht="50.4" x14ac:dyDescent="0.3">
      <c r="A22" s="23">
        <v>3</v>
      </c>
      <c r="B22" s="51" t="s">
        <v>81</v>
      </c>
      <c r="C22" s="30" t="s">
        <v>58</v>
      </c>
      <c r="D22" s="37" t="s">
        <v>59</v>
      </c>
      <c r="E22" s="83" t="s">
        <v>92</v>
      </c>
      <c r="F22" s="54"/>
      <c r="G22" s="30">
        <v>1</v>
      </c>
      <c r="H22" s="30"/>
      <c r="I22" s="30"/>
      <c r="J22" s="30">
        <f t="shared" si="1"/>
        <v>1</v>
      </c>
      <c r="K22" s="23">
        <v>1</v>
      </c>
      <c r="L22" s="41"/>
      <c r="M22" s="41"/>
      <c r="N22" s="41"/>
      <c r="O22" s="43" t="s">
        <v>124</v>
      </c>
    </row>
    <row r="23" spans="1:17" s="33" customFormat="1" ht="67.2" x14ac:dyDescent="0.3">
      <c r="A23" s="53" t="s">
        <v>154</v>
      </c>
      <c r="B23" s="51" t="s">
        <v>114</v>
      </c>
      <c r="C23" s="37" t="s">
        <v>60</v>
      </c>
      <c r="D23" s="37" t="s">
        <v>61</v>
      </c>
      <c r="E23" s="83" t="s">
        <v>92</v>
      </c>
      <c r="F23" s="54"/>
      <c r="G23" s="30">
        <v>1</v>
      </c>
      <c r="H23" s="30"/>
      <c r="I23" s="30"/>
      <c r="J23" s="30">
        <f t="shared" si="1"/>
        <v>1</v>
      </c>
      <c r="K23" s="23">
        <v>1</v>
      </c>
      <c r="L23" s="41"/>
      <c r="M23" s="41"/>
      <c r="N23" s="41"/>
      <c r="O23" s="43" t="s">
        <v>80</v>
      </c>
    </row>
    <row r="24" spans="1:17" s="33" customFormat="1" ht="67.2" x14ac:dyDescent="0.3">
      <c r="A24" s="23">
        <v>5</v>
      </c>
      <c r="B24" s="51" t="s">
        <v>115</v>
      </c>
      <c r="C24" s="37" t="s">
        <v>72</v>
      </c>
      <c r="D24" s="37" t="s">
        <v>73</v>
      </c>
      <c r="E24" s="83" t="s">
        <v>92</v>
      </c>
      <c r="F24" s="30"/>
      <c r="G24" s="30">
        <v>1</v>
      </c>
      <c r="H24" s="30"/>
      <c r="I24" s="30"/>
      <c r="J24" s="30">
        <f t="shared" si="1"/>
        <v>1</v>
      </c>
      <c r="K24" s="23">
        <v>1</v>
      </c>
      <c r="L24" s="41"/>
      <c r="M24" s="41"/>
      <c r="N24" s="41"/>
      <c r="O24" s="43" t="s">
        <v>125</v>
      </c>
    </row>
    <row r="25" spans="1:17" s="47" customFormat="1" ht="50.4" x14ac:dyDescent="0.3">
      <c r="A25" s="53" t="s">
        <v>155</v>
      </c>
      <c r="B25" s="73" t="s">
        <v>141</v>
      </c>
      <c r="C25" s="86" t="s">
        <v>83</v>
      </c>
      <c r="D25" s="86" t="s">
        <v>82</v>
      </c>
      <c r="E25" s="88" t="s">
        <v>92</v>
      </c>
      <c r="F25" s="91"/>
      <c r="G25" s="87">
        <v>1</v>
      </c>
      <c r="H25" s="87"/>
      <c r="I25" s="87"/>
      <c r="J25" s="87">
        <f t="shared" si="1"/>
        <v>1</v>
      </c>
      <c r="K25" s="92">
        <v>1</v>
      </c>
      <c r="L25" s="89"/>
      <c r="M25" s="89"/>
      <c r="N25" s="89"/>
      <c r="O25" s="90" t="s">
        <v>49</v>
      </c>
    </row>
    <row r="26" spans="1:17" s="47" customFormat="1" ht="50.4" x14ac:dyDescent="0.3">
      <c r="A26" s="53" t="s">
        <v>163</v>
      </c>
      <c r="B26" s="51" t="s">
        <v>141</v>
      </c>
      <c r="C26" s="30" t="s">
        <v>110</v>
      </c>
      <c r="D26" s="30" t="s">
        <v>111</v>
      </c>
      <c r="E26" s="83" t="s">
        <v>92</v>
      </c>
      <c r="F26" s="30"/>
      <c r="G26" s="30">
        <v>1</v>
      </c>
      <c r="H26" s="30"/>
      <c r="I26" s="30"/>
      <c r="J26" s="30">
        <f t="shared" si="1"/>
        <v>1</v>
      </c>
      <c r="K26" s="55">
        <v>1</v>
      </c>
      <c r="L26" s="41"/>
      <c r="M26" s="41"/>
      <c r="N26" s="41"/>
      <c r="O26" s="85" t="s">
        <v>159</v>
      </c>
    </row>
    <row r="27" spans="1:17" s="47" customFormat="1" ht="67.2" x14ac:dyDescent="0.3">
      <c r="A27" s="23">
        <v>9</v>
      </c>
      <c r="B27" s="51" t="s">
        <v>137</v>
      </c>
      <c r="C27" s="78" t="s">
        <v>129</v>
      </c>
      <c r="D27" s="79" t="s">
        <v>131</v>
      </c>
      <c r="E27" s="83" t="s">
        <v>92</v>
      </c>
      <c r="F27" s="30"/>
      <c r="G27" s="30">
        <v>1</v>
      </c>
      <c r="H27" s="30"/>
      <c r="I27" s="30"/>
      <c r="J27" s="30">
        <v>1</v>
      </c>
      <c r="K27" s="55">
        <v>1</v>
      </c>
      <c r="L27" s="41"/>
      <c r="M27" s="41"/>
      <c r="N27" s="41"/>
      <c r="O27" s="80" t="s">
        <v>133</v>
      </c>
    </row>
    <row r="28" spans="1:17" s="47" customFormat="1" ht="67.2" x14ac:dyDescent="0.3">
      <c r="A28" s="53" t="s">
        <v>156</v>
      </c>
      <c r="B28" s="51" t="s">
        <v>137</v>
      </c>
      <c r="C28" s="78" t="s">
        <v>130</v>
      </c>
      <c r="D28" s="79" t="s">
        <v>132</v>
      </c>
      <c r="E28" s="83" t="s">
        <v>92</v>
      </c>
      <c r="F28" s="30"/>
      <c r="G28" s="30">
        <v>1</v>
      </c>
      <c r="H28" s="30"/>
      <c r="I28" s="30"/>
      <c r="J28" s="30">
        <v>1</v>
      </c>
      <c r="K28" s="55">
        <v>1</v>
      </c>
      <c r="L28" s="41"/>
      <c r="M28" s="41"/>
      <c r="N28" s="41"/>
      <c r="O28" s="80" t="s">
        <v>49</v>
      </c>
      <c r="Q28" s="56"/>
    </row>
    <row r="29" spans="1:17" s="47" customFormat="1" ht="18" x14ac:dyDescent="0.3">
      <c r="A29" s="53" t="s">
        <v>165</v>
      </c>
      <c r="B29" s="99" t="s">
        <v>166</v>
      </c>
      <c r="C29" s="78" t="s">
        <v>167</v>
      </c>
      <c r="D29" s="79" t="s">
        <v>168</v>
      </c>
      <c r="E29" s="83"/>
      <c r="F29" s="30"/>
      <c r="G29" s="30">
        <v>1</v>
      </c>
      <c r="H29" s="30"/>
      <c r="I29" s="30"/>
      <c r="J29" s="30">
        <v>1</v>
      </c>
      <c r="K29" s="55">
        <v>1</v>
      </c>
      <c r="L29" s="41"/>
      <c r="M29" s="41"/>
      <c r="N29" s="41"/>
      <c r="O29" s="80" t="s">
        <v>49</v>
      </c>
      <c r="Q29" s="56"/>
    </row>
    <row r="30" spans="1:17" s="59" customFormat="1" x14ac:dyDescent="0.3">
      <c r="A30" s="28" t="s">
        <v>96</v>
      </c>
      <c r="B30" s="57" t="s">
        <v>29</v>
      </c>
      <c r="C30" s="83"/>
      <c r="D30" s="83"/>
      <c r="E30" s="83" t="s">
        <v>103</v>
      </c>
      <c r="F30" s="83"/>
      <c r="G30" s="76">
        <f t="shared" ref="G30:N30" si="2">SUM(G31:G38)</f>
        <v>8</v>
      </c>
      <c r="H30" s="77">
        <f t="shared" si="2"/>
        <v>0</v>
      </c>
      <c r="I30" s="77">
        <f t="shared" si="2"/>
        <v>0</v>
      </c>
      <c r="J30" s="58">
        <f t="shared" si="2"/>
        <v>8</v>
      </c>
      <c r="K30" s="35">
        <f t="shared" si="2"/>
        <v>8</v>
      </c>
      <c r="L30" s="35">
        <f t="shared" si="2"/>
        <v>0</v>
      </c>
      <c r="M30" s="35">
        <f t="shared" si="2"/>
        <v>0</v>
      </c>
      <c r="N30" s="35">
        <f t="shared" si="2"/>
        <v>0</v>
      </c>
      <c r="O30" s="83"/>
    </row>
    <row r="31" spans="1:17" s="56" customFormat="1" ht="33.6" x14ac:dyDescent="0.3">
      <c r="A31" s="41">
        <v>1</v>
      </c>
      <c r="B31" s="51" t="s">
        <v>149</v>
      </c>
      <c r="C31" s="37" t="s">
        <v>55</v>
      </c>
      <c r="D31" s="37" t="s">
        <v>54</v>
      </c>
      <c r="E31" s="83" t="s">
        <v>92</v>
      </c>
      <c r="F31" s="37"/>
      <c r="G31" s="50">
        <v>1</v>
      </c>
      <c r="H31" s="61"/>
      <c r="I31" s="61"/>
      <c r="J31" s="50">
        <f>SUM(G31+H31-I31)</f>
        <v>1</v>
      </c>
      <c r="K31" s="23">
        <v>1</v>
      </c>
      <c r="L31" s="23"/>
      <c r="M31" s="23"/>
      <c r="N31" s="23"/>
      <c r="O31" s="36" t="s">
        <v>125</v>
      </c>
    </row>
    <row r="32" spans="1:17" s="56" customFormat="1" ht="50.4" x14ac:dyDescent="0.3">
      <c r="A32" s="23">
        <v>2</v>
      </c>
      <c r="B32" s="51" t="s">
        <v>142</v>
      </c>
      <c r="C32" s="23" t="s">
        <v>85</v>
      </c>
      <c r="D32" s="23" t="s">
        <v>84</v>
      </c>
      <c r="E32" s="30" t="s">
        <v>92</v>
      </c>
      <c r="F32" s="23"/>
      <c r="G32" s="50">
        <v>1</v>
      </c>
      <c r="H32" s="61"/>
      <c r="I32" s="61"/>
      <c r="J32" s="50">
        <f>SUM(G32+H32-I32)</f>
        <v>1</v>
      </c>
      <c r="K32" s="23">
        <v>1</v>
      </c>
      <c r="L32" s="23"/>
      <c r="M32" s="23"/>
      <c r="N32" s="23"/>
      <c r="O32" s="51" t="s">
        <v>133</v>
      </c>
    </row>
    <row r="33" spans="1:17" s="56" customFormat="1" ht="50.4" x14ac:dyDescent="0.3">
      <c r="A33" s="41">
        <v>3</v>
      </c>
      <c r="B33" s="51" t="s">
        <v>143</v>
      </c>
      <c r="C33" s="60" t="s">
        <v>116</v>
      </c>
      <c r="D33" s="55" t="s">
        <v>117</v>
      </c>
      <c r="E33" s="39" t="s">
        <v>92</v>
      </c>
      <c r="F33" s="23"/>
      <c r="G33" s="50">
        <v>1</v>
      </c>
      <c r="H33" s="61"/>
      <c r="I33" s="61"/>
      <c r="J33" s="50">
        <f>SUM(G33+H33-I33)</f>
        <v>1</v>
      </c>
      <c r="K33" s="23">
        <v>1</v>
      </c>
      <c r="L33" s="23"/>
      <c r="M33" s="23"/>
      <c r="N33" s="23"/>
      <c r="O33" s="51" t="s">
        <v>136</v>
      </c>
    </row>
    <row r="34" spans="1:17" s="33" customFormat="1" ht="50.4" x14ac:dyDescent="0.3">
      <c r="A34" s="23">
        <v>4</v>
      </c>
      <c r="B34" s="51" t="s">
        <v>143</v>
      </c>
      <c r="C34" s="60" t="s">
        <v>118</v>
      </c>
      <c r="D34" s="55" t="s">
        <v>119</v>
      </c>
      <c r="E34" s="39" t="s">
        <v>92</v>
      </c>
      <c r="F34" s="23"/>
      <c r="G34" s="50">
        <v>1</v>
      </c>
      <c r="H34" s="61"/>
      <c r="I34" s="61"/>
      <c r="J34" s="50">
        <f>SUM(G34+H34-I34)</f>
        <v>1</v>
      </c>
      <c r="K34" s="23">
        <v>1</v>
      </c>
      <c r="L34" s="23"/>
      <c r="M34" s="23"/>
      <c r="N34" s="23"/>
      <c r="O34" s="51" t="s">
        <v>124</v>
      </c>
      <c r="Q34" s="56"/>
    </row>
    <row r="35" spans="1:17" s="33" customFormat="1" ht="33.6" x14ac:dyDescent="0.3">
      <c r="A35" s="41">
        <v>5</v>
      </c>
      <c r="B35" s="51" t="s">
        <v>106</v>
      </c>
      <c r="C35" s="60" t="s">
        <v>138</v>
      </c>
      <c r="D35" s="55" t="s">
        <v>146</v>
      </c>
      <c r="E35" s="39" t="s">
        <v>92</v>
      </c>
      <c r="F35" s="23"/>
      <c r="G35" s="61">
        <v>1</v>
      </c>
      <c r="H35" s="61"/>
      <c r="I35" s="61"/>
      <c r="J35" s="50">
        <v>1</v>
      </c>
      <c r="K35" s="23">
        <v>1</v>
      </c>
      <c r="L35" s="23"/>
      <c r="M35" s="23"/>
      <c r="N35" s="23"/>
      <c r="O35" s="51" t="s">
        <v>172</v>
      </c>
      <c r="Q35" s="56"/>
    </row>
    <row r="36" spans="1:17" s="33" customFormat="1" ht="33.6" x14ac:dyDescent="0.3">
      <c r="A36" s="23">
        <v>6</v>
      </c>
      <c r="B36" s="51" t="s">
        <v>106</v>
      </c>
      <c r="C36" s="60" t="s">
        <v>139</v>
      </c>
      <c r="D36" s="55" t="s">
        <v>144</v>
      </c>
      <c r="E36" s="39" t="s">
        <v>92</v>
      </c>
      <c r="F36" s="23"/>
      <c r="G36" s="61">
        <v>1</v>
      </c>
      <c r="H36" s="61"/>
      <c r="I36" s="61"/>
      <c r="J36" s="50">
        <v>1</v>
      </c>
      <c r="K36" s="23">
        <v>1</v>
      </c>
      <c r="L36" s="23"/>
      <c r="M36" s="23"/>
      <c r="N36" s="23"/>
      <c r="O36" s="51" t="s">
        <v>171</v>
      </c>
      <c r="Q36" s="56"/>
    </row>
    <row r="37" spans="1:17" s="33" customFormat="1" ht="33.6" x14ac:dyDescent="0.3">
      <c r="A37" s="41">
        <v>7</v>
      </c>
      <c r="B37" s="51" t="s">
        <v>106</v>
      </c>
      <c r="C37" s="60" t="s">
        <v>140</v>
      </c>
      <c r="D37" s="55" t="s">
        <v>145</v>
      </c>
      <c r="E37" s="39" t="s">
        <v>92</v>
      </c>
      <c r="F37" s="23"/>
      <c r="G37" s="61">
        <v>1</v>
      </c>
      <c r="H37" s="61"/>
      <c r="I37" s="61"/>
      <c r="J37" s="50">
        <v>1</v>
      </c>
      <c r="K37" s="23">
        <v>1</v>
      </c>
      <c r="L37" s="23"/>
      <c r="M37" s="23"/>
      <c r="N37" s="23"/>
      <c r="O37" s="85" t="s">
        <v>159</v>
      </c>
      <c r="Q37" s="56"/>
    </row>
    <row r="38" spans="1:17" s="33" customFormat="1" ht="33.6" x14ac:dyDescent="0.3">
      <c r="A38" s="23">
        <v>8</v>
      </c>
      <c r="B38" s="51" t="s">
        <v>173</v>
      </c>
      <c r="C38" s="60" t="s">
        <v>174</v>
      </c>
      <c r="D38" s="50" t="s">
        <v>175</v>
      </c>
      <c r="E38" s="83" t="s">
        <v>92</v>
      </c>
      <c r="F38" s="30"/>
      <c r="G38" s="50">
        <v>1</v>
      </c>
      <c r="H38" s="61"/>
      <c r="I38" s="61"/>
      <c r="J38" s="50">
        <f t="shared" ref="J38" si="3">SUM(G38+H38-I38)</f>
        <v>1</v>
      </c>
      <c r="K38" s="23">
        <v>1</v>
      </c>
      <c r="L38" s="23"/>
      <c r="M38" s="23"/>
      <c r="N38" s="23"/>
      <c r="O38" s="119" t="s">
        <v>176</v>
      </c>
      <c r="Q38" s="56"/>
    </row>
    <row r="39" spans="1:17" s="56" customFormat="1" x14ac:dyDescent="0.3">
      <c r="A39" s="28" t="s">
        <v>97</v>
      </c>
      <c r="B39" s="34" t="s">
        <v>78</v>
      </c>
      <c r="C39" s="23"/>
      <c r="D39" s="28"/>
      <c r="E39" s="28" t="s">
        <v>103</v>
      </c>
      <c r="F39" s="23"/>
      <c r="G39" s="28">
        <f t="shared" ref="G39:N39" si="4">SUM(G40:G40)</f>
        <v>1</v>
      </c>
      <c r="H39" s="35">
        <f t="shared" si="4"/>
        <v>0</v>
      </c>
      <c r="I39" s="35">
        <f t="shared" si="4"/>
        <v>0</v>
      </c>
      <c r="J39" s="28">
        <f t="shared" si="4"/>
        <v>1</v>
      </c>
      <c r="K39" s="28">
        <f t="shared" si="4"/>
        <v>1</v>
      </c>
      <c r="L39" s="28">
        <f t="shared" si="4"/>
        <v>0</v>
      </c>
      <c r="M39" s="28">
        <f t="shared" si="4"/>
        <v>0</v>
      </c>
      <c r="N39" s="28">
        <f t="shared" si="4"/>
        <v>0</v>
      </c>
      <c r="O39" s="49"/>
    </row>
    <row r="40" spans="1:17" s="33" customFormat="1" x14ac:dyDescent="0.3">
      <c r="A40" s="23">
        <v>1</v>
      </c>
      <c r="B40" s="36" t="s">
        <v>39</v>
      </c>
      <c r="C40" s="23" t="s">
        <v>50</v>
      </c>
      <c r="D40" s="23" t="s">
        <v>48</v>
      </c>
      <c r="E40" s="30" t="s">
        <v>92</v>
      </c>
      <c r="F40" s="23"/>
      <c r="G40" s="50">
        <v>1</v>
      </c>
      <c r="H40" s="61"/>
      <c r="I40" s="61"/>
      <c r="J40" s="50">
        <f>SUM(G40+H40-I40)</f>
        <v>1</v>
      </c>
      <c r="K40" s="23">
        <v>1</v>
      </c>
      <c r="L40" s="23"/>
      <c r="M40" s="23"/>
      <c r="N40" s="23"/>
      <c r="O40" s="51" t="s">
        <v>49</v>
      </c>
      <c r="Q40" s="47"/>
    </row>
    <row r="41" spans="1:17" s="56" customFormat="1" x14ac:dyDescent="0.3">
      <c r="A41" s="28" t="s">
        <v>98</v>
      </c>
      <c r="B41" s="34" t="s">
        <v>107</v>
      </c>
      <c r="C41" s="28"/>
      <c r="D41" s="28"/>
      <c r="E41" s="28" t="s">
        <v>103</v>
      </c>
      <c r="F41" s="28"/>
      <c r="G41" s="28">
        <f>G42</f>
        <v>0</v>
      </c>
      <c r="H41" s="35">
        <f>SUM(H42)</f>
        <v>0</v>
      </c>
      <c r="I41" s="28">
        <f t="shared" ref="I41:N41" si="5">I42</f>
        <v>0</v>
      </c>
      <c r="J41" s="28">
        <f t="shared" si="5"/>
        <v>0</v>
      </c>
      <c r="K41" s="28">
        <f t="shared" si="5"/>
        <v>0</v>
      </c>
      <c r="L41" s="28">
        <f t="shared" si="5"/>
        <v>0</v>
      </c>
      <c r="M41" s="28">
        <f t="shared" si="5"/>
        <v>0</v>
      </c>
      <c r="N41" s="28">
        <f t="shared" si="5"/>
        <v>0</v>
      </c>
      <c r="O41" s="49"/>
    </row>
    <row r="42" spans="1:17" s="26" customFormat="1" x14ac:dyDescent="0.3">
      <c r="A42" s="23"/>
      <c r="B42" s="62"/>
      <c r="C42" s="23"/>
      <c r="D42" s="23"/>
      <c r="E42" s="30"/>
      <c r="F42" s="23"/>
      <c r="G42" s="50"/>
      <c r="H42" s="61"/>
      <c r="I42" s="61"/>
      <c r="J42" s="50"/>
      <c r="K42" s="23"/>
      <c r="L42" s="23"/>
      <c r="M42" s="23"/>
      <c r="N42" s="23"/>
      <c r="O42" s="51"/>
      <c r="Q42" s="47"/>
    </row>
    <row r="43" spans="1:17" s="33" customFormat="1" x14ac:dyDescent="0.3">
      <c r="A43" s="28" t="s">
        <v>99</v>
      </c>
      <c r="B43" s="34" t="s">
        <v>30</v>
      </c>
      <c r="C43" s="23"/>
      <c r="D43" s="28"/>
      <c r="E43" s="28" t="s">
        <v>103</v>
      </c>
      <c r="F43" s="23"/>
      <c r="G43" s="28">
        <f>G44</f>
        <v>0</v>
      </c>
      <c r="H43" s="35">
        <f>SUM(H44)</f>
        <v>0</v>
      </c>
      <c r="I43" s="28">
        <f>I44</f>
        <v>0</v>
      </c>
      <c r="J43" s="28">
        <v>0</v>
      </c>
      <c r="K43" s="28">
        <f>K44</f>
        <v>0</v>
      </c>
      <c r="L43" s="28">
        <f>L44</f>
        <v>0</v>
      </c>
      <c r="M43" s="28">
        <v>0</v>
      </c>
      <c r="N43" s="28">
        <v>0</v>
      </c>
      <c r="O43" s="49"/>
    </row>
    <row r="44" spans="1:17" s="33" customFormat="1" x14ac:dyDescent="0.3">
      <c r="A44" s="23"/>
      <c r="B44" s="62"/>
      <c r="C44" s="23"/>
      <c r="D44" s="23"/>
      <c r="E44" s="30"/>
      <c r="F44" s="23"/>
      <c r="G44" s="50"/>
      <c r="H44" s="61"/>
      <c r="I44" s="61"/>
      <c r="J44" s="50"/>
      <c r="K44" s="23"/>
      <c r="L44" s="23"/>
      <c r="M44" s="23"/>
      <c r="N44" s="23"/>
      <c r="O44" s="51"/>
    </row>
    <row r="45" spans="1:17" s="33" customFormat="1" x14ac:dyDescent="0.3">
      <c r="A45" s="28" t="s">
        <v>99</v>
      </c>
      <c r="B45" s="34" t="s">
        <v>38</v>
      </c>
      <c r="C45" s="23"/>
      <c r="D45" s="23"/>
      <c r="E45" s="28" t="s">
        <v>103</v>
      </c>
      <c r="F45" s="23"/>
      <c r="G45" s="28">
        <v>1</v>
      </c>
      <c r="H45" s="35">
        <f t="shared" ref="H45:N45" si="6">SUM(H46:H46)</f>
        <v>0</v>
      </c>
      <c r="I45" s="28">
        <f t="shared" si="6"/>
        <v>0</v>
      </c>
      <c r="J45" s="28">
        <v>1</v>
      </c>
      <c r="K45" s="28">
        <f t="shared" si="6"/>
        <v>1</v>
      </c>
      <c r="L45" s="28">
        <f t="shared" si="6"/>
        <v>0</v>
      </c>
      <c r="M45" s="28">
        <f t="shared" si="6"/>
        <v>0</v>
      </c>
      <c r="N45" s="28">
        <f t="shared" si="6"/>
        <v>0</v>
      </c>
      <c r="O45" s="51"/>
    </row>
    <row r="46" spans="1:17" s="33" customFormat="1" x14ac:dyDescent="0.3">
      <c r="A46" s="23">
        <v>1</v>
      </c>
      <c r="B46" s="62" t="s">
        <v>161</v>
      </c>
      <c r="C46" s="23"/>
      <c r="D46" s="23"/>
      <c r="E46" s="30" t="s">
        <v>92</v>
      </c>
      <c r="F46" s="23"/>
      <c r="G46" s="50"/>
      <c r="H46" s="61"/>
      <c r="I46" s="61"/>
      <c r="J46" s="50"/>
      <c r="K46" s="23">
        <v>1</v>
      </c>
      <c r="L46" s="23"/>
      <c r="M46" s="23"/>
      <c r="N46" s="23"/>
      <c r="O46" s="51" t="s">
        <v>49</v>
      </c>
      <c r="Q46" s="47"/>
    </row>
    <row r="47" spans="1:17" s="33" customFormat="1" x14ac:dyDescent="0.3">
      <c r="A47" s="28" t="s">
        <v>100</v>
      </c>
      <c r="B47" s="29" t="s">
        <v>120</v>
      </c>
      <c r="C47" s="28"/>
      <c r="D47" s="28"/>
      <c r="E47" s="83" t="s">
        <v>103</v>
      </c>
      <c r="F47" s="28"/>
      <c r="G47" s="28">
        <f t="shared" ref="G47:N47" si="7">G48</f>
        <v>0</v>
      </c>
      <c r="H47" s="35">
        <f>SUM(H48)</f>
        <v>0</v>
      </c>
      <c r="I47" s="28">
        <f t="shared" si="7"/>
        <v>0</v>
      </c>
      <c r="J47" s="28">
        <f t="shared" si="7"/>
        <v>0</v>
      </c>
      <c r="K47" s="28">
        <f t="shared" si="7"/>
        <v>0</v>
      </c>
      <c r="L47" s="28">
        <f t="shared" si="7"/>
        <v>0</v>
      </c>
      <c r="M47" s="28">
        <f t="shared" si="7"/>
        <v>0</v>
      </c>
      <c r="N47" s="28">
        <f t="shared" si="7"/>
        <v>0</v>
      </c>
      <c r="O47" s="49"/>
    </row>
    <row r="48" spans="1:17" s="33" customFormat="1" x14ac:dyDescent="0.3">
      <c r="A48" s="23"/>
      <c r="B48" s="63"/>
      <c r="C48" s="23"/>
      <c r="D48" s="23"/>
      <c r="E48" s="30"/>
      <c r="F48" s="23"/>
      <c r="G48" s="50"/>
      <c r="H48" s="61"/>
      <c r="I48" s="61"/>
      <c r="J48" s="50"/>
      <c r="K48" s="23"/>
      <c r="L48" s="23"/>
      <c r="M48" s="23"/>
      <c r="N48" s="23"/>
      <c r="O48" s="51"/>
    </row>
    <row r="49" spans="1:15" s="33" customFormat="1" x14ac:dyDescent="0.3">
      <c r="A49" s="28" t="s">
        <v>108</v>
      </c>
      <c r="B49" s="64" t="s">
        <v>177</v>
      </c>
      <c r="C49" s="23"/>
      <c r="D49" s="28"/>
      <c r="E49" s="83" t="s">
        <v>103</v>
      </c>
      <c r="F49" s="23"/>
      <c r="G49" s="35">
        <f>SUM(G50:G51)</f>
        <v>2</v>
      </c>
      <c r="H49" s="35">
        <f>SUM(H52:H52)</f>
        <v>0</v>
      </c>
      <c r="I49" s="35">
        <f>SUM(I52:I52)</f>
        <v>0</v>
      </c>
      <c r="J49" s="35">
        <f>SUM(J50:J51)</f>
        <v>2</v>
      </c>
      <c r="K49" s="35">
        <f>SUM(K50:K51)</f>
        <v>2</v>
      </c>
      <c r="L49" s="28">
        <f>SUM(L52:L52)</f>
        <v>0</v>
      </c>
      <c r="M49" s="28">
        <f>SUM(M52:M52)</f>
        <v>0</v>
      </c>
      <c r="N49" s="28">
        <f>SUM(N52:N52)</f>
        <v>0</v>
      </c>
      <c r="O49" s="49"/>
    </row>
    <row r="50" spans="1:15" s="56" customFormat="1" ht="33.6" x14ac:dyDescent="0.3">
      <c r="A50" s="23">
        <v>1</v>
      </c>
      <c r="B50" s="120" t="s">
        <v>178</v>
      </c>
      <c r="C50" s="121">
        <v>22410153</v>
      </c>
      <c r="D50" s="23"/>
      <c r="E50" s="23" t="s">
        <v>92</v>
      </c>
      <c r="F50" s="30"/>
      <c r="G50" s="50">
        <v>1</v>
      </c>
      <c r="H50" s="61"/>
      <c r="I50" s="61"/>
      <c r="J50" s="50">
        <v>1</v>
      </c>
      <c r="K50" s="50">
        <v>1</v>
      </c>
      <c r="L50" s="23"/>
      <c r="M50" s="65"/>
      <c r="N50" s="23"/>
      <c r="O50" s="51" t="s">
        <v>49</v>
      </c>
    </row>
    <row r="51" spans="1:15" s="56" customFormat="1" ht="33.6" x14ac:dyDescent="0.3">
      <c r="A51" s="23">
        <v>2</v>
      </c>
      <c r="B51" s="120" t="s">
        <v>178</v>
      </c>
      <c r="C51" s="122">
        <v>22360314</v>
      </c>
      <c r="D51" s="23"/>
      <c r="E51" s="23" t="s">
        <v>92</v>
      </c>
      <c r="F51" s="30"/>
      <c r="G51" s="50">
        <v>1</v>
      </c>
      <c r="H51" s="61"/>
      <c r="I51" s="61"/>
      <c r="J51" s="50">
        <v>1</v>
      </c>
      <c r="K51" s="50">
        <v>1</v>
      </c>
      <c r="L51" s="23"/>
      <c r="M51" s="65"/>
      <c r="N51" s="23"/>
      <c r="O51" s="51" t="s">
        <v>49</v>
      </c>
    </row>
    <row r="52" spans="1:15" s="33" customFormat="1" x14ac:dyDescent="0.3">
      <c r="A52" s="23"/>
      <c r="B52" s="52"/>
      <c r="C52" s="66"/>
      <c r="D52" s="23"/>
      <c r="E52" s="23"/>
      <c r="F52" s="23"/>
      <c r="G52" s="50"/>
      <c r="H52" s="61"/>
      <c r="I52" s="61"/>
      <c r="J52" s="50"/>
      <c r="K52" s="23"/>
      <c r="L52" s="46"/>
      <c r="M52" s="65"/>
      <c r="N52" s="23"/>
      <c r="O52" s="51"/>
    </row>
    <row r="53" spans="1:15" s="33" customFormat="1" x14ac:dyDescent="0.3">
      <c r="A53" s="28" t="s">
        <v>101</v>
      </c>
      <c r="B53" s="34" t="s">
        <v>32</v>
      </c>
      <c r="C53" s="23"/>
      <c r="D53" s="28"/>
      <c r="E53" s="83" t="s">
        <v>103</v>
      </c>
      <c r="F53" s="23"/>
      <c r="G53" s="35">
        <f t="shared" ref="G53:N53" si="8">SUM(G54:G63)</f>
        <v>18</v>
      </c>
      <c r="H53" s="35">
        <f t="shared" si="8"/>
        <v>0</v>
      </c>
      <c r="I53" s="28">
        <f t="shared" si="8"/>
        <v>0</v>
      </c>
      <c r="J53" s="35">
        <f t="shared" si="8"/>
        <v>18</v>
      </c>
      <c r="K53" s="35">
        <f t="shared" si="8"/>
        <v>18</v>
      </c>
      <c r="L53" s="35">
        <f t="shared" si="8"/>
        <v>0</v>
      </c>
      <c r="M53" s="35">
        <f t="shared" si="8"/>
        <v>0</v>
      </c>
      <c r="N53" s="35">
        <f t="shared" si="8"/>
        <v>0</v>
      </c>
      <c r="O53" s="49"/>
    </row>
    <row r="54" spans="1:15" x14ac:dyDescent="0.3">
      <c r="A54" s="23">
        <v>1</v>
      </c>
      <c r="B54" s="63" t="s">
        <v>75</v>
      </c>
      <c r="C54" s="23" t="s">
        <v>105</v>
      </c>
      <c r="D54" s="23"/>
      <c r="E54" s="23" t="s">
        <v>92</v>
      </c>
      <c r="F54" s="23"/>
      <c r="G54" s="50">
        <v>1</v>
      </c>
      <c r="H54" s="61"/>
      <c r="I54" s="61"/>
      <c r="J54" s="50">
        <f>SUM(G54+H54-I54)</f>
        <v>1</v>
      </c>
      <c r="K54" s="23">
        <v>1</v>
      </c>
      <c r="L54" s="23"/>
      <c r="M54" s="23"/>
      <c r="N54" s="23"/>
      <c r="O54" s="51" t="s">
        <v>49</v>
      </c>
    </row>
    <row r="55" spans="1:15" x14ac:dyDescent="0.3">
      <c r="A55" s="23">
        <v>2</v>
      </c>
      <c r="B55" s="63" t="s">
        <v>126</v>
      </c>
      <c r="C55" s="23" t="s">
        <v>128</v>
      </c>
      <c r="D55" s="23"/>
      <c r="E55" s="23" t="s">
        <v>92</v>
      </c>
      <c r="F55" s="23"/>
      <c r="G55" s="50">
        <v>1</v>
      </c>
      <c r="H55" s="61"/>
      <c r="I55" s="61" t="s">
        <v>127</v>
      </c>
      <c r="J55" s="50">
        <v>1</v>
      </c>
      <c r="K55" s="23">
        <v>1</v>
      </c>
      <c r="L55" s="23"/>
      <c r="M55" s="23"/>
      <c r="N55" s="23"/>
      <c r="O55" s="51" t="s">
        <v>49</v>
      </c>
    </row>
    <row r="56" spans="1:15" x14ac:dyDescent="0.3">
      <c r="A56" s="23">
        <v>3</v>
      </c>
      <c r="B56" s="63" t="s">
        <v>147</v>
      </c>
      <c r="C56" s="23" t="s">
        <v>148</v>
      </c>
      <c r="D56" s="23"/>
      <c r="E56" s="23" t="s">
        <v>92</v>
      </c>
      <c r="F56" s="23"/>
      <c r="G56" s="61">
        <v>1</v>
      </c>
      <c r="H56" s="61"/>
      <c r="I56" s="61"/>
      <c r="J56" s="50">
        <v>1</v>
      </c>
      <c r="K56" s="23">
        <v>1</v>
      </c>
      <c r="L56" s="23"/>
      <c r="M56" s="23"/>
      <c r="N56" s="23"/>
      <c r="O56" s="51" t="s">
        <v>49</v>
      </c>
    </row>
    <row r="57" spans="1:15" x14ac:dyDescent="0.3">
      <c r="A57" s="23">
        <v>4</v>
      </c>
      <c r="B57" s="63" t="s">
        <v>164</v>
      </c>
      <c r="C57" s="23"/>
      <c r="D57" s="23"/>
      <c r="E57" s="23" t="s">
        <v>92</v>
      </c>
      <c r="F57" s="23"/>
      <c r="G57" s="61">
        <v>1</v>
      </c>
      <c r="H57" s="61"/>
      <c r="I57" s="61"/>
      <c r="J57" s="50">
        <v>1</v>
      </c>
      <c r="K57" s="23">
        <v>1</v>
      </c>
      <c r="L57" s="23"/>
      <c r="M57" s="23"/>
      <c r="N57" s="23"/>
      <c r="O57" s="51" t="s">
        <v>49</v>
      </c>
    </row>
    <row r="58" spans="1:15" x14ac:dyDescent="0.3">
      <c r="A58" s="23">
        <v>5</v>
      </c>
      <c r="B58" s="63" t="s">
        <v>151</v>
      </c>
      <c r="C58" s="23"/>
      <c r="D58" s="23"/>
      <c r="E58" s="23" t="s">
        <v>92</v>
      </c>
      <c r="F58" s="23"/>
      <c r="G58" s="61">
        <v>8</v>
      </c>
      <c r="H58" s="61"/>
      <c r="I58" s="61"/>
      <c r="J58" s="50">
        <v>8</v>
      </c>
      <c r="K58" s="23">
        <v>8</v>
      </c>
      <c r="L58" s="23"/>
      <c r="M58" s="23"/>
      <c r="N58" s="23"/>
      <c r="O58" s="51" t="s">
        <v>49</v>
      </c>
    </row>
    <row r="59" spans="1:15" x14ac:dyDescent="0.3">
      <c r="A59" s="23">
        <v>6</v>
      </c>
      <c r="B59" s="63" t="s">
        <v>157</v>
      </c>
      <c r="C59" s="23"/>
      <c r="D59" s="23"/>
      <c r="E59" s="23" t="s">
        <v>92</v>
      </c>
      <c r="F59" s="23"/>
      <c r="G59" s="50">
        <v>1</v>
      </c>
      <c r="H59" s="61"/>
      <c r="I59" s="61"/>
      <c r="J59" s="50">
        <v>1</v>
      </c>
      <c r="K59" s="23">
        <v>1</v>
      </c>
      <c r="L59" s="23"/>
      <c r="M59" s="23"/>
      <c r="N59" s="23"/>
      <c r="O59" s="51" t="s">
        <v>49</v>
      </c>
    </row>
    <row r="60" spans="1:15" x14ac:dyDescent="0.3">
      <c r="A60" s="23">
        <v>7</v>
      </c>
      <c r="B60" s="63" t="s">
        <v>158</v>
      </c>
      <c r="C60" s="23"/>
      <c r="D60" s="23"/>
      <c r="E60" s="23" t="s">
        <v>103</v>
      </c>
      <c r="F60" s="23"/>
      <c r="G60" s="50">
        <v>2</v>
      </c>
      <c r="H60" s="61"/>
      <c r="I60" s="61"/>
      <c r="J60" s="50">
        <v>2</v>
      </c>
      <c r="K60" s="23">
        <v>2</v>
      </c>
      <c r="L60" s="23"/>
      <c r="M60" s="23"/>
      <c r="N60" s="23"/>
      <c r="O60" s="51" t="s">
        <v>49</v>
      </c>
    </row>
    <row r="61" spans="1:15" x14ac:dyDescent="0.3">
      <c r="A61" s="23">
        <v>8</v>
      </c>
      <c r="B61" s="63" t="s">
        <v>71</v>
      </c>
      <c r="C61" s="23"/>
      <c r="D61" s="23"/>
      <c r="E61" s="23" t="s">
        <v>92</v>
      </c>
      <c r="F61" s="23"/>
      <c r="G61" s="50">
        <v>1</v>
      </c>
      <c r="H61" s="61"/>
      <c r="I61" s="61"/>
      <c r="J61" s="50">
        <v>1</v>
      </c>
      <c r="K61" s="23">
        <v>1</v>
      </c>
      <c r="L61" s="23"/>
      <c r="M61" s="23"/>
      <c r="N61" s="23"/>
      <c r="O61" s="51" t="s">
        <v>49</v>
      </c>
    </row>
    <row r="62" spans="1:15" x14ac:dyDescent="0.3">
      <c r="A62" s="23">
        <v>9</v>
      </c>
      <c r="B62" s="63" t="s">
        <v>150</v>
      </c>
      <c r="C62" s="23"/>
      <c r="D62" s="23"/>
      <c r="E62" s="23" t="s">
        <v>92</v>
      </c>
      <c r="F62" s="23"/>
      <c r="G62" s="61">
        <v>1</v>
      </c>
      <c r="H62" s="61"/>
      <c r="I62" s="61"/>
      <c r="J62" s="50">
        <v>1</v>
      </c>
      <c r="K62" s="23">
        <v>1</v>
      </c>
      <c r="L62" s="23"/>
      <c r="M62" s="23"/>
      <c r="N62" s="23"/>
      <c r="O62" s="51" t="s">
        <v>49</v>
      </c>
    </row>
    <row r="63" spans="1:15" s="33" customFormat="1" x14ac:dyDescent="0.3">
      <c r="A63" s="23">
        <v>10</v>
      </c>
      <c r="B63" s="44" t="s">
        <v>35</v>
      </c>
      <c r="C63" s="23"/>
      <c r="D63" s="23"/>
      <c r="E63" s="23" t="s">
        <v>92</v>
      </c>
      <c r="F63" s="23"/>
      <c r="G63" s="50">
        <v>1</v>
      </c>
      <c r="H63" s="61"/>
      <c r="I63" s="61"/>
      <c r="J63" s="50">
        <f>SUM(G63+H63-I63)</f>
        <v>1</v>
      </c>
      <c r="K63" s="23">
        <v>1</v>
      </c>
      <c r="L63" s="46"/>
      <c r="M63" s="23"/>
      <c r="N63" s="23"/>
      <c r="O63" s="51" t="s">
        <v>49</v>
      </c>
    </row>
    <row r="64" spans="1:15" x14ac:dyDescent="0.3">
      <c r="A64" s="96"/>
      <c r="B64" s="96"/>
      <c r="C64" s="96"/>
      <c r="D64" s="96"/>
      <c r="E64" s="96"/>
      <c r="F64" s="68"/>
      <c r="G64" s="96"/>
      <c r="H64" s="69"/>
      <c r="I64" s="96"/>
      <c r="J64" s="96"/>
      <c r="K64" s="70"/>
      <c r="L64" s="70"/>
      <c r="M64" s="106"/>
      <c r="N64" s="106"/>
      <c r="O64" s="70"/>
    </row>
    <row r="65" spans="1:15" x14ac:dyDescent="0.3">
      <c r="A65" s="96"/>
      <c r="B65" s="96"/>
      <c r="C65" s="96"/>
      <c r="D65" s="96"/>
      <c r="E65" s="96"/>
      <c r="F65" s="68"/>
      <c r="G65" s="96"/>
      <c r="H65" s="69"/>
      <c r="I65" s="96"/>
      <c r="J65" s="96"/>
      <c r="K65" s="70"/>
      <c r="L65" s="70"/>
      <c r="M65" s="96"/>
      <c r="N65" s="96"/>
      <c r="O65" s="70"/>
    </row>
  </sheetData>
  <mergeCells count="16">
    <mergeCell ref="H4:H5"/>
    <mergeCell ref="I4:I5"/>
    <mergeCell ref="J4:J5"/>
    <mergeCell ref="K4:N4"/>
    <mergeCell ref="O4:O5"/>
    <mergeCell ref="M64:N64"/>
    <mergeCell ref="A1:B1"/>
    <mergeCell ref="A2:B2"/>
    <mergeCell ref="A3:O3"/>
    <mergeCell ref="A4:A5"/>
    <mergeCell ref="B4:B5"/>
    <mergeCell ref="C4:C5"/>
    <mergeCell ref="D4:D5"/>
    <mergeCell ref="E4:E5"/>
    <mergeCell ref="F4:F5"/>
    <mergeCell ref="G4:G5"/>
  </mergeCells>
  <pageMargins left="0.39370078740157483" right="0.19685039370078741" top="0.59055118110236227" bottom="0.59055118110236227" header="0.31496062992125984" footer="0.31496062992125984"/>
  <pageSetup paperSize="9" scale="7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4" zoomScale="85" zoomScaleNormal="85" workbookViewId="0">
      <selection activeCell="H20" sqref="H20"/>
    </sheetView>
  </sheetViews>
  <sheetFormatPr defaultColWidth="9" defaultRowHeight="16.8" x14ac:dyDescent="0.3"/>
  <cols>
    <col min="1" max="1" width="6.69921875" style="71" customWidth="1"/>
    <col min="2" max="2" width="36.5" style="72" customWidth="1"/>
    <col min="3" max="3" width="24" style="81" customWidth="1"/>
    <col min="4" max="4" width="20.59765625" style="81" bestFit="1" customWidth="1"/>
    <col min="5" max="5" width="9.69921875" style="72" customWidth="1"/>
    <col min="6" max="6" width="7.09765625" style="81" customWidth="1"/>
    <col min="7" max="7" width="9.5" style="67" customWidth="1"/>
    <col min="8" max="9" width="7.69921875" style="72" customWidth="1"/>
    <col min="10" max="10" width="9.5" style="72" customWidth="1"/>
    <col min="11" max="14" width="5.8984375" style="27" customWidth="1"/>
    <col min="15" max="15" width="26.5" style="27" customWidth="1"/>
    <col min="16" max="16" width="10.69921875" style="27" bestFit="1" customWidth="1"/>
    <col min="17" max="16384" width="9" style="27"/>
  </cols>
  <sheetData>
    <row r="1" spans="1:17" hidden="1" x14ac:dyDescent="0.3">
      <c r="A1" s="102" t="s">
        <v>34</v>
      </c>
      <c r="B1" s="102"/>
      <c r="C1" s="98"/>
      <c r="D1" s="98"/>
      <c r="E1" s="24"/>
      <c r="F1" s="98"/>
      <c r="G1" s="25"/>
      <c r="H1" s="24"/>
      <c r="I1" s="24"/>
      <c r="J1" s="24"/>
      <c r="K1" s="26"/>
      <c r="L1" s="26"/>
      <c r="M1" s="26"/>
      <c r="N1" s="26"/>
      <c r="O1" s="26"/>
    </row>
    <row r="2" spans="1:17" hidden="1" x14ac:dyDescent="0.3">
      <c r="A2" s="103" t="s">
        <v>56</v>
      </c>
      <c r="B2" s="103"/>
      <c r="C2" s="98"/>
      <c r="D2" s="98"/>
      <c r="E2" s="24"/>
      <c r="F2" s="98"/>
      <c r="G2" s="25"/>
      <c r="H2" s="24"/>
      <c r="I2" s="24"/>
      <c r="J2" s="24"/>
      <c r="K2" s="26"/>
      <c r="L2" s="26"/>
      <c r="M2" s="26"/>
      <c r="N2" s="26"/>
      <c r="O2" s="26"/>
    </row>
    <row r="3" spans="1:17" hidden="1" x14ac:dyDescent="0.3">
      <c r="A3" s="103" t="s">
        <v>112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</row>
    <row r="4" spans="1:17" s="81" customFormat="1" x14ac:dyDescent="0.3">
      <c r="A4" s="100" t="s">
        <v>0</v>
      </c>
      <c r="B4" s="100" t="s">
        <v>1</v>
      </c>
      <c r="C4" s="100" t="s">
        <v>6</v>
      </c>
      <c r="D4" s="100" t="s">
        <v>4</v>
      </c>
      <c r="E4" s="104" t="s">
        <v>87</v>
      </c>
      <c r="F4" s="104" t="s">
        <v>88</v>
      </c>
      <c r="G4" s="104" t="s">
        <v>153</v>
      </c>
      <c r="H4" s="104" t="s">
        <v>89</v>
      </c>
      <c r="I4" s="104" t="s">
        <v>90</v>
      </c>
      <c r="J4" s="104" t="s">
        <v>180</v>
      </c>
      <c r="K4" s="100" t="s">
        <v>93</v>
      </c>
      <c r="L4" s="100"/>
      <c r="M4" s="100"/>
      <c r="N4" s="100"/>
      <c r="O4" s="100" t="s">
        <v>5</v>
      </c>
    </row>
    <row r="5" spans="1:17" s="81" customFormat="1" x14ac:dyDescent="0.3">
      <c r="A5" s="100"/>
      <c r="B5" s="100"/>
      <c r="C5" s="100"/>
      <c r="D5" s="101"/>
      <c r="E5" s="105"/>
      <c r="F5" s="105"/>
      <c r="G5" s="105"/>
      <c r="H5" s="105"/>
      <c r="I5" s="105"/>
      <c r="J5" s="105"/>
      <c r="K5" s="97" t="s">
        <v>49</v>
      </c>
      <c r="L5" s="97" t="s">
        <v>57</v>
      </c>
      <c r="M5" s="97" t="s">
        <v>86</v>
      </c>
      <c r="N5" s="97" t="s">
        <v>94</v>
      </c>
      <c r="O5" s="101"/>
    </row>
    <row r="6" spans="1:17" s="33" customFormat="1" x14ac:dyDescent="0.3">
      <c r="A6" s="28" t="s">
        <v>91</v>
      </c>
      <c r="B6" s="29" t="s">
        <v>31</v>
      </c>
      <c r="C6" s="30"/>
      <c r="D6" s="83"/>
      <c r="E6" s="31"/>
      <c r="F6" s="30"/>
      <c r="G6" s="83">
        <f>SUM(G7+G11+G19+G30+G39+G41+G43+G45+G47+G49+G53)</f>
        <v>50</v>
      </c>
      <c r="H6" s="83">
        <f>H7+H11+H19+H30+H39+H41+H43+H45+H47+H49+H53</f>
        <v>0</v>
      </c>
      <c r="I6" s="83">
        <f>I7+I11+I19+I30+I39+I41+I43+I45+I47+I49+I53</f>
        <v>0</v>
      </c>
      <c r="J6" s="83">
        <f>SUM(G6+H6-I6)</f>
        <v>50</v>
      </c>
      <c r="K6" s="82">
        <f>K7+K11+K19+K30+K39+K41+K43+K45+K47+K49+K53</f>
        <v>50</v>
      </c>
      <c r="L6" s="82">
        <f>L7+L11+L19+L30+L39+L41+L43+L45+L47+L49+L53</f>
        <v>0</v>
      </c>
      <c r="M6" s="82">
        <f>M7+M11+M19+M30+M39+M41+M43+M45+M47+M49+M53</f>
        <v>0</v>
      </c>
      <c r="N6" s="82">
        <f>SUM(N7+N11+N19+N30+N39+N41+N43+N45+N47+N49+N53)</f>
        <v>0</v>
      </c>
      <c r="O6" s="32"/>
    </row>
    <row r="7" spans="1:17" s="33" customFormat="1" x14ac:dyDescent="0.3">
      <c r="A7" s="28" t="s">
        <v>8</v>
      </c>
      <c r="B7" s="34" t="s">
        <v>76</v>
      </c>
      <c r="C7" s="23"/>
      <c r="D7" s="83"/>
      <c r="E7" s="83" t="s">
        <v>103</v>
      </c>
      <c r="F7" s="30"/>
      <c r="G7" s="83">
        <f>SUM(G8:G10)</f>
        <v>3</v>
      </c>
      <c r="H7" s="83">
        <f>SUM(H8:H10)</f>
        <v>0</v>
      </c>
      <c r="I7" s="83">
        <f>SUM(I8:I10)</f>
        <v>0</v>
      </c>
      <c r="J7" s="83">
        <f>SUM(K7:N7)</f>
        <v>3</v>
      </c>
      <c r="K7" s="35">
        <v>3</v>
      </c>
      <c r="L7" s="35">
        <f>SUM(L8:L10)</f>
        <v>0</v>
      </c>
      <c r="M7" s="35">
        <f>SUM(M8:M10)</f>
        <v>0</v>
      </c>
      <c r="N7" s="35">
        <f>SUM(N8:N10)</f>
        <v>0</v>
      </c>
      <c r="O7" s="32"/>
    </row>
    <row r="8" spans="1:17" s="33" customFormat="1" x14ac:dyDescent="0.3">
      <c r="A8" s="23">
        <v>1</v>
      </c>
      <c r="B8" s="36" t="s">
        <v>44</v>
      </c>
      <c r="C8" s="37" t="s">
        <v>43</v>
      </c>
      <c r="D8" s="83"/>
      <c r="E8" s="30" t="s">
        <v>92</v>
      </c>
      <c r="F8" s="30"/>
      <c r="G8" s="30">
        <v>1</v>
      </c>
      <c r="H8" s="38"/>
      <c r="I8" s="39"/>
      <c r="J8" s="30">
        <v>1</v>
      </c>
      <c r="K8" s="40">
        <v>1</v>
      </c>
      <c r="L8" s="40"/>
      <c r="M8" s="41"/>
      <c r="N8" s="40"/>
      <c r="O8" s="42" t="s">
        <v>49</v>
      </c>
    </row>
    <row r="9" spans="1:17" s="33" customFormat="1" x14ac:dyDescent="0.3">
      <c r="A9" s="23">
        <v>2</v>
      </c>
      <c r="B9" s="36" t="s">
        <v>42</v>
      </c>
      <c r="C9" s="23" t="s">
        <v>46</v>
      </c>
      <c r="D9" s="37"/>
      <c r="E9" s="30" t="s">
        <v>92</v>
      </c>
      <c r="F9" s="39"/>
      <c r="G9" s="30">
        <v>1</v>
      </c>
      <c r="H9" s="37"/>
      <c r="I9" s="37"/>
      <c r="J9" s="30">
        <v>1</v>
      </c>
      <c r="K9" s="45">
        <v>1</v>
      </c>
      <c r="L9" s="45"/>
      <c r="M9" s="48"/>
      <c r="N9" s="46"/>
      <c r="O9" s="43" t="s">
        <v>49</v>
      </c>
      <c r="Q9" s="47"/>
    </row>
    <row r="10" spans="1:17" s="33" customFormat="1" x14ac:dyDescent="0.3">
      <c r="A10" s="23">
        <v>3</v>
      </c>
      <c r="B10" s="44" t="s">
        <v>41</v>
      </c>
      <c r="C10" s="37" t="s">
        <v>47</v>
      </c>
      <c r="D10" s="83"/>
      <c r="E10" s="30" t="s">
        <v>92</v>
      </c>
      <c r="F10" s="39"/>
      <c r="G10" s="30">
        <v>1</v>
      </c>
      <c r="H10" s="83"/>
      <c r="I10" s="83"/>
      <c r="J10" s="30">
        <v>1</v>
      </c>
      <c r="K10" s="45">
        <v>1</v>
      </c>
      <c r="L10" s="45"/>
      <c r="M10" s="46"/>
      <c r="N10" s="45"/>
      <c r="O10" s="43" t="s">
        <v>49</v>
      </c>
      <c r="Q10" s="47"/>
    </row>
    <row r="11" spans="1:17" s="33" customFormat="1" x14ac:dyDescent="0.3">
      <c r="A11" s="28" t="s">
        <v>9</v>
      </c>
      <c r="B11" s="34" t="s">
        <v>79</v>
      </c>
      <c r="C11" s="23"/>
      <c r="D11" s="28"/>
      <c r="E11" s="28" t="s">
        <v>103</v>
      </c>
      <c r="F11" s="23"/>
      <c r="G11" s="28">
        <f t="shared" ref="G11:N11" si="0">SUM(G12:G18)</f>
        <v>7</v>
      </c>
      <c r="H11" s="28">
        <f t="shared" si="0"/>
        <v>0</v>
      </c>
      <c r="I11" s="28">
        <f t="shared" si="0"/>
        <v>0</v>
      </c>
      <c r="J11" s="28">
        <f t="shared" si="0"/>
        <v>7</v>
      </c>
      <c r="K11" s="35">
        <f t="shared" si="0"/>
        <v>7</v>
      </c>
      <c r="L11" s="35">
        <f t="shared" si="0"/>
        <v>0</v>
      </c>
      <c r="M11" s="35">
        <f t="shared" si="0"/>
        <v>0</v>
      </c>
      <c r="N11" s="35">
        <f t="shared" si="0"/>
        <v>0</v>
      </c>
      <c r="O11" s="49"/>
    </row>
    <row r="12" spans="1:17" s="33" customFormat="1" x14ac:dyDescent="0.3">
      <c r="A12" s="23">
        <v>1</v>
      </c>
      <c r="B12" s="36" t="s">
        <v>62</v>
      </c>
      <c r="C12" s="23" t="s">
        <v>63</v>
      </c>
      <c r="D12" s="28"/>
      <c r="E12" s="23" t="s">
        <v>92</v>
      </c>
      <c r="F12" s="23"/>
      <c r="G12" s="23">
        <v>1</v>
      </c>
      <c r="H12" s="28"/>
      <c r="I12" s="28"/>
      <c r="J12" s="23">
        <f t="shared" ref="J12:J26" si="1">SUM(G12+H12-I12)</f>
        <v>1</v>
      </c>
      <c r="K12" s="50">
        <v>1</v>
      </c>
      <c r="L12" s="50"/>
      <c r="M12" s="50"/>
      <c r="N12" s="50"/>
      <c r="O12" s="73" t="s">
        <v>122</v>
      </c>
      <c r="Q12" s="47"/>
    </row>
    <row r="13" spans="1:17" s="33" customFormat="1" x14ac:dyDescent="0.3">
      <c r="A13" s="23">
        <v>2</v>
      </c>
      <c r="B13" s="44" t="s">
        <v>121</v>
      </c>
      <c r="C13" s="23" t="s">
        <v>67</v>
      </c>
      <c r="D13" s="75" t="s">
        <v>52</v>
      </c>
      <c r="E13" s="23" t="s">
        <v>92</v>
      </c>
      <c r="F13" s="23"/>
      <c r="G13" s="23">
        <v>1</v>
      </c>
      <c r="H13" s="28"/>
      <c r="I13" s="28"/>
      <c r="J13" s="23">
        <f t="shared" si="1"/>
        <v>1</v>
      </c>
      <c r="K13" s="23">
        <v>1</v>
      </c>
      <c r="L13" s="46"/>
      <c r="M13" s="23"/>
      <c r="N13" s="23"/>
      <c r="O13" s="73" t="s">
        <v>122</v>
      </c>
    </row>
    <row r="14" spans="1:17" s="33" customFormat="1" x14ac:dyDescent="0.3">
      <c r="A14" s="23">
        <v>3</v>
      </c>
      <c r="B14" s="36" t="s">
        <v>37</v>
      </c>
      <c r="C14" s="23" t="s">
        <v>51</v>
      </c>
      <c r="D14" s="23" t="s">
        <v>65</v>
      </c>
      <c r="E14" s="23" t="s">
        <v>92</v>
      </c>
      <c r="F14" s="23"/>
      <c r="G14" s="23">
        <v>1</v>
      </c>
      <c r="H14" s="28"/>
      <c r="I14" s="28"/>
      <c r="J14" s="23">
        <f t="shared" si="1"/>
        <v>1</v>
      </c>
      <c r="K14" s="23">
        <v>1</v>
      </c>
      <c r="L14" s="23"/>
      <c r="M14" s="23"/>
      <c r="N14" s="23"/>
      <c r="O14" s="51" t="s">
        <v>49</v>
      </c>
    </row>
    <row r="15" spans="1:17" s="33" customFormat="1" x14ac:dyDescent="0.3">
      <c r="A15" s="23">
        <v>4</v>
      </c>
      <c r="B15" s="36" t="s">
        <v>36</v>
      </c>
      <c r="C15" s="75" t="s">
        <v>74</v>
      </c>
      <c r="D15" s="23"/>
      <c r="E15" s="23" t="s">
        <v>92</v>
      </c>
      <c r="F15" s="23"/>
      <c r="G15" s="23">
        <v>1</v>
      </c>
      <c r="H15" s="28"/>
      <c r="I15" s="28"/>
      <c r="J15" s="23">
        <f t="shared" si="1"/>
        <v>1</v>
      </c>
      <c r="K15" s="23">
        <v>1</v>
      </c>
      <c r="L15" s="23"/>
      <c r="M15" s="23"/>
      <c r="N15" s="23"/>
      <c r="O15" s="51" t="s">
        <v>49</v>
      </c>
    </row>
    <row r="16" spans="1:17" s="33" customFormat="1" x14ac:dyDescent="0.3">
      <c r="A16" s="23">
        <v>5</v>
      </c>
      <c r="B16" s="36" t="s">
        <v>36</v>
      </c>
      <c r="C16" s="75" t="s">
        <v>53</v>
      </c>
      <c r="D16" s="23" t="s">
        <v>64</v>
      </c>
      <c r="E16" s="23" t="s">
        <v>92</v>
      </c>
      <c r="F16" s="23"/>
      <c r="G16" s="23">
        <v>1</v>
      </c>
      <c r="H16" s="28"/>
      <c r="I16" s="28"/>
      <c r="J16" s="23">
        <f t="shared" si="1"/>
        <v>1</v>
      </c>
      <c r="K16" s="23">
        <v>1</v>
      </c>
      <c r="L16" s="23"/>
      <c r="M16" s="23"/>
      <c r="N16" s="23"/>
      <c r="O16" s="51" t="s">
        <v>49</v>
      </c>
    </row>
    <row r="17" spans="1:17" s="33" customFormat="1" x14ac:dyDescent="0.3">
      <c r="A17" s="23">
        <v>6</v>
      </c>
      <c r="B17" s="44" t="s">
        <v>68</v>
      </c>
      <c r="C17" s="23" t="s">
        <v>69</v>
      </c>
      <c r="D17" s="23"/>
      <c r="E17" s="23" t="s">
        <v>92</v>
      </c>
      <c r="F17" s="23"/>
      <c r="G17" s="23">
        <v>1</v>
      </c>
      <c r="H17" s="28"/>
      <c r="I17" s="28"/>
      <c r="J17" s="23">
        <f t="shared" si="1"/>
        <v>1</v>
      </c>
      <c r="K17" s="23">
        <v>1</v>
      </c>
      <c r="L17" s="46"/>
      <c r="M17" s="23"/>
      <c r="N17" s="23"/>
      <c r="O17" s="73" t="s">
        <v>123</v>
      </c>
    </row>
    <row r="18" spans="1:17" s="33" customFormat="1" x14ac:dyDescent="0.3">
      <c r="A18" s="23">
        <v>7</v>
      </c>
      <c r="B18" s="44" t="s">
        <v>70</v>
      </c>
      <c r="C18" s="23" t="s">
        <v>66</v>
      </c>
      <c r="D18" s="23"/>
      <c r="E18" s="23" t="s">
        <v>92</v>
      </c>
      <c r="F18" s="23"/>
      <c r="G18" s="23">
        <v>1</v>
      </c>
      <c r="H18" s="28"/>
      <c r="I18" s="28"/>
      <c r="J18" s="23">
        <f t="shared" si="1"/>
        <v>1</v>
      </c>
      <c r="K18" s="23">
        <v>1</v>
      </c>
      <c r="L18" s="50"/>
      <c r="M18" s="23"/>
      <c r="N18" s="23"/>
      <c r="O18" s="51" t="s">
        <v>49</v>
      </c>
      <c r="Q18" s="47"/>
    </row>
    <row r="19" spans="1:17" s="33" customFormat="1" x14ac:dyDescent="0.3">
      <c r="A19" s="28" t="s">
        <v>95</v>
      </c>
      <c r="B19" s="34" t="s">
        <v>77</v>
      </c>
      <c r="C19" s="23"/>
      <c r="D19" s="83"/>
      <c r="E19" s="83" t="s">
        <v>102</v>
      </c>
      <c r="F19" s="30"/>
      <c r="G19" s="83">
        <f>SUM(G20:G29)</f>
        <v>10</v>
      </c>
      <c r="H19" s="83">
        <f>SUM(H20:H29)</f>
        <v>0</v>
      </c>
      <c r="I19" s="83">
        <f>SUM(I20:I29)</f>
        <v>0</v>
      </c>
      <c r="J19" s="83">
        <f t="shared" si="1"/>
        <v>10</v>
      </c>
      <c r="K19" s="28">
        <f>SUM(K20:K29)</f>
        <v>10</v>
      </c>
      <c r="L19" s="35">
        <f>SUM(L20:L29)</f>
        <v>0</v>
      </c>
      <c r="M19" s="28">
        <f>SUM(M20:M29)</f>
        <v>0</v>
      </c>
      <c r="N19" s="28">
        <f>SUM(N20:N29)</f>
        <v>0</v>
      </c>
      <c r="O19" s="32"/>
    </row>
    <row r="20" spans="1:17" s="33" customFormat="1" ht="50.4" x14ac:dyDescent="0.3">
      <c r="A20" s="23">
        <v>1</v>
      </c>
      <c r="B20" s="51" t="s">
        <v>135</v>
      </c>
      <c r="C20" s="23" t="s">
        <v>40</v>
      </c>
      <c r="D20" s="30" t="s">
        <v>45</v>
      </c>
      <c r="E20" s="83" t="s">
        <v>92</v>
      </c>
      <c r="F20" s="37"/>
      <c r="G20" s="30">
        <v>1</v>
      </c>
      <c r="H20" s="30"/>
      <c r="I20" s="30"/>
      <c r="J20" s="30">
        <f t="shared" si="1"/>
        <v>1</v>
      </c>
      <c r="K20" s="23">
        <v>1</v>
      </c>
      <c r="L20" s="41"/>
      <c r="M20" s="41"/>
      <c r="N20" s="41"/>
      <c r="O20" s="74" t="s">
        <v>134</v>
      </c>
    </row>
    <row r="21" spans="1:17" s="33" customFormat="1" ht="67.2" x14ac:dyDescent="0.3">
      <c r="A21" s="53" t="s">
        <v>162</v>
      </c>
      <c r="B21" s="51" t="s">
        <v>113</v>
      </c>
      <c r="C21" s="54" t="s">
        <v>109</v>
      </c>
      <c r="D21" s="54" t="s">
        <v>104</v>
      </c>
      <c r="E21" s="83" t="s">
        <v>92</v>
      </c>
      <c r="F21" s="54"/>
      <c r="G21" s="30">
        <v>1</v>
      </c>
      <c r="H21" s="30"/>
      <c r="I21" s="30"/>
      <c r="J21" s="30">
        <f t="shared" si="1"/>
        <v>1</v>
      </c>
      <c r="K21" s="23">
        <v>1</v>
      </c>
      <c r="L21" s="41"/>
      <c r="M21" s="41"/>
      <c r="N21" s="41"/>
      <c r="O21" s="84" t="s">
        <v>136</v>
      </c>
    </row>
    <row r="22" spans="1:17" s="33" customFormat="1" ht="50.4" x14ac:dyDescent="0.3">
      <c r="A22" s="23">
        <v>3</v>
      </c>
      <c r="B22" s="51" t="s">
        <v>81</v>
      </c>
      <c r="C22" s="30" t="s">
        <v>58</v>
      </c>
      <c r="D22" s="37" t="s">
        <v>59</v>
      </c>
      <c r="E22" s="83" t="s">
        <v>92</v>
      </c>
      <c r="F22" s="54"/>
      <c r="G22" s="30">
        <v>1</v>
      </c>
      <c r="H22" s="30"/>
      <c r="I22" s="30"/>
      <c r="J22" s="30">
        <f t="shared" si="1"/>
        <v>1</v>
      </c>
      <c r="K22" s="23">
        <v>1</v>
      </c>
      <c r="L22" s="41"/>
      <c r="M22" s="41"/>
      <c r="N22" s="41"/>
      <c r="O22" s="43" t="s">
        <v>124</v>
      </c>
    </row>
    <row r="23" spans="1:17" s="33" customFormat="1" ht="67.2" x14ac:dyDescent="0.3">
      <c r="A23" s="53" t="s">
        <v>154</v>
      </c>
      <c r="B23" s="51" t="s">
        <v>114</v>
      </c>
      <c r="C23" s="37" t="s">
        <v>60</v>
      </c>
      <c r="D23" s="37" t="s">
        <v>61</v>
      </c>
      <c r="E23" s="83" t="s">
        <v>92</v>
      </c>
      <c r="F23" s="54"/>
      <c r="G23" s="30">
        <v>1</v>
      </c>
      <c r="H23" s="30"/>
      <c r="I23" s="30"/>
      <c r="J23" s="30">
        <f t="shared" si="1"/>
        <v>1</v>
      </c>
      <c r="K23" s="23">
        <v>1</v>
      </c>
      <c r="L23" s="41"/>
      <c r="M23" s="41"/>
      <c r="N23" s="41"/>
      <c r="O23" s="43" t="s">
        <v>80</v>
      </c>
    </row>
    <row r="24" spans="1:17" s="33" customFormat="1" ht="67.2" x14ac:dyDescent="0.3">
      <c r="A24" s="23">
        <v>5</v>
      </c>
      <c r="B24" s="51" t="s">
        <v>115</v>
      </c>
      <c r="C24" s="37" t="s">
        <v>72</v>
      </c>
      <c r="D24" s="37" t="s">
        <v>73</v>
      </c>
      <c r="E24" s="83" t="s">
        <v>92</v>
      </c>
      <c r="F24" s="30"/>
      <c r="G24" s="30">
        <v>1</v>
      </c>
      <c r="H24" s="30"/>
      <c r="I24" s="30"/>
      <c r="J24" s="30">
        <f t="shared" si="1"/>
        <v>1</v>
      </c>
      <c r="K24" s="23">
        <v>1</v>
      </c>
      <c r="L24" s="41"/>
      <c r="M24" s="41"/>
      <c r="N24" s="41"/>
      <c r="O24" s="43" t="s">
        <v>125</v>
      </c>
    </row>
    <row r="25" spans="1:17" s="47" customFormat="1" ht="50.4" x14ac:dyDescent="0.3">
      <c r="A25" s="53" t="s">
        <v>155</v>
      </c>
      <c r="B25" s="73" t="s">
        <v>141</v>
      </c>
      <c r="C25" s="86" t="s">
        <v>83</v>
      </c>
      <c r="D25" s="86" t="s">
        <v>82</v>
      </c>
      <c r="E25" s="88" t="s">
        <v>92</v>
      </c>
      <c r="F25" s="91"/>
      <c r="G25" s="87">
        <v>1</v>
      </c>
      <c r="H25" s="87"/>
      <c r="I25" s="87"/>
      <c r="J25" s="87">
        <f t="shared" si="1"/>
        <v>1</v>
      </c>
      <c r="K25" s="92">
        <v>1</v>
      </c>
      <c r="L25" s="89"/>
      <c r="M25" s="89"/>
      <c r="N25" s="89"/>
      <c r="O25" s="90" t="s">
        <v>49</v>
      </c>
    </row>
    <row r="26" spans="1:17" s="47" customFormat="1" ht="50.4" x14ac:dyDescent="0.3">
      <c r="A26" s="53" t="s">
        <v>163</v>
      </c>
      <c r="B26" s="51" t="s">
        <v>141</v>
      </c>
      <c r="C26" s="30" t="s">
        <v>110</v>
      </c>
      <c r="D26" s="30" t="s">
        <v>111</v>
      </c>
      <c r="E26" s="83" t="s">
        <v>92</v>
      </c>
      <c r="F26" s="30"/>
      <c r="G26" s="30">
        <v>1</v>
      </c>
      <c r="H26" s="30"/>
      <c r="I26" s="30"/>
      <c r="J26" s="30">
        <f t="shared" si="1"/>
        <v>1</v>
      </c>
      <c r="K26" s="55">
        <v>1</v>
      </c>
      <c r="L26" s="41"/>
      <c r="M26" s="41"/>
      <c r="N26" s="41"/>
      <c r="O26" s="85" t="s">
        <v>159</v>
      </c>
    </row>
    <row r="27" spans="1:17" s="47" customFormat="1" ht="67.2" x14ac:dyDescent="0.3">
      <c r="A27" s="23">
        <v>9</v>
      </c>
      <c r="B27" s="51" t="s">
        <v>137</v>
      </c>
      <c r="C27" s="78" t="s">
        <v>129</v>
      </c>
      <c r="D27" s="79" t="s">
        <v>131</v>
      </c>
      <c r="E27" s="83" t="s">
        <v>92</v>
      </c>
      <c r="F27" s="30"/>
      <c r="G27" s="30">
        <v>1</v>
      </c>
      <c r="H27" s="30"/>
      <c r="I27" s="30"/>
      <c r="J27" s="30">
        <v>1</v>
      </c>
      <c r="K27" s="55">
        <v>1</v>
      </c>
      <c r="L27" s="41"/>
      <c r="M27" s="41"/>
      <c r="N27" s="41"/>
      <c r="O27" s="80" t="s">
        <v>133</v>
      </c>
    </row>
    <row r="28" spans="1:17" s="47" customFormat="1" ht="67.2" x14ac:dyDescent="0.3">
      <c r="A28" s="53" t="s">
        <v>156</v>
      </c>
      <c r="B28" s="51" t="s">
        <v>137</v>
      </c>
      <c r="C28" s="78" t="s">
        <v>130</v>
      </c>
      <c r="D28" s="79" t="s">
        <v>132</v>
      </c>
      <c r="E28" s="83" t="s">
        <v>92</v>
      </c>
      <c r="F28" s="30"/>
      <c r="G28" s="30">
        <v>1</v>
      </c>
      <c r="H28" s="30"/>
      <c r="I28" s="30"/>
      <c r="J28" s="30">
        <v>1</v>
      </c>
      <c r="K28" s="55">
        <v>1</v>
      </c>
      <c r="L28" s="41"/>
      <c r="M28" s="41"/>
      <c r="N28" s="41"/>
      <c r="O28" s="80" t="s">
        <v>49</v>
      </c>
      <c r="Q28" s="56"/>
    </row>
    <row r="29" spans="1:17" s="47" customFormat="1" ht="18" x14ac:dyDescent="0.3">
      <c r="A29" s="53" t="s">
        <v>165</v>
      </c>
      <c r="B29" s="99" t="s">
        <v>166</v>
      </c>
      <c r="C29" s="78" t="s">
        <v>167</v>
      </c>
      <c r="D29" s="79" t="s">
        <v>168</v>
      </c>
      <c r="E29" s="83"/>
      <c r="F29" s="30"/>
      <c r="G29" s="30">
        <v>1</v>
      </c>
      <c r="H29" s="30"/>
      <c r="I29" s="30"/>
      <c r="J29" s="30">
        <v>1</v>
      </c>
      <c r="K29" s="55">
        <v>1</v>
      </c>
      <c r="L29" s="41"/>
      <c r="M29" s="41"/>
      <c r="N29" s="41"/>
      <c r="O29" s="80" t="s">
        <v>49</v>
      </c>
      <c r="Q29" s="56"/>
    </row>
    <row r="30" spans="1:17" s="59" customFormat="1" x14ac:dyDescent="0.3">
      <c r="A30" s="28" t="s">
        <v>96</v>
      </c>
      <c r="B30" s="57" t="s">
        <v>29</v>
      </c>
      <c r="C30" s="83"/>
      <c r="D30" s="83"/>
      <c r="E30" s="83" t="s">
        <v>103</v>
      </c>
      <c r="F30" s="83"/>
      <c r="G30" s="76">
        <f t="shared" ref="G30:N30" si="2">SUM(G31:G38)</f>
        <v>8</v>
      </c>
      <c r="H30" s="77">
        <f t="shared" si="2"/>
        <v>0</v>
      </c>
      <c r="I30" s="77">
        <f t="shared" si="2"/>
        <v>0</v>
      </c>
      <c r="J30" s="58">
        <f t="shared" si="2"/>
        <v>8</v>
      </c>
      <c r="K30" s="35">
        <f t="shared" si="2"/>
        <v>8</v>
      </c>
      <c r="L30" s="35">
        <f t="shared" si="2"/>
        <v>0</v>
      </c>
      <c r="M30" s="35">
        <f t="shared" si="2"/>
        <v>0</v>
      </c>
      <c r="N30" s="35">
        <f t="shared" si="2"/>
        <v>0</v>
      </c>
      <c r="O30" s="83"/>
    </row>
    <row r="31" spans="1:17" s="56" customFormat="1" ht="33.6" x14ac:dyDescent="0.3">
      <c r="A31" s="41">
        <v>1</v>
      </c>
      <c r="B31" s="51" t="s">
        <v>149</v>
      </c>
      <c r="C31" s="37" t="s">
        <v>55</v>
      </c>
      <c r="D31" s="37" t="s">
        <v>54</v>
      </c>
      <c r="E31" s="83" t="s">
        <v>92</v>
      </c>
      <c r="F31" s="37"/>
      <c r="G31" s="50">
        <v>1</v>
      </c>
      <c r="H31" s="61"/>
      <c r="I31" s="61"/>
      <c r="J31" s="50">
        <f>SUM(G31+H31-I31)</f>
        <v>1</v>
      </c>
      <c r="K31" s="23">
        <v>1</v>
      </c>
      <c r="L31" s="23"/>
      <c r="M31" s="23"/>
      <c r="N31" s="23"/>
      <c r="O31" s="36" t="s">
        <v>125</v>
      </c>
    </row>
    <row r="32" spans="1:17" s="56" customFormat="1" ht="50.4" x14ac:dyDescent="0.3">
      <c r="A32" s="23">
        <v>2</v>
      </c>
      <c r="B32" s="51" t="s">
        <v>142</v>
      </c>
      <c r="C32" s="23" t="s">
        <v>85</v>
      </c>
      <c r="D32" s="23" t="s">
        <v>84</v>
      </c>
      <c r="E32" s="30" t="s">
        <v>92</v>
      </c>
      <c r="F32" s="23"/>
      <c r="G32" s="50">
        <v>1</v>
      </c>
      <c r="H32" s="61"/>
      <c r="I32" s="61"/>
      <c r="J32" s="50">
        <f>SUM(G32+H32-I32)</f>
        <v>1</v>
      </c>
      <c r="K32" s="23">
        <v>1</v>
      </c>
      <c r="L32" s="23"/>
      <c r="M32" s="23"/>
      <c r="N32" s="23"/>
      <c r="O32" s="51" t="s">
        <v>133</v>
      </c>
    </row>
    <row r="33" spans="1:17" s="56" customFormat="1" ht="50.4" x14ac:dyDescent="0.3">
      <c r="A33" s="41">
        <v>3</v>
      </c>
      <c r="B33" s="51" t="s">
        <v>143</v>
      </c>
      <c r="C33" s="60" t="s">
        <v>116</v>
      </c>
      <c r="D33" s="55" t="s">
        <v>117</v>
      </c>
      <c r="E33" s="39" t="s">
        <v>92</v>
      </c>
      <c r="F33" s="23"/>
      <c r="G33" s="50">
        <v>1</v>
      </c>
      <c r="H33" s="61"/>
      <c r="I33" s="61"/>
      <c r="J33" s="50">
        <f>SUM(G33+H33-I33)</f>
        <v>1</v>
      </c>
      <c r="K33" s="23">
        <v>1</v>
      </c>
      <c r="L33" s="23"/>
      <c r="M33" s="23"/>
      <c r="N33" s="23"/>
      <c r="O33" s="51" t="s">
        <v>136</v>
      </c>
    </row>
    <row r="34" spans="1:17" s="33" customFormat="1" ht="50.4" x14ac:dyDescent="0.3">
      <c r="A34" s="23">
        <v>4</v>
      </c>
      <c r="B34" s="51" t="s">
        <v>143</v>
      </c>
      <c r="C34" s="60" t="s">
        <v>118</v>
      </c>
      <c r="D34" s="55" t="s">
        <v>119</v>
      </c>
      <c r="E34" s="39" t="s">
        <v>92</v>
      </c>
      <c r="F34" s="23"/>
      <c r="G34" s="50">
        <v>1</v>
      </c>
      <c r="H34" s="61"/>
      <c r="I34" s="61"/>
      <c r="J34" s="50">
        <f>SUM(G34+H34-I34)</f>
        <v>1</v>
      </c>
      <c r="K34" s="23">
        <v>1</v>
      </c>
      <c r="L34" s="23"/>
      <c r="M34" s="23"/>
      <c r="N34" s="23"/>
      <c r="O34" s="51" t="s">
        <v>124</v>
      </c>
      <c r="Q34" s="56"/>
    </row>
    <row r="35" spans="1:17" s="33" customFormat="1" ht="33.6" x14ac:dyDescent="0.3">
      <c r="A35" s="41">
        <v>5</v>
      </c>
      <c r="B35" s="51" t="s">
        <v>106</v>
      </c>
      <c r="C35" s="60" t="s">
        <v>138</v>
      </c>
      <c r="D35" s="55" t="s">
        <v>146</v>
      </c>
      <c r="E35" s="39" t="s">
        <v>92</v>
      </c>
      <c r="F35" s="23"/>
      <c r="G35" s="61">
        <v>1</v>
      </c>
      <c r="H35" s="61"/>
      <c r="I35" s="61"/>
      <c r="J35" s="50">
        <v>1</v>
      </c>
      <c r="K35" s="23">
        <v>1</v>
      </c>
      <c r="L35" s="23"/>
      <c r="M35" s="23"/>
      <c r="N35" s="23"/>
      <c r="O35" s="51" t="s">
        <v>172</v>
      </c>
      <c r="Q35" s="56"/>
    </row>
    <row r="36" spans="1:17" s="33" customFormat="1" ht="33.6" x14ac:dyDescent="0.3">
      <c r="A36" s="23">
        <v>6</v>
      </c>
      <c r="B36" s="51" t="s">
        <v>106</v>
      </c>
      <c r="C36" s="60" t="s">
        <v>139</v>
      </c>
      <c r="D36" s="55" t="s">
        <v>144</v>
      </c>
      <c r="E36" s="39" t="s">
        <v>92</v>
      </c>
      <c r="F36" s="23"/>
      <c r="G36" s="61">
        <v>1</v>
      </c>
      <c r="H36" s="61"/>
      <c r="I36" s="61"/>
      <c r="J36" s="50">
        <v>1</v>
      </c>
      <c r="K36" s="23">
        <v>1</v>
      </c>
      <c r="L36" s="23"/>
      <c r="M36" s="23"/>
      <c r="N36" s="23"/>
      <c r="O36" s="51" t="s">
        <v>171</v>
      </c>
      <c r="Q36" s="56"/>
    </row>
    <row r="37" spans="1:17" s="33" customFormat="1" ht="33.6" x14ac:dyDescent="0.3">
      <c r="A37" s="41">
        <v>7</v>
      </c>
      <c r="B37" s="51" t="s">
        <v>106</v>
      </c>
      <c r="C37" s="60" t="s">
        <v>140</v>
      </c>
      <c r="D37" s="55" t="s">
        <v>145</v>
      </c>
      <c r="E37" s="39" t="s">
        <v>92</v>
      </c>
      <c r="F37" s="23"/>
      <c r="G37" s="61">
        <v>1</v>
      </c>
      <c r="H37" s="61"/>
      <c r="I37" s="61"/>
      <c r="J37" s="50">
        <v>1</v>
      </c>
      <c r="K37" s="23">
        <v>1</v>
      </c>
      <c r="L37" s="23"/>
      <c r="M37" s="23"/>
      <c r="N37" s="23"/>
      <c r="O37" s="85" t="s">
        <v>159</v>
      </c>
      <c r="Q37" s="56"/>
    </row>
    <row r="38" spans="1:17" s="33" customFormat="1" ht="33.6" x14ac:dyDescent="0.3">
      <c r="A38" s="23">
        <v>8</v>
      </c>
      <c r="B38" s="51" t="s">
        <v>173</v>
      </c>
      <c r="C38" s="60" t="s">
        <v>174</v>
      </c>
      <c r="D38" s="50" t="s">
        <v>175</v>
      </c>
      <c r="E38" s="83" t="s">
        <v>92</v>
      </c>
      <c r="F38" s="30"/>
      <c r="G38" s="50">
        <v>1</v>
      </c>
      <c r="H38" s="61"/>
      <c r="I38" s="61"/>
      <c r="J38" s="50">
        <f t="shared" ref="J38" si="3">SUM(G38+H38-I38)</f>
        <v>1</v>
      </c>
      <c r="K38" s="23">
        <v>1</v>
      </c>
      <c r="L38" s="23"/>
      <c r="M38" s="23"/>
      <c r="N38" s="23"/>
      <c r="O38" s="119" t="s">
        <v>176</v>
      </c>
      <c r="Q38" s="56"/>
    </row>
    <row r="39" spans="1:17" s="56" customFormat="1" x14ac:dyDescent="0.3">
      <c r="A39" s="28" t="s">
        <v>97</v>
      </c>
      <c r="B39" s="34" t="s">
        <v>78</v>
      </c>
      <c r="C39" s="23"/>
      <c r="D39" s="28"/>
      <c r="E39" s="28" t="s">
        <v>103</v>
      </c>
      <c r="F39" s="23"/>
      <c r="G39" s="28">
        <f t="shared" ref="G39:N39" si="4">SUM(G40:G40)</f>
        <v>1</v>
      </c>
      <c r="H39" s="35">
        <f t="shared" si="4"/>
        <v>0</v>
      </c>
      <c r="I39" s="35">
        <f t="shared" si="4"/>
        <v>0</v>
      </c>
      <c r="J39" s="28">
        <f t="shared" si="4"/>
        <v>1</v>
      </c>
      <c r="K39" s="28">
        <f t="shared" si="4"/>
        <v>1</v>
      </c>
      <c r="L39" s="28">
        <f t="shared" si="4"/>
        <v>0</v>
      </c>
      <c r="M39" s="28">
        <f t="shared" si="4"/>
        <v>0</v>
      </c>
      <c r="N39" s="28">
        <f t="shared" si="4"/>
        <v>0</v>
      </c>
      <c r="O39" s="49"/>
    </row>
    <row r="40" spans="1:17" s="33" customFormat="1" x14ac:dyDescent="0.3">
      <c r="A40" s="23">
        <v>1</v>
      </c>
      <c r="B40" s="36" t="s">
        <v>39</v>
      </c>
      <c r="C40" s="23" t="s">
        <v>50</v>
      </c>
      <c r="D40" s="23" t="s">
        <v>48</v>
      </c>
      <c r="E40" s="30" t="s">
        <v>92</v>
      </c>
      <c r="F40" s="23"/>
      <c r="G40" s="50">
        <v>1</v>
      </c>
      <c r="H40" s="61"/>
      <c r="I40" s="61"/>
      <c r="J40" s="50">
        <f>SUM(G40+H40-I40)</f>
        <v>1</v>
      </c>
      <c r="K40" s="23">
        <v>1</v>
      </c>
      <c r="L40" s="23"/>
      <c r="M40" s="23"/>
      <c r="N40" s="23"/>
      <c r="O40" s="51" t="s">
        <v>49</v>
      </c>
      <c r="Q40" s="47"/>
    </row>
    <row r="41" spans="1:17" s="56" customFormat="1" x14ac:dyDescent="0.3">
      <c r="A41" s="28" t="s">
        <v>98</v>
      </c>
      <c r="B41" s="34" t="s">
        <v>107</v>
      </c>
      <c r="C41" s="28"/>
      <c r="D41" s="28"/>
      <c r="E41" s="28" t="s">
        <v>103</v>
      </c>
      <c r="F41" s="28"/>
      <c r="G41" s="28">
        <f>G42</f>
        <v>0</v>
      </c>
      <c r="H41" s="35">
        <f>SUM(H42)</f>
        <v>0</v>
      </c>
      <c r="I41" s="28">
        <f t="shared" ref="I41:N41" si="5">I42</f>
        <v>0</v>
      </c>
      <c r="J41" s="28">
        <f t="shared" si="5"/>
        <v>0</v>
      </c>
      <c r="K41" s="28">
        <f t="shared" si="5"/>
        <v>0</v>
      </c>
      <c r="L41" s="28">
        <f t="shared" si="5"/>
        <v>0</v>
      </c>
      <c r="M41" s="28">
        <f t="shared" si="5"/>
        <v>0</v>
      </c>
      <c r="N41" s="28">
        <f t="shared" si="5"/>
        <v>0</v>
      </c>
      <c r="O41" s="49"/>
    </row>
    <row r="42" spans="1:17" s="26" customFormat="1" x14ac:dyDescent="0.3">
      <c r="A42" s="23"/>
      <c r="B42" s="62"/>
      <c r="C42" s="23"/>
      <c r="D42" s="23"/>
      <c r="E42" s="30"/>
      <c r="F42" s="23"/>
      <c r="G42" s="50"/>
      <c r="H42" s="61"/>
      <c r="I42" s="61"/>
      <c r="J42" s="50"/>
      <c r="K42" s="23"/>
      <c r="L42" s="23"/>
      <c r="M42" s="23"/>
      <c r="N42" s="23"/>
      <c r="O42" s="51"/>
      <c r="Q42" s="47"/>
    </row>
    <row r="43" spans="1:17" s="33" customFormat="1" x14ac:dyDescent="0.3">
      <c r="A43" s="28" t="s">
        <v>99</v>
      </c>
      <c r="B43" s="34" t="s">
        <v>30</v>
      </c>
      <c r="C43" s="23"/>
      <c r="D43" s="28"/>
      <c r="E43" s="28" t="s">
        <v>103</v>
      </c>
      <c r="F43" s="23"/>
      <c r="G43" s="28">
        <f>G44</f>
        <v>0</v>
      </c>
      <c r="H43" s="35">
        <f>SUM(H44)</f>
        <v>0</v>
      </c>
      <c r="I43" s="28">
        <f>I44</f>
        <v>0</v>
      </c>
      <c r="J43" s="28">
        <v>0</v>
      </c>
      <c r="K43" s="28">
        <f>K44</f>
        <v>0</v>
      </c>
      <c r="L43" s="28">
        <f>L44</f>
        <v>0</v>
      </c>
      <c r="M43" s="28">
        <v>0</v>
      </c>
      <c r="N43" s="28">
        <v>0</v>
      </c>
      <c r="O43" s="49"/>
    </row>
    <row r="44" spans="1:17" s="33" customFormat="1" x14ac:dyDescent="0.3">
      <c r="A44" s="23"/>
      <c r="B44" s="62"/>
      <c r="C44" s="23"/>
      <c r="D44" s="23"/>
      <c r="E44" s="30"/>
      <c r="F44" s="23"/>
      <c r="G44" s="50"/>
      <c r="H44" s="61"/>
      <c r="I44" s="61"/>
      <c r="J44" s="50"/>
      <c r="K44" s="23"/>
      <c r="L44" s="23"/>
      <c r="M44" s="23"/>
      <c r="N44" s="23"/>
      <c r="O44" s="51"/>
    </row>
    <row r="45" spans="1:17" s="33" customFormat="1" x14ac:dyDescent="0.3">
      <c r="A45" s="28" t="s">
        <v>99</v>
      </c>
      <c r="B45" s="34" t="s">
        <v>38</v>
      </c>
      <c r="C45" s="23"/>
      <c r="D45" s="23"/>
      <c r="E45" s="28" t="s">
        <v>103</v>
      </c>
      <c r="F45" s="23"/>
      <c r="G45" s="28">
        <v>1</v>
      </c>
      <c r="H45" s="35">
        <f t="shared" ref="H45:N45" si="6">SUM(H46:H46)</f>
        <v>0</v>
      </c>
      <c r="I45" s="28">
        <f t="shared" si="6"/>
        <v>0</v>
      </c>
      <c r="J45" s="28">
        <v>1</v>
      </c>
      <c r="K45" s="28">
        <f t="shared" si="6"/>
        <v>1</v>
      </c>
      <c r="L45" s="28">
        <f t="shared" si="6"/>
        <v>0</v>
      </c>
      <c r="M45" s="28">
        <f t="shared" si="6"/>
        <v>0</v>
      </c>
      <c r="N45" s="28">
        <f t="shared" si="6"/>
        <v>0</v>
      </c>
      <c r="O45" s="51"/>
    </row>
    <row r="46" spans="1:17" s="33" customFormat="1" x14ac:dyDescent="0.3">
      <c r="A46" s="23">
        <v>1</v>
      </c>
      <c r="B46" s="62" t="s">
        <v>161</v>
      </c>
      <c r="C46" s="23"/>
      <c r="D46" s="23"/>
      <c r="E46" s="30" t="s">
        <v>92</v>
      </c>
      <c r="F46" s="23"/>
      <c r="G46" s="50"/>
      <c r="H46" s="61"/>
      <c r="I46" s="61"/>
      <c r="J46" s="50"/>
      <c r="K46" s="23">
        <v>1</v>
      </c>
      <c r="L46" s="23"/>
      <c r="M46" s="23"/>
      <c r="N46" s="23"/>
      <c r="O46" s="51" t="s">
        <v>49</v>
      </c>
      <c r="Q46" s="47"/>
    </row>
    <row r="47" spans="1:17" s="33" customFormat="1" x14ac:dyDescent="0.3">
      <c r="A47" s="28" t="s">
        <v>100</v>
      </c>
      <c r="B47" s="29" t="s">
        <v>120</v>
      </c>
      <c r="C47" s="28"/>
      <c r="D47" s="28"/>
      <c r="E47" s="83" t="s">
        <v>103</v>
      </c>
      <c r="F47" s="28"/>
      <c r="G47" s="28">
        <f t="shared" ref="G47:N47" si="7">G48</f>
        <v>0</v>
      </c>
      <c r="H47" s="35">
        <f>SUM(H48)</f>
        <v>0</v>
      </c>
      <c r="I47" s="28">
        <f t="shared" si="7"/>
        <v>0</v>
      </c>
      <c r="J47" s="28">
        <f t="shared" si="7"/>
        <v>0</v>
      </c>
      <c r="K47" s="28">
        <f t="shared" si="7"/>
        <v>0</v>
      </c>
      <c r="L47" s="28">
        <f t="shared" si="7"/>
        <v>0</v>
      </c>
      <c r="M47" s="28">
        <f t="shared" si="7"/>
        <v>0</v>
      </c>
      <c r="N47" s="28">
        <f t="shared" si="7"/>
        <v>0</v>
      </c>
      <c r="O47" s="49"/>
    </row>
    <row r="48" spans="1:17" s="33" customFormat="1" x14ac:dyDescent="0.3">
      <c r="A48" s="23"/>
      <c r="B48" s="63"/>
      <c r="C48" s="23"/>
      <c r="D48" s="23"/>
      <c r="E48" s="30"/>
      <c r="F48" s="23"/>
      <c r="G48" s="50"/>
      <c r="H48" s="61"/>
      <c r="I48" s="61"/>
      <c r="J48" s="50"/>
      <c r="K48" s="23"/>
      <c r="L48" s="23"/>
      <c r="M48" s="23"/>
      <c r="N48" s="23"/>
      <c r="O48" s="51"/>
    </row>
    <row r="49" spans="1:15" s="33" customFormat="1" x14ac:dyDescent="0.3">
      <c r="A49" s="28" t="s">
        <v>108</v>
      </c>
      <c r="B49" s="64" t="s">
        <v>177</v>
      </c>
      <c r="C49" s="23"/>
      <c r="D49" s="28"/>
      <c r="E49" s="83" t="s">
        <v>103</v>
      </c>
      <c r="F49" s="23"/>
      <c r="G49" s="35">
        <f>SUM(G50:G51)</f>
        <v>2</v>
      </c>
      <c r="H49" s="35">
        <f>SUM(H52:H52)</f>
        <v>0</v>
      </c>
      <c r="I49" s="35">
        <f>SUM(I52:I52)</f>
        <v>0</v>
      </c>
      <c r="J49" s="35">
        <f>SUM(J50:J51)</f>
        <v>2</v>
      </c>
      <c r="K49" s="35">
        <f>SUM(K50:K51)</f>
        <v>2</v>
      </c>
      <c r="L49" s="28">
        <f>SUM(L52:L52)</f>
        <v>0</v>
      </c>
      <c r="M49" s="28">
        <f>SUM(M52:M52)</f>
        <v>0</v>
      </c>
      <c r="N49" s="28">
        <f>SUM(N52:N52)</f>
        <v>0</v>
      </c>
      <c r="O49" s="49"/>
    </row>
    <row r="50" spans="1:15" s="56" customFormat="1" ht="33.6" x14ac:dyDescent="0.3">
      <c r="A50" s="23">
        <v>1</v>
      </c>
      <c r="B50" s="120" t="s">
        <v>178</v>
      </c>
      <c r="C50" s="121">
        <v>22410153</v>
      </c>
      <c r="D50" s="23"/>
      <c r="E50" s="23" t="s">
        <v>92</v>
      </c>
      <c r="F50" s="30"/>
      <c r="G50" s="50">
        <v>1</v>
      </c>
      <c r="H50" s="61"/>
      <c r="I50" s="61"/>
      <c r="J50" s="50">
        <v>1</v>
      </c>
      <c r="K50" s="50">
        <v>1</v>
      </c>
      <c r="L50" s="23"/>
      <c r="M50" s="65"/>
      <c r="N50" s="23"/>
      <c r="O50" s="51" t="s">
        <v>49</v>
      </c>
    </row>
    <row r="51" spans="1:15" s="56" customFormat="1" ht="33.6" x14ac:dyDescent="0.3">
      <c r="A51" s="23">
        <v>2</v>
      </c>
      <c r="B51" s="120" t="s">
        <v>178</v>
      </c>
      <c r="C51" s="122">
        <v>22360314</v>
      </c>
      <c r="D51" s="23"/>
      <c r="E51" s="23" t="s">
        <v>92</v>
      </c>
      <c r="F51" s="30"/>
      <c r="G51" s="50">
        <v>1</v>
      </c>
      <c r="H51" s="61"/>
      <c r="I51" s="61"/>
      <c r="J51" s="50">
        <v>1</v>
      </c>
      <c r="K51" s="50">
        <v>1</v>
      </c>
      <c r="L51" s="23"/>
      <c r="M51" s="65"/>
      <c r="N51" s="23"/>
      <c r="O51" s="51" t="s">
        <v>49</v>
      </c>
    </row>
    <row r="52" spans="1:15" s="33" customFormat="1" x14ac:dyDescent="0.3">
      <c r="A52" s="23"/>
      <c r="B52" s="52"/>
      <c r="C52" s="66"/>
      <c r="D52" s="23"/>
      <c r="E52" s="23"/>
      <c r="F52" s="23"/>
      <c r="G52" s="50"/>
      <c r="H52" s="61"/>
      <c r="I52" s="61"/>
      <c r="J52" s="50"/>
      <c r="K52" s="23"/>
      <c r="L52" s="46"/>
      <c r="M52" s="65"/>
      <c r="N52" s="23"/>
      <c r="O52" s="51"/>
    </row>
    <row r="53" spans="1:15" s="33" customFormat="1" x14ac:dyDescent="0.3">
      <c r="A53" s="28" t="s">
        <v>101</v>
      </c>
      <c r="B53" s="34" t="s">
        <v>32</v>
      </c>
      <c r="C53" s="23"/>
      <c r="D53" s="28"/>
      <c r="E53" s="83" t="s">
        <v>103</v>
      </c>
      <c r="F53" s="23"/>
      <c r="G53" s="35">
        <f t="shared" ref="G53:N53" si="8">SUM(G54:G63)</f>
        <v>18</v>
      </c>
      <c r="H53" s="35">
        <f t="shared" si="8"/>
        <v>0</v>
      </c>
      <c r="I53" s="28">
        <f t="shared" si="8"/>
        <v>0</v>
      </c>
      <c r="J53" s="35">
        <f t="shared" si="8"/>
        <v>18</v>
      </c>
      <c r="K53" s="35">
        <f t="shared" si="8"/>
        <v>18</v>
      </c>
      <c r="L53" s="35">
        <f t="shared" si="8"/>
        <v>0</v>
      </c>
      <c r="M53" s="35">
        <f t="shared" si="8"/>
        <v>0</v>
      </c>
      <c r="N53" s="35">
        <f t="shared" si="8"/>
        <v>0</v>
      </c>
      <c r="O53" s="49"/>
    </row>
    <row r="54" spans="1:15" x14ac:dyDescent="0.3">
      <c r="A54" s="23">
        <v>1</v>
      </c>
      <c r="B54" s="63" t="s">
        <v>75</v>
      </c>
      <c r="C54" s="23" t="s">
        <v>105</v>
      </c>
      <c r="D54" s="23"/>
      <c r="E54" s="23" t="s">
        <v>92</v>
      </c>
      <c r="F54" s="23"/>
      <c r="G54" s="50">
        <v>1</v>
      </c>
      <c r="H54" s="61"/>
      <c r="I54" s="61"/>
      <c r="J54" s="50">
        <f>SUM(G54+H54-I54)</f>
        <v>1</v>
      </c>
      <c r="K54" s="23">
        <v>1</v>
      </c>
      <c r="L54" s="23"/>
      <c r="M54" s="23"/>
      <c r="N54" s="23"/>
      <c r="O54" s="51" t="s">
        <v>49</v>
      </c>
    </row>
    <row r="55" spans="1:15" x14ac:dyDescent="0.3">
      <c r="A55" s="23">
        <v>2</v>
      </c>
      <c r="B55" s="63" t="s">
        <v>126</v>
      </c>
      <c r="C55" s="23" t="s">
        <v>128</v>
      </c>
      <c r="D55" s="23"/>
      <c r="E55" s="23" t="s">
        <v>92</v>
      </c>
      <c r="F55" s="23"/>
      <c r="G55" s="50">
        <v>1</v>
      </c>
      <c r="H55" s="61"/>
      <c r="I55" s="61" t="s">
        <v>127</v>
      </c>
      <c r="J55" s="50">
        <v>1</v>
      </c>
      <c r="K55" s="23">
        <v>1</v>
      </c>
      <c r="L55" s="23"/>
      <c r="M55" s="23"/>
      <c r="N55" s="23"/>
      <c r="O55" s="51" t="s">
        <v>49</v>
      </c>
    </row>
    <row r="56" spans="1:15" x14ac:dyDescent="0.3">
      <c r="A56" s="23">
        <v>3</v>
      </c>
      <c r="B56" s="63" t="s">
        <v>147</v>
      </c>
      <c r="C56" s="23" t="s">
        <v>148</v>
      </c>
      <c r="D56" s="23"/>
      <c r="E56" s="23" t="s">
        <v>92</v>
      </c>
      <c r="F56" s="23"/>
      <c r="G56" s="61">
        <v>1</v>
      </c>
      <c r="H56" s="61"/>
      <c r="I56" s="61"/>
      <c r="J56" s="50">
        <v>1</v>
      </c>
      <c r="K56" s="23">
        <v>1</v>
      </c>
      <c r="L56" s="23"/>
      <c r="M56" s="23"/>
      <c r="N56" s="23"/>
      <c r="O56" s="51" t="s">
        <v>49</v>
      </c>
    </row>
    <row r="57" spans="1:15" x14ac:dyDescent="0.3">
      <c r="A57" s="23">
        <v>4</v>
      </c>
      <c r="B57" s="63" t="s">
        <v>164</v>
      </c>
      <c r="C57" s="23"/>
      <c r="D57" s="23"/>
      <c r="E57" s="23" t="s">
        <v>92</v>
      </c>
      <c r="F57" s="23"/>
      <c r="G57" s="61">
        <v>1</v>
      </c>
      <c r="H57" s="61"/>
      <c r="I57" s="61"/>
      <c r="J57" s="50">
        <v>1</v>
      </c>
      <c r="K57" s="23">
        <v>1</v>
      </c>
      <c r="L57" s="23"/>
      <c r="M57" s="23"/>
      <c r="N57" s="23"/>
      <c r="O57" s="51" t="s">
        <v>49</v>
      </c>
    </row>
    <row r="58" spans="1:15" x14ac:dyDescent="0.3">
      <c r="A58" s="23">
        <v>5</v>
      </c>
      <c r="B58" s="63" t="s">
        <v>151</v>
      </c>
      <c r="C58" s="23"/>
      <c r="D58" s="23"/>
      <c r="E58" s="23" t="s">
        <v>92</v>
      </c>
      <c r="F58" s="23"/>
      <c r="G58" s="61">
        <v>8</v>
      </c>
      <c r="H58" s="61"/>
      <c r="I58" s="61"/>
      <c r="J58" s="50">
        <v>8</v>
      </c>
      <c r="K58" s="23">
        <v>8</v>
      </c>
      <c r="L58" s="23"/>
      <c r="M58" s="23"/>
      <c r="N58" s="23"/>
      <c r="O58" s="51" t="s">
        <v>49</v>
      </c>
    </row>
    <row r="59" spans="1:15" x14ac:dyDescent="0.3">
      <c r="A59" s="23">
        <v>6</v>
      </c>
      <c r="B59" s="63" t="s">
        <v>157</v>
      </c>
      <c r="C59" s="23"/>
      <c r="D59" s="23"/>
      <c r="E59" s="23" t="s">
        <v>92</v>
      </c>
      <c r="F59" s="23"/>
      <c r="G59" s="50">
        <v>1</v>
      </c>
      <c r="H59" s="61"/>
      <c r="I59" s="61"/>
      <c r="J59" s="50">
        <v>1</v>
      </c>
      <c r="K59" s="23">
        <v>1</v>
      </c>
      <c r="L59" s="23"/>
      <c r="M59" s="23"/>
      <c r="N59" s="23"/>
      <c r="O59" s="51" t="s">
        <v>49</v>
      </c>
    </row>
    <row r="60" spans="1:15" x14ac:dyDescent="0.3">
      <c r="A60" s="23">
        <v>7</v>
      </c>
      <c r="B60" s="63" t="s">
        <v>158</v>
      </c>
      <c r="C60" s="23"/>
      <c r="D60" s="23"/>
      <c r="E60" s="23" t="s">
        <v>103</v>
      </c>
      <c r="F60" s="23"/>
      <c r="G60" s="50">
        <v>2</v>
      </c>
      <c r="H60" s="61"/>
      <c r="I60" s="61"/>
      <c r="J60" s="50">
        <v>2</v>
      </c>
      <c r="K60" s="23">
        <v>2</v>
      </c>
      <c r="L60" s="23"/>
      <c r="M60" s="23"/>
      <c r="N60" s="23"/>
      <c r="O60" s="51" t="s">
        <v>49</v>
      </c>
    </row>
    <row r="61" spans="1:15" x14ac:dyDescent="0.3">
      <c r="A61" s="23">
        <v>8</v>
      </c>
      <c r="B61" s="63" t="s">
        <v>71</v>
      </c>
      <c r="C61" s="23"/>
      <c r="D61" s="23"/>
      <c r="E61" s="23" t="s">
        <v>92</v>
      </c>
      <c r="F61" s="23"/>
      <c r="G61" s="50">
        <v>1</v>
      </c>
      <c r="H61" s="61"/>
      <c r="I61" s="61"/>
      <c r="J61" s="50">
        <v>1</v>
      </c>
      <c r="K61" s="23">
        <v>1</v>
      </c>
      <c r="L61" s="23"/>
      <c r="M61" s="23"/>
      <c r="N61" s="23"/>
      <c r="O61" s="51" t="s">
        <v>49</v>
      </c>
    </row>
    <row r="62" spans="1:15" x14ac:dyDescent="0.3">
      <c r="A62" s="23">
        <v>9</v>
      </c>
      <c r="B62" s="63" t="s">
        <v>150</v>
      </c>
      <c r="C62" s="23"/>
      <c r="D62" s="23"/>
      <c r="E62" s="23" t="s">
        <v>92</v>
      </c>
      <c r="F62" s="23"/>
      <c r="G62" s="61">
        <v>1</v>
      </c>
      <c r="H62" s="61"/>
      <c r="I62" s="61"/>
      <c r="J62" s="50">
        <v>1</v>
      </c>
      <c r="K62" s="23">
        <v>1</v>
      </c>
      <c r="L62" s="23"/>
      <c r="M62" s="23"/>
      <c r="N62" s="23"/>
      <c r="O62" s="51" t="s">
        <v>49</v>
      </c>
    </row>
    <row r="63" spans="1:15" s="33" customFormat="1" x14ac:dyDescent="0.3">
      <c r="A63" s="23">
        <v>10</v>
      </c>
      <c r="B63" s="44" t="s">
        <v>35</v>
      </c>
      <c r="C63" s="23"/>
      <c r="D63" s="23"/>
      <c r="E63" s="23" t="s">
        <v>92</v>
      </c>
      <c r="F63" s="23"/>
      <c r="G63" s="50">
        <v>1</v>
      </c>
      <c r="H63" s="61"/>
      <c r="I63" s="61"/>
      <c r="J63" s="50">
        <f>SUM(G63+H63-I63)</f>
        <v>1</v>
      </c>
      <c r="K63" s="23">
        <v>1</v>
      </c>
      <c r="L63" s="46"/>
      <c r="M63" s="23"/>
      <c r="N63" s="23"/>
      <c r="O63" s="51" t="s">
        <v>49</v>
      </c>
    </row>
    <row r="64" spans="1:15" x14ac:dyDescent="0.3">
      <c r="A64" s="96"/>
      <c r="B64" s="96"/>
      <c r="C64" s="96"/>
      <c r="D64" s="96"/>
      <c r="E64" s="96"/>
      <c r="F64" s="68"/>
      <c r="G64" s="96"/>
      <c r="H64" s="69"/>
      <c r="I64" s="96"/>
      <c r="J64" s="96"/>
      <c r="K64" s="70"/>
      <c r="L64" s="70"/>
      <c r="M64" s="106"/>
      <c r="N64" s="106"/>
      <c r="O64" s="70"/>
    </row>
    <row r="65" spans="1:15" x14ac:dyDescent="0.3">
      <c r="A65" s="96"/>
      <c r="B65" s="96"/>
      <c r="C65" s="96"/>
      <c r="D65" s="96"/>
      <c r="E65" s="96"/>
      <c r="F65" s="68"/>
      <c r="G65" s="96"/>
      <c r="H65" s="69"/>
      <c r="I65" s="96"/>
      <c r="J65" s="96"/>
      <c r="K65" s="70"/>
      <c r="L65" s="70"/>
      <c r="M65" s="96"/>
      <c r="N65" s="96"/>
      <c r="O65" s="70"/>
    </row>
  </sheetData>
  <mergeCells count="16">
    <mergeCell ref="H4:H5"/>
    <mergeCell ref="I4:I5"/>
    <mergeCell ref="J4:J5"/>
    <mergeCell ref="K4:N4"/>
    <mergeCell ref="O4:O5"/>
    <mergeCell ref="M64:N64"/>
    <mergeCell ref="A1:B1"/>
    <mergeCell ref="A2:B2"/>
    <mergeCell ref="A3:O3"/>
    <mergeCell ref="A4:A5"/>
    <mergeCell ref="B4:B5"/>
    <mergeCell ref="C4:C5"/>
    <mergeCell ref="D4:D5"/>
    <mergeCell ref="E4:E5"/>
    <mergeCell ref="F4:F5"/>
    <mergeCell ref="G4:G5"/>
  </mergeCells>
  <pageMargins left="0.39370078740157483" right="0.19685039370078741" top="0.59055118110236227" bottom="0.59055118110236227" header="0.31496062992125984" footer="0.31496062992125984"/>
  <pageSetup paperSize="9" scale="70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A31" zoomScale="85" zoomScaleNormal="85" workbookViewId="0">
      <selection activeCell="I22" sqref="I22"/>
    </sheetView>
  </sheetViews>
  <sheetFormatPr defaultColWidth="9" defaultRowHeight="16.8" x14ac:dyDescent="0.3"/>
  <cols>
    <col min="1" max="1" width="6.69921875" style="71" customWidth="1"/>
    <col min="2" max="2" width="36.5" style="72" customWidth="1"/>
    <col min="3" max="3" width="24" style="81" customWidth="1"/>
    <col min="4" max="4" width="20.59765625" style="81" bestFit="1" customWidth="1"/>
    <col min="5" max="5" width="9.69921875" style="72" customWidth="1"/>
    <col min="6" max="6" width="7.09765625" style="81" customWidth="1"/>
    <col min="7" max="7" width="9.5" style="67" customWidth="1"/>
    <col min="8" max="9" width="7.69921875" style="72" customWidth="1"/>
    <col min="10" max="10" width="9.5" style="72" customWidth="1"/>
    <col min="11" max="14" width="5.8984375" style="27" customWidth="1"/>
    <col min="15" max="15" width="26.5" style="27" customWidth="1"/>
    <col min="16" max="16" width="10.69921875" style="27" bestFit="1" customWidth="1"/>
    <col min="17" max="16384" width="9" style="27"/>
  </cols>
  <sheetData>
    <row r="1" spans="1:17" hidden="1" x14ac:dyDescent="0.3">
      <c r="A1" s="102" t="s">
        <v>34</v>
      </c>
      <c r="B1" s="102"/>
      <c r="C1" s="98"/>
      <c r="D1" s="98"/>
      <c r="E1" s="24"/>
      <c r="F1" s="98"/>
      <c r="G1" s="25"/>
      <c r="H1" s="24"/>
      <c r="I1" s="24"/>
      <c r="J1" s="24"/>
      <c r="K1" s="26"/>
      <c r="L1" s="26"/>
      <c r="M1" s="26"/>
      <c r="N1" s="26"/>
      <c r="O1" s="26"/>
    </row>
    <row r="2" spans="1:17" hidden="1" x14ac:dyDescent="0.3">
      <c r="A2" s="103" t="s">
        <v>56</v>
      </c>
      <c r="B2" s="103"/>
      <c r="C2" s="98"/>
      <c r="D2" s="98"/>
      <c r="E2" s="24"/>
      <c r="F2" s="98"/>
      <c r="G2" s="25"/>
      <c r="H2" s="24"/>
      <c r="I2" s="24"/>
      <c r="J2" s="24"/>
      <c r="K2" s="26"/>
      <c r="L2" s="26"/>
      <c r="M2" s="26"/>
      <c r="N2" s="26"/>
      <c r="O2" s="26"/>
    </row>
    <row r="3" spans="1:17" hidden="1" x14ac:dyDescent="0.3">
      <c r="A3" s="103" t="s">
        <v>112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</row>
    <row r="4" spans="1:17" s="81" customFormat="1" x14ac:dyDescent="0.3">
      <c r="A4" s="100" t="s">
        <v>0</v>
      </c>
      <c r="B4" s="100" t="s">
        <v>1</v>
      </c>
      <c r="C4" s="100" t="s">
        <v>6</v>
      </c>
      <c r="D4" s="100" t="s">
        <v>4</v>
      </c>
      <c r="E4" s="104" t="s">
        <v>87</v>
      </c>
      <c r="F4" s="104" t="s">
        <v>88</v>
      </c>
      <c r="G4" s="104" t="s">
        <v>160</v>
      </c>
      <c r="H4" s="104" t="s">
        <v>89</v>
      </c>
      <c r="I4" s="104" t="s">
        <v>90</v>
      </c>
      <c r="J4" s="104" t="s">
        <v>181</v>
      </c>
      <c r="K4" s="100" t="s">
        <v>93</v>
      </c>
      <c r="L4" s="100"/>
      <c r="M4" s="100"/>
      <c r="N4" s="100"/>
      <c r="O4" s="100" t="s">
        <v>5</v>
      </c>
    </row>
    <row r="5" spans="1:17" s="81" customFormat="1" x14ac:dyDescent="0.3">
      <c r="A5" s="100"/>
      <c r="B5" s="100"/>
      <c r="C5" s="100"/>
      <c r="D5" s="101"/>
      <c r="E5" s="105"/>
      <c r="F5" s="105"/>
      <c r="G5" s="105"/>
      <c r="H5" s="105"/>
      <c r="I5" s="105"/>
      <c r="J5" s="105"/>
      <c r="K5" s="97" t="s">
        <v>49</v>
      </c>
      <c r="L5" s="97" t="s">
        <v>57</v>
      </c>
      <c r="M5" s="97" t="s">
        <v>86</v>
      </c>
      <c r="N5" s="97" t="s">
        <v>94</v>
      </c>
      <c r="O5" s="101"/>
    </row>
    <row r="6" spans="1:17" s="33" customFormat="1" x14ac:dyDescent="0.3">
      <c r="A6" s="28" t="s">
        <v>91</v>
      </c>
      <c r="B6" s="29" t="s">
        <v>31</v>
      </c>
      <c r="C6" s="30"/>
      <c r="D6" s="83"/>
      <c r="E6" s="31"/>
      <c r="F6" s="30"/>
      <c r="G6" s="83">
        <f>SUM(G7+G11+G19+G30+G39+G41+G43+G45+G47+G49+G53)</f>
        <v>50</v>
      </c>
      <c r="H6" s="83">
        <f>H7+H11+H19+H30+H39+H41+H43+H45+H47+H49+H53</f>
        <v>0</v>
      </c>
      <c r="I6" s="83">
        <f>I7+I11+I19+I30+I39+I41+I43+I45+I47+I49+I53</f>
        <v>0</v>
      </c>
      <c r="J6" s="83">
        <f>SUM(G6+H6-I6)</f>
        <v>50</v>
      </c>
      <c r="K6" s="82">
        <f>K7+K11+K19+K30+K39+K41+K43+K45+K47+K49+K53</f>
        <v>50</v>
      </c>
      <c r="L6" s="82">
        <f>L7+L11+L19+L30+L39+L41+L43+L45+L47+L49+L53</f>
        <v>0</v>
      </c>
      <c r="M6" s="82">
        <f>M7+M11+M19+M30+M39+M41+M43+M45+M47+M49+M53</f>
        <v>0</v>
      </c>
      <c r="N6" s="82">
        <f>SUM(N7+N11+N19+N30+N39+N41+N43+N45+N47+N49+N53)</f>
        <v>0</v>
      </c>
      <c r="O6" s="32"/>
    </row>
    <row r="7" spans="1:17" s="33" customFormat="1" x14ac:dyDescent="0.3">
      <c r="A7" s="28" t="s">
        <v>8</v>
      </c>
      <c r="B7" s="34" t="s">
        <v>76</v>
      </c>
      <c r="C7" s="23"/>
      <c r="D7" s="83"/>
      <c r="E7" s="83" t="s">
        <v>103</v>
      </c>
      <c r="F7" s="30"/>
      <c r="G7" s="83">
        <f>SUM(G8:G10)</f>
        <v>3</v>
      </c>
      <c r="H7" s="83">
        <f>SUM(H8:H10)</f>
        <v>0</v>
      </c>
      <c r="I7" s="83">
        <f>SUM(I8:I10)</f>
        <v>0</v>
      </c>
      <c r="J7" s="83">
        <f>SUM(K7:N7)</f>
        <v>3</v>
      </c>
      <c r="K7" s="35">
        <v>3</v>
      </c>
      <c r="L7" s="35">
        <f>SUM(L8:L10)</f>
        <v>0</v>
      </c>
      <c r="M7" s="35">
        <f>SUM(M8:M10)</f>
        <v>0</v>
      </c>
      <c r="N7" s="35">
        <f>SUM(N8:N10)</f>
        <v>0</v>
      </c>
      <c r="O7" s="32"/>
    </row>
    <row r="8" spans="1:17" s="33" customFormat="1" x14ac:dyDescent="0.3">
      <c r="A8" s="23">
        <v>1</v>
      </c>
      <c r="B8" s="36" t="s">
        <v>44</v>
      </c>
      <c r="C8" s="37" t="s">
        <v>43</v>
      </c>
      <c r="D8" s="83"/>
      <c r="E8" s="30" t="s">
        <v>92</v>
      </c>
      <c r="F8" s="30"/>
      <c r="G8" s="30">
        <v>1</v>
      </c>
      <c r="H8" s="38"/>
      <c r="I8" s="39"/>
      <c r="J8" s="30">
        <v>1</v>
      </c>
      <c r="K8" s="40">
        <v>1</v>
      </c>
      <c r="L8" s="40"/>
      <c r="M8" s="41"/>
      <c r="N8" s="40"/>
      <c r="O8" s="42" t="s">
        <v>49</v>
      </c>
    </row>
    <row r="9" spans="1:17" s="33" customFormat="1" x14ac:dyDescent="0.3">
      <c r="A9" s="23">
        <v>2</v>
      </c>
      <c r="B9" s="36" t="s">
        <v>42</v>
      </c>
      <c r="C9" s="23" t="s">
        <v>46</v>
      </c>
      <c r="D9" s="37"/>
      <c r="E9" s="30" t="s">
        <v>92</v>
      </c>
      <c r="F9" s="39"/>
      <c r="G9" s="30">
        <v>1</v>
      </c>
      <c r="H9" s="37"/>
      <c r="I9" s="37"/>
      <c r="J9" s="30">
        <v>1</v>
      </c>
      <c r="K9" s="45">
        <v>1</v>
      </c>
      <c r="L9" s="45"/>
      <c r="M9" s="48"/>
      <c r="N9" s="46"/>
      <c r="O9" s="43" t="s">
        <v>49</v>
      </c>
      <c r="Q9" s="47"/>
    </row>
    <row r="10" spans="1:17" s="33" customFormat="1" x14ac:dyDescent="0.3">
      <c r="A10" s="23">
        <v>3</v>
      </c>
      <c r="B10" s="44" t="s">
        <v>41</v>
      </c>
      <c r="C10" s="37" t="s">
        <v>47</v>
      </c>
      <c r="D10" s="83"/>
      <c r="E10" s="30" t="s">
        <v>92</v>
      </c>
      <c r="F10" s="39"/>
      <c r="G10" s="30">
        <v>1</v>
      </c>
      <c r="H10" s="83"/>
      <c r="I10" s="83"/>
      <c r="J10" s="30">
        <v>1</v>
      </c>
      <c r="K10" s="45">
        <v>1</v>
      </c>
      <c r="L10" s="45"/>
      <c r="M10" s="46"/>
      <c r="N10" s="45"/>
      <c r="O10" s="43" t="s">
        <v>49</v>
      </c>
      <c r="Q10" s="47"/>
    </row>
    <row r="11" spans="1:17" s="33" customFormat="1" x14ac:dyDescent="0.3">
      <c r="A11" s="28" t="s">
        <v>9</v>
      </c>
      <c r="B11" s="34" t="s">
        <v>79</v>
      </c>
      <c r="C11" s="23"/>
      <c r="D11" s="28"/>
      <c r="E11" s="28" t="s">
        <v>103</v>
      </c>
      <c r="F11" s="23"/>
      <c r="G11" s="28">
        <f t="shared" ref="G11:N11" si="0">SUM(G12:G18)</f>
        <v>7</v>
      </c>
      <c r="H11" s="28">
        <f t="shared" si="0"/>
        <v>0</v>
      </c>
      <c r="I11" s="28">
        <f t="shared" si="0"/>
        <v>0</v>
      </c>
      <c r="J11" s="28">
        <f t="shared" si="0"/>
        <v>7</v>
      </c>
      <c r="K11" s="35">
        <f t="shared" si="0"/>
        <v>7</v>
      </c>
      <c r="L11" s="35">
        <f t="shared" si="0"/>
        <v>0</v>
      </c>
      <c r="M11" s="35">
        <f t="shared" si="0"/>
        <v>0</v>
      </c>
      <c r="N11" s="35">
        <f t="shared" si="0"/>
        <v>0</v>
      </c>
      <c r="O11" s="49"/>
    </row>
    <row r="12" spans="1:17" s="33" customFormat="1" x14ac:dyDescent="0.3">
      <c r="A12" s="23">
        <v>1</v>
      </c>
      <c r="B12" s="36" t="s">
        <v>62</v>
      </c>
      <c r="C12" s="23" t="s">
        <v>63</v>
      </c>
      <c r="D12" s="28"/>
      <c r="E12" s="23" t="s">
        <v>92</v>
      </c>
      <c r="F12" s="23"/>
      <c r="G12" s="23">
        <v>1</v>
      </c>
      <c r="H12" s="28"/>
      <c r="I12" s="28"/>
      <c r="J12" s="23">
        <f t="shared" ref="J12:J26" si="1">SUM(G12+H12-I12)</f>
        <v>1</v>
      </c>
      <c r="K12" s="50">
        <v>1</v>
      </c>
      <c r="L12" s="50"/>
      <c r="M12" s="50"/>
      <c r="N12" s="50"/>
      <c r="O12" s="73" t="s">
        <v>122</v>
      </c>
      <c r="Q12" s="47"/>
    </row>
    <row r="13" spans="1:17" s="33" customFormat="1" x14ac:dyDescent="0.3">
      <c r="A13" s="23">
        <v>2</v>
      </c>
      <c r="B13" s="44" t="s">
        <v>121</v>
      </c>
      <c r="C13" s="23" t="s">
        <v>67</v>
      </c>
      <c r="D13" s="75" t="s">
        <v>52</v>
      </c>
      <c r="E13" s="23" t="s">
        <v>92</v>
      </c>
      <c r="F13" s="23"/>
      <c r="G13" s="23">
        <v>1</v>
      </c>
      <c r="H13" s="28"/>
      <c r="I13" s="28"/>
      <c r="J13" s="23">
        <f t="shared" si="1"/>
        <v>1</v>
      </c>
      <c r="K13" s="23">
        <v>1</v>
      </c>
      <c r="L13" s="46"/>
      <c r="M13" s="23"/>
      <c r="N13" s="23"/>
      <c r="O13" s="73" t="s">
        <v>122</v>
      </c>
    </row>
    <row r="14" spans="1:17" s="33" customFormat="1" x14ac:dyDescent="0.3">
      <c r="A14" s="23">
        <v>3</v>
      </c>
      <c r="B14" s="36" t="s">
        <v>37</v>
      </c>
      <c r="C14" s="23" t="s">
        <v>51</v>
      </c>
      <c r="D14" s="23" t="s">
        <v>65</v>
      </c>
      <c r="E14" s="23" t="s">
        <v>92</v>
      </c>
      <c r="F14" s="23"/>
      <c r="G14" s="23">
        <v>1</v>
      </c>
      <c r="H14" s="28"/>
      <c r="I14" s="28"/>
      <c r="J14" s="23">
        <f t="shared" si="1"/>
        <v>1</v>
      </c>
      <c r="K14" s="23">
        <v>1</v>
      </c>
      <c r="L14" s="23"/>
      <c r="M14" s="23"/>
      <c r="N14" s="23"/>
      <c r="O14" s="51" t="s">
        <v>49</v>
      </c>
    </row>
    <row r="15" spans="1:17" s="33" customFormat="1" x14ac:dyDescent="0.3">
      <c r="A15" s="23">
        <v>4</v>
      </c>
      <c r="B15" s="36" t="s">
        <v>36</v>
      </c>
      <c r="C15" s="75" t="s">
        <v>74</v>
      </c>
      <c r="D15" s="23"/>
      <c r="E15" s="23" t="s">
        <v>92</v>
      </c>
      <c r="F15" s="23"/>
      <c r="G15" s="23">
        <v>1</v>
      </c>
      <c r="H15" s="28"/>
      <c r="I15" s="28"/>
      <c r="J15" s="23">
        <f t="shared" si="1"/>
        <v>1</v>
      </c>
      <c r="K15" s="23">
        <v>1</v>
      </c>
      <c r="L15" s="23"/>
      <c r="M15" s="23"/>
      <c r="N15" s="23"/>
      <c r="O15" s="51" t="s">
        <v>49</v>
      </c>
    </row>
    <row r="16" spans="1:17" s="33" customFormat="1" x14ac:dyDescent="0.3">
      <c r="A16" s="23">
        <v>5</v>
      </c>
      <c r="B16" s="36" t="s">
        <v>36</v>
      </c>
      <c r="C16" s="75" t="s">
        <v>53</v>
      </c>
      <c r="D16" s="23" t="s">
        <v>64</v>
      </c>
      <c r="E16" s="23" t="s">
        <v>92</v>
      </c>
      <c r="F16" s="23"/>
      <c r="G16" s="23">
        <v>1</v>
      </c>
      <c r="H16" s="28"/>
      <c r="I16" s="28"/>
      <c r="J16" s="23">
        <f t="shared" si="1"/>
        <v>1</v>
      </c>
      <c r="K16" s="23">
        <v>1</v>
      </c>
      <c r="L16" s="23"/>
      <c r="M16" s="23"/>
      <c r="N16" s="23"/>
      <c r="O16" s="51" t="s">
        <v>49</v>
      </c>
    </row>
    <row r="17" spans="1:17" s="33" customFormat="1" x14ac:dyDescent="0.3">
      <c r="A17" s="23">
        <v>6</v>
      </c>
      <c r="B17" s="44" t="s">
        <v>68</v>
      </c>
      <c r="C17" s="23" t="s">
        <v>69</v>
      </c>
      <c r="D17" s="23"/>
      <c r="E17" s="23" t="s">
        <v>92</v>
      </c>
      <c r="F17" s="23"/>
      <c r="G17" s="23">
        <v>1</v>
      </c>
      <c r="H17" s="28"/>
      <c r="I17" s="28"/>
      <c r="J17" s="23">
        <f t="shared" si="1"/>
        <v>1</v>
      </c>
      <c r="K17" s="23">
        <v>1</v>
      </c>
      <c r="L17" s="46"/>
      <c r="M17" s="23"/>
      <c r="N17" s="23"/>
      <c r="O17" s="73" t="s">
        <v>123</v>
      </c>
    </row>
    <row r="18" spans="1:17" s="33" customFormat="1" x14ac:dyDescent="0.3">
      <c r="A18" s="23">
        <v>7</v>
      </c>
      <c r="B18" s="44" t="s">
        <v>70</v>
      </c>
      <c r="C18" s="23" t="s">
        <v>66</v>
      </c>
      <c r="D18" s="23"/>
      <c r="E18" s="23" t="s">
        <v>92</v>
      </c>
      <c r="F18" s="23"/>
      <c r="G18" s="23">
        <v>1</v>
      </c>
      <c r="H18" s="28"/>
      <c r="I18" s="28"/>
      <c r="J18" s="23">
        <f t="shared" si="1"/>
        <v>1</v>
      </c>
      <c r="K18" s="23">
        <v>1</v>
      </c>
      <c r="L18" s="50"/>
      <c r="M18" s="23"/>
      <c r="N18" s="23"/>
      <c r="O18" s="51" t="s">
        <v>49</v>
      </c>
      <c r="Q18" s="47"/>
    </row>
    <row r="19" spans="1:17" s="33" customFormat="1" x14ac:dyDescent="0.3">
      <c r="A19" s="28" t="s">
        <v>95</v>
      </c>
      <c r="B19" s="34" t="s">
        <v>77</v>
      </c>
      <c r="C19" s="23"/>
      <c r="D19" s="83"/>
      <c r="E19" s="83" t="s">
        <v>102</v>
      </c>
      <c r="F19" s="30"/>
      <c r="G19" s="83">
        <f>SUM(G20:G29)</f>
        <v>10</v>
      </c>
      <c r="H19" s="83">
        <f>SUM(H20:H29)</f>
        <v>0</v>
      </c>
      <c r="I19" s="83">
        <f>SUM(I20:I29)</f>
        <v>0</v>
      </c>
      <c r="J19" s="83">
        <f t="shared" si="1"/>
        <v>10</v>
      </c>
      <c r="K19" s="28">
        <f>SUM(K20:K29)</f>
        <v>10</v>
      </c>
      <c r="L19" s="35">
        <f>SUM(L20:L29)</f>
        <v>0</v>
      </c>
      <c r="M19" s="28">
        <f>SUM(M20:M29)</f>
        <v>0</v>
      </c>
      <c r="N19" s="28">
        <f>SUM(N20:N29)</f>
        <v>0</v>
      </c>
      <c r="O19" s="32"/>
    </row>
    <row r="20" spans="1:17" s="33" customFormat="1" ht="50.4" x14ac:dyDescent="0.3">
      <c r="A20" s="23">
        <v>1</v>
      </c>
      <c r="B20" s="51" t="s">
        <v>135</v>
      </c>
      <c r="C20" s="23" t="s">
        <v>40</v>
      </c>
      <c r="D20" s="30" t="s">
        <v>45</v>
      </c>
      <c r="E20" s="83" t="s">
        <v>92</v>
      </c>
      <c r="F20" s="37"/>
      <c r="G20" s="30">
        <v>1</v>
      </c>
      <c r="H20" s="30"/>
      <c r="I20" s="30"/>
      <c r="J20" s="30">
        <f t="shared" si="1"/>
        <v>1</v>
      </c>
      <c r="K20" s="23">
        <v>1</v>
      </c>
      <c r="L20" s="41"/>
      <c r="M20" s="41"/>
      <c r="N20" s="41"/>
      <c r="O20" s="74" t="s">
        <v>134</v>
      </c>
    </row>
    <row r="21" spans="1:17" s="33" customFormat="1" ht="67.2" x14ac:dyDescent="0.3">
      <c r="A21" s="53" t="s">
        <v>162</v>
      </c>
      <c r="B21" s="51" t="s">
        <v>113</v>
      </c>
      <c r="C21" s="54" t="s">
        <v>109</v>
      </c>
      <c r="D21" s="54" t="s">
        <v>104</v>
      </c>
      <c r="E21" s="83" t="s">
        <v>92</v>
      </c>
      <c r="F21" s="54"/>
      <c r="G21" s="30">
        <v>1</v>
      </c>
      <c r="H21" s="30"/>
      <c r="I21" s="30"/>
      <c r="J21" s="30">
        <f t="shared" si="1"/>
        <v>1</v>
      </c>
      <c r="K21" s="23">
        <v>1</v>
      </c>
      <c r="L21" s="41"/>
      <c r="M21" s="41"/>
      <c r="N21" s="41"/>
      <c r="O21" s="84" t="s">
        <v>136</v>
      </c>
    </row>
    <row r="22" spans="1:17" s="33" customFormat="1" ht="50.4" x14ac:dyDescent="0.3">
      <c r="A22" s="23">
        <v>3</v>
      </c>
      <c r="B22" s="51" t="s">
        <v>81</v>
      </c>
      <c r="C22" s="30" t="s">
        <v>58</v>
      </c>
      <c r="D22" s="37" t="s">
        <v>59</v>
      </c>
      <c r="E22" s="83" t="s">
        <v>92</v>
      </c>
      <c r="F22" s="54"/>
      <c r="G22" s="30">
        <v>1</v>
      </c>
      <c r="H22" s="30"/>
      <c r="I22" s="30"/>
      <c r="J22" s="30">
        <f t="shared" si="1"/>
        <v>1</v>
      </c>
      <c r="K22" s="23">
        <v>1</v>
      </c>
      <c r="L22" s="41"/>
      <c r="M22" s="41"/>
      <c r="N22" s="41"/>
      <c r="O22" s="43" t="s">
        <v>124</v>
      </c>
    </row>
    <row r="23" spans="1:17" s="33" customFormat="1" ht="67.2" x14ac:dyDescent="0.3">
      <c r="A23" s="53" t="s">
        <v>154</v>
      </c>
      <c r="B23" s="51" t="s">
        <v>114</v>
      </c>
      <c r="C23" s="37" t="s">
        <v>60</v>
      </c>
      <c r="D23" s="37" t="s">
        <v>61</v>
      </c>
      <c r="E23" s="83" t="s">
        <v>92</v>
      </c>
      <c r="F23" s="54"/>
      <c r="G23" s="30">
        <v>1</v>
      </c>
      <c r="H23" s="30"/>
      <c r="I23" s="30"/>
      <c r="J23" s="30">
        <f t="shared" si="1"/>
        <v>1</v>
      </c>
      <c r="K23" s="23">
        <v>1</v>
      </c>
      <c r="L23" s="41"/>
      <c r="M23" s="41"/>
      <c r="N23" s="41"/>
      <c r="O23" s="43" t="s">
        <v>80</v>
      </c>
    </row>
    <row r="24" spans="1:17" s="33" customFormat="1" ht="67.2" x14ac:dyDescent="0.3">
      <c r="A24" s="23">
        <v>5</v>
      </c>
      <c r="B24" s="51" t="s">
        <v>115</v>
      </c>
      <c r="C24" s="37" t="s">
        <v>72</v>
      </c>
      <c r="D24" s="37" t="s">
        <v>73</v>
      </c>
      <c r="E24" s="83" t="s">
        <v>92</v>
      </c>
      <c r="F24" s="30"/>
      <c r="G24" s="30">
        <v>1</v>
      </c>
      <c r="H24" s="30"/>
      <c r="I24" s="30"/>
      <c r="J24" s="30">
        <f t="shared" si="1"/>
        <v>1</v>
      </c>
      <c r="K24" s="23">
        <v>1</v>
      </c>
      <c r="L24" s="41"/>
      <c r="M24" s="41"/>
      <c r="N24" s="41"/>
      <c r="O24" s="43" t="s">
        <v>125</v>
      </c>
    </row>
    <row r="25" spans="1:17" s="47" customFormat="1" ht="50.4" x14ac:dyDescent="0.3">
      <c r="A25" s="53" t="s">
        <v>155</v>
      </c>
      <c r="B25" s="73" t="s">
        <v>141</v>
      </c>
      <c r="C25" s="86" t="s">
        <v>83</v>
      </c>
      <c r="D25" s="86" t="s">
        <v>82</v>
      </c>
      <c r="E25" s="88" t="s">
        <v>92</v>
      </c>
      <c r="F25" s="91"/>
      <c r="G25" s="87">
        <v>1</v>
      </c>
      <c r="H25" s="87"/>
      <c r="I25" s="87"/>
      <c r="J25" s="87">
        <f t="shared" si="1"/>
        <v>1</v>
      </c>
      <c r="K25" s="92">
        <v>1</v>
      </c>
      <c r="L25" s="89"/>
      <c r="M25" s="89"/>
      <c r="N25" s="89"/>
      <c r="O25" s="90" t="s">
        <v>49</v>
      </c>
    </row>
    <row r="26" spans="1:17" s="47" customFormat="1" ht="50.4" x14ac:dyDescent="0.3">
      <c r="A26" s="53" t="s">
        <v>163</v>
      </c>
      <c r="B26" s="51" t="s">
        <v>141</v>
      </c>
      <c r="C26" s="30" t="s">
        <v>110</v>
      </c>
      <c r="D26" s="30" t="s">
        <v>111</v>
      </c>
      <c r="E26" s="83" t="s">
        <v>92</v>
      </c>
      <c r="F26" s="30"/>
      <c r="G26" s="30">
        <v>1</v>
      </c>
      <c r="H26" s="30"/>
      <c r="I26" s="30"/>
      <c r="J26" s="30">
        <f t="shared" si="1"/>
        <v>1</v>
      </c>
      <c r="K26" s="55">
        <v>1</v>
      </c>
      <c r="L26" s="41"/>
      <c r="M26" s="41"/>
      <c r="N26" s="41"/>
      <c r="O26" s="85" t="s">
        <v>159</v>
      </c>
    </row>
    <row r="27" spans="1:17" s="47" customFormat="1" ht="67.2" x14ac:dyDescent="0.3">
      <c r="A27" s="23">
        <v>9</v>
      </c>
      <c r="B27" s="51" t="s">
        <v>137</v>
      </c>
      <c r="C27" s="78" t="s">
        <v>129</v>
      </c>
      <c r="D27" s="79" t="s">
        <v>131</v>
      </c>
      <c r="E27" s="83" t="s">
        <v>92</v>
      </c>
      <c r="F27" s="30"/>
      <c r="G27" s="30">
        <v>1</v>
      </c>
      <c r="H27" s="30"/>
      <c r="I27" s="30"/>
      <c r="J27" s="30">
        <v>1</v>
      </c>
      <c r="K27" s="55">
        <v>1</v>
      </c>
      <c r="L27" s="41"/>
      <c r="M27" s="41"/>
      <c r="N27" s="41"/>
      <c r="O27" s="80" t="s">
        <v>133</v>
      </c>
    </row>
    <row r="28" spans="1:17" s="47" customFormat="1" ht="67.2" x14ac:dyDescent="0.3">
      <c r="A28" s="53" t="s">
        <v>156</v>
      </c>
      <c r="B28" s="51" t="s">
        <v>137</v>
      </c>
      <c r="C28" s="78" t="s">
        <v>130</v>
      </c>
      <c r="D28" s="79" t="s">
        <v>132</v>
      </c>
      <c r="E28" s="83" t="s">
        <v>92</v>
      </c>
      <c r="F28" s="30"/>
      <c r="G28" s="30">
        <v>1</v>
      </c>
      <c r="H28" s="30"/>
      <c r="I28" s="30"/>
      <c r="J28" s="30">
        <v>1</v>
      </c>
      <c r="K28" s="55">
        <v>1</v>
      </c>
      <c r="L28" s="41"/>
      <c r="M28" s="41"/>
      <c r="N28" s="41"/>
      <c r="O28" s="80" t="s">
        <v>49</v>
      </c>
      <c r="Q28" s="56"/>
    </row>
    <row r="29" spans="1:17" s="47" customFormat="1" ht="18" x14ac:dyDescent="0.3">
      <c r="A29" s="53" t="s">
        <v>165</v>
      </c>
      <c r="B29" s="99" t="s">
        <v>166</v>
      </c>
      <c r="C29" s="78" t="s">
        <v>167</v>
      </c>
      <c r="D29" s="79" t="s">
        <v>168</v>
      </c>
      <c r="E29" s="83"/>
      <c r="F29" s="30"/>
      <c r="G29" s="30">
        <v>1</v>
      </c>
      <c r="H29" s="30"/>
      <c r="I29" s="30"/>
      <c r="J29" s="30">
        <v>1</v>
      </c>
      <c r="K29" s="55">
        <v>1</v>
      </c>
      <c r="L29" s="41"/>
      <c r="M29" s="41"/>
      <c r="N29" s="41"/>
      <c r="O29" s="80" t="s">
        <v>49</v>
      </c>
      <c r="Q29" s="56"/>
    </row>
    <row r="30" spans="1:17" s="59" customFormat="1" x14ac:dyDescent="0.3">
      <c r="A30" s="28" t="s">
        <v>96</v>
      </c>
      <c r="B30" s="57" t="s">
        <v>29</v>
      </c>
      <c r="C30" s="83"/>
      <c r="D30" s="83"/>
      <c r="E30" s="83" t="s">
        <v>103</v>
      </c>
      <c r="F30" s="83"/>
      <c r="G30" s="76">
        <f t="shared" ref="G30:N30" si="2">SUM(G31:G38)</f>
        <v>8</v>
      </c>
      <c r="H30" s="77">
        <f t="shared" si="2"/>
        <v>0</v>
      </c>
      <c r="I30" s="77">
        <f t="shared" si="2"/>
        <v>0</v>
      </c>
      <c r="J30" s="58">
        <f t="shared" si="2"/>
        <v>8</v>
      </c>
      <c r="K30" s="35">
        <f t="shared" si="2"/>
        <v>8</v>
      </c>
      <c r="L30" s="35">
        <f t="shared" si="2"/>
        <v>0</v>
      </c>
      <c r="M30" s="35">
        <f t="shared" si="2"/>
        <v>0</v>
      </c>
      <c r="N30" s="35">
        <f t="shared" si="2"/>
        <v>0</v>
      </c>
      <c r="O30" s="83"/>
    </row>
    <row r="31" spans="1:17" s="56" customFormat="1" ht="33.6" x14ac:dyDescent="0.3">
      <c r="A31" s="41">
        <v>1</v>
      </c>
      <c r="B31" s="51" t="s">
        <v>149</v>
      </c>
      <c r="C31" s="37" t="s">
        <v>55</v>
      </c>
      <c r="D31" s="37" t="s">
        <v>54</v>
      </c>
      <c r="E31" s="83" t="s">
        <v>92</v>
      </c>
      <c r="F31" s="37"/>
      <c r="G31" s="50">
        <v>1</v>
      </c>
      <c r="H31" s="61"/>
      <c r="I31" s="61"/>
      <c r="J31" s="50">
        <f>SUM(G31+H31-I31)</f>
        <v>1</v>
      </c>
      <c r="K31" s="23">
        <v>1</v>
      </c>
      <c r="L31" s="23"/>
      <c r="M31" s="23"/>
      <c r="N31" s="23"/>
      <c r="O31" s="36" t="s">
        <v>125</v>
      </c>
    </row>
    <row r="32" spans="1:17" s="56" customFormat="1" ht="50.4" x14ac:dyDescent="0.3">
      <c r="A32" s="23">
        <v>2</v>
      </c>
      <c r="B32" s="51" t="s">
        <v>142</v>
      </c>
      <c r="C32" s="23" t="s">
        <v>85</v>
      </c>
      <c r="D32" s="23" t="s">
        <v>84</v>
      </c>
      <c r="E32" s="30" t="s">
        <v>92</v>
      </c>
      <c r="F32" s="23"/>
      <c r="G32" s="50">
        <v>1</v>
      </c>
      <c r="H32" s="61"/>
      <c r="I32" s="61"/>
      <c r="J32" s="50">
        <f>SUM(G32+H32-I32)</f>
        <v>1</v>
      </c>
      <c r="K32" s="23">
        <v>1</v>
      </c>
      <c r="L32" s="23"/>
      <c r="M32" s="23"/>
      <c r="N32" s="23"/>
      <c r="O32" s="51" t="s">
        <v>133</v>
      </c>
    </row>
    <row r="33" spans="1:17" s="56" customFormat="1" ht="50.4" x14ac:dyDescent="0.3">
      <c r="A33" s="41">
        <v>3</v>
      </c>
      <c r="B33" s="51" t="s">
        <v>143</v>
      </c>
      <c r="C33" s="60" t="s">
        <v>116</v>
      </c>
      <c r="D33" s="55" t="s">
        <v>117</v>
      </c>
      <c r="E33" s="39" t="s">
        <v>92</v>
      </c>
      <c r="F33" s="23"/>
      <c r="G33" s="50">
        <v>1</v>
      </c>
      <c r="H33" s="61"/>
      <c r="I33" s="61"/>
      <c r="J33" s="50">
        <f>SUM(G33+H33-I33)</f>
        <v>1</v>
      </c>
      <c r="K33" s="23">
        <v>1</v>
      </c>
      <c r="L33" s="23"/>
      <c r="M33" s="23"/>
      <c r="N33" s="23"/>
      <c r="O33" s="51" t="s">
        <v>136</v>
      </c>
    </row>
    <row r="34" spans="1:17" s="33" customFormat="1" ht="50.4" x14ac:dyDescent="0.3">
      <c r="A34" s="23">
        <v>4</v>
      </c>
      <c r="B34" s="51" t="s">
        <v>143</v>
      </c>
      <c r="C34" s="60" t="s">
        <v>118</v>
      </c>
      <c r="D34" s="55" t="s">
        <v>119</v>
      </c>
      <c r="E34" s="39" t="s">
        <v>92</v>
      </c>
      <c r="F34" s="23"/>
      <c r="G34" s="50">
        <v>1</v>
      </c>
      <c r="H34" s="61"/>
      <c r="I34" s="61"/>
      <c r="J34" s="50">
        <f>SUM(G34+H34-I34)</f>
        <v>1</v>
      </c>
      <c r="K34" s="23">
        <v>1</v>
      </c>
      <c r="L34" s="23"/>
      <c r="M34" s="23"/>
      <c r="N34" s="23"/>
      <c r="O34" s="51" t="s">
        <v>124</v>
      </c>
      <c r="Q34" s="56"/>
    </row>
    <row r="35" spans="1:17" s="33" customFormat="1" ht="33.6" x14ac:dyDescent="0.3">
      <c r="A35" s="41">
        <v>5</v>
      </c>
      <c r="B35" s="51" t="s">
        <v>106</v>
      </c>
      <c r="C35" s="60" t="s">
        <v>138</v>
      </c>
      <c r="D35" s="55" t="s">
        <v>146</v>
      </c>
      <c r="E35" s="39" t="s">
        <v>92</v>
      </c>
      <c r="F35" s="23"/>
      <c r="G35" s="61">
        <v>1</v>
      </c>
      <c r="H35" s="61"/>
      <c r="I35" s="61"/>
      <c r="J35" s="50">
        <v>1</v>
      </c>
      <c r="K35" s="23">
        <v>1</v>
      </c>
      <c r="L35" s="23"/>
      <c r="M35" s="23"/>
      <c r="N35" s="23"/>
      <c r="O35" s="51" t="s">
        <v>172</v>
      </c>
      <c r="Q35" s="56"/>
    </row>
    <row r="36" spans="1:17" s="33" customFormat="1" ht="33.6" x14ac:dyDescent="0.3">
      <c r="A36" s="23">
        <v>6</v>
      </c>
      <c r="B36" s="51" t="s">
        <v>106</v>
      </c>
      <c r="C36" s="60" t="s">
        <v>139</v>
      </c>
      <c r="D36" s="55" t="s">
        <v>144</v>
      </c>
      <c r="E36" s="39" t="s">
        <v>92</v>
      </c>
      <c r="F36" s="23"/>
      <c r="G36" s="61">
        <v>1</v>
      </c>
      <c r="H36" s="61"/>
      <c r="I36" s="61"/>
      <c r="J36" s="50">
        <v>1</v>
      </c>
      <c r="K36" s="23">
        <v>1</v>
      </c>
      <c r="L36" s="23"/>
      <c r="M36" s="23"/>
      <c r="N36" s="23"/>
      <c r="O36" s="51" t="s">
        <v>171</v>
      </c>
      <c r="Q36" s="56"/>
    </row>
    <row r="37" spans="1:17" s="33" customFormat="1" ht="33.6" x14ac:dyDescent="0.3">
      <c r="A37" s="41">
        <v>7</v>
      </c>
      <c r="B37" s="51" t="s">
        <v>106</v>
      </c>
      <c r="C37" s="60" t="s">
        <v>140</v>
      </c>
      <c r="D37" s="55" t="s">
        <v>145</v>
      </c>
      <c r="E37" s="39" t="s">
        <v>92</v>
      </c>
      <c r="F37" s="23"/>
      <c r="G37" s="61">
        <v>1</v>
      </c>
      <c r="H37" s="61"/>
      <c r="I37" s="61"/>
      <c r="J37" s="50">
        <v>1</v>
      </c>
      <c r="K37" s="23">
        <v>1</v>
      </c>
      <c r="L37" s="23"/>
      <c r="M37" s="23"/>
      <c r="N37" s="23"/>
      <c r="O37" s="85" t="s">
        <v>159</v>
      </c>
      <c r="Q37" s="56"/>
    </row>
    <row r="38" spans="1:17" s="33" customFormat="1" ht="33.6" x14ac:dyDescent="0.3">
      <c r="A38" s="23">
        <v>8</v>
      </c>
      <c r="B38" s="51" t="s">
        <v>173</v>
      </c>
      <c r="C38" s="60" t="s">
        <v>174</v>
      </c>
      <c r="D38" s="50" t="s">
        <v>175</v>
      </c>
      <c r="E38" s="83" t="s">
        <v>92</v>
      </c>
      <c r="F38" s="30"/>
      <c r="G38" s="50">
        <v>1</v>
      </c>
      <c r="H38" s="61"/>
      <c r="I38" s="61"/>
      <c r="J38" s="50">
        <f t="shared" ref="J38" si="3">SUM(G38+H38-I38)</f>
        <v>1</v>
      </c>
      <c r="K38" s="23">
        <v>1</v>
      </c>
      <c r="L38" s="23"/>
      <c r="M38" s="23"/>
      <c r="N38" s="23"/>
      <c r="O38" s="119" t="s">
        <v>176</v>
      </c>
      <c r="Q38" s="56"/>
    </row>
    <row r="39" spans="1:17" s="56" customFormat="1" x14ac:dyDescent="0.3">
      <c r="A39" s="28" t="s">
        <v>97</v>
      </c>
      <c r="B39" s="34" t="s">
        <v>78</v>
      </c>
      <c r="C39" s="23"/>
      <c r="D39" s="28"/>
      <c r="E39" s="28" t="s">
        <v>103</v>
      </c>
      <c r="F39" s="23"/>
      <c r="G39" s="28">
        <f t="shared" ref="G39:N39" si="4">SUM(G40:G40)</f>
        <v>1</v>
      </c>
      <c r="H39" s="35">
        <f t="shared" si="4"/>
        <v>0</v>
      </c>
      <c r="I39" s="35">
        <f t="shared" si="4"/>
        <v>0</v>
      </c>
      <c r="J39" s="28">
        <f t="shared" si="4"/>
        <v>1</v>
      </c>
      <c r="K39" s="28">
        <f t="shared" si="4"/>
        <v>1</v>
      </c>
      <c r="L39" s="28">
        <f t="shared" si="4"/>
        <v>0</v>
      </c>
      <c r="M39" s="28">
        <f t="shared" si="4"/>
        <v>0</v>
      </c>
      <c r="N39" s="28">
        <f t="shared" si="4"/>
        <v>0</v>
      </c>
      <c r="O39" s="49"/>
    </row>
    <row r="40" spans="1:17" s="33" customFormat="1" x14ac:dyDescent="0.3">
      <c r="A40" s="23">
        <v>1</v>
      </c>
      <c r="B40" s="36" t="s">
        <v>39</v>
      </c>
      <c r="C40" s="23" t="s">
        <v>50</v>
      </c>
      <c r="D40" s="23" t="s">
        <v>48</v>
      </c>
      <c r="E40" s="30" t="s">
        <v>92</v>
      </c>
      <c r="F40" s="23"/>
      <c r="G40" s="50">
        <v>1</v>
      </c>
      <c r="H40" s="61"/>
      <c r="I40" s="61"/>
      <c r="J40" s="50">
        <f>SUM(G40+H40-I40)</f>
        <v>1</v>
      </c>
      <c r="K40" s="23">
        <v>1</v>
      </c>
      <c r="L40" s="23"/>
      <c r="M40" s="23"/>
      <c r="N40" s="23"/>
      <c r="O40" s="51" t="s">
        <v>49</v>
      </c>
      <c r="Q40" s="47"/>
    </row>
    <row r="41" spans="1:17" s="56" customFormat="1" x14ac:dyDescent="0.3">
      <c r="A41" s="28" t="s">
        <v>98</v>
      </c>
      <c r="B41" s="34" t="s">
        <v>107</v>
      </c>
      <c r="C41" s="28"/>
      <c r="D41" s="28"/>
      <c r="E41" s="28" t="s">
        <v>103</v>
      </c>
      <c r="F41" s="28"/>
      <c r="G41" s="28">
        <f>G42</f>
        <v>0</v>
      </c>
      <c r="H41" s="35">
        <f>SUM(H42)</f>
        <v>0</v>
      </c>
      <c r="I41" s="28">
        <f t="shared" ref="I41:N41" si="5">I42</f>
        <v>0</v>
      </c>
      <c r="J41" s="28">
        <f t="shared" si="5"/>
        <v>0</v>
      </c>
      <c r="K41" s="28">
        <f t="shared" si="5"/>
        <v>0</v>
      </c>
      <c r="L41" s="28">
        <f t="shared" si="5"/>
        <v>0</v>
      </c>
      <c r="M41" s="28">
        <f t="shared" si="5"/>
        <v>0</v>
      </c>
      <c r="N41" s="28">
        <f t="shared" si="5"/>
        <v>0</v>
      </c>
      <c r="O41" s="49"/>
    </row>
    <row r="42" spans="1:17" s="26" customFormat="1" x14ac:dyDescent="0.3">
      <c r="A42" s="23"/>
      <c r="B42" s="62"/>
      <c r="C42" s="23"/>
      <c r="D42" s="23"/>
      <c r="E42" s="30"/>
      <c r="F42" s="23"/>
      <c r="G42" s="50"/>
      <c r="H42" s="61"/>
      <c r="I42" s="61"/>
      <c r="J42" s="50"/>
      <c r="K42" s="23"/>
      <c r="L42" s="23"/>
      <c r="M42" s="23"/>
      <c r="N42" s="23"/>
      <c r="O42" s="51"/>
      <c r="Q42" s="47"/>
    </row>
    <row r="43" spans="1:17" s="33" customFormat="1" x14ac:dyDescent="0.3">
      <c r="A43" s="28" t="s">
        <v>99</v>
      </c>
      <c r="B43" s="34" t="s">
        <v>30</v>
      </c>
      <c r="C43" s="23"/>
      <c r="D43" s="28"/>
      <c r="E43" s="28" t="s">
        <v>103</v>
      </c>
      <c r="F43" s="23"/>
      <c r="G43" s="28">
        <f>G44</f>
        <v>0</v>
      </c>
      <c r="H43" s="35">
        <f>SUM(H44)</f>
        <v>0</v>
      </c>
      <c r="I43" s="28">
        <f>I44</f>
        <v>0</v>
      </c>
      <c r="J43" s="28">
        <v>0</v>
      </c>
      <c r="K43" s="28">
        <f>K44</f>
        <v>0</v>
      </c>
      <c r="L43" s="28">
        <f>L44</f>
        <v>0</v>
      </c>
      <c r="M43" s="28">
        <v>0</v>
      </c>
      <c r="N43" s="28">
        <v>0</v>
      </c>
      <c r="O43" s="49"/>
    </row>
    <row r="44" spans="1:17" s="33" customFormat="1" x14ac:dyDescent="0.3">
      <c r="A44" s="23"/>
      <c r="B44" s="62"/>
      <c r="C44" s="23"/>
      <c r="D44" s="23"/>
      <c r="E44" s="30"/>
      <c r="F44" s="23"/>
      <c r="G44" s="50"/>
      <c r="H44" s="61"/>
      <c r="I44" s="61"/>
      <c r="J44" s="50"/>
      <c r="K44" s="23"/>
      <c r="L44" s="23"/>
      <c r="M44" s="23"/>
      <c r="N44" s="23"/>
      <c r="O44" s="51"/>
    </row>
    <row r="45" spans="1:17" s="33" customFormat="1" x14ac:dyDescent="0.3">
      <c r="A45" s="28" t="s">
        <v>99</v>
      </c>
      <c r="B45" s="34" t="s">
        <v>38</v>
      </c>
      <c r="C45" s="23"/>
      <c r="D45" s="23"/>
      <c r="E45" s="28" t="s">
        <v>103</v>
      </c>
      <c r="F45" s="23"/>
      <c r="G45" s="28">
        <v>1</v>
      </c>
      <c r="H45" s="35">
        <f t="shared" ref="H45:N45" si="6">SUM(H46:H46)</f>
        <v>0</v>
      </c>
      <c r="I45" s="28">
        <f t="shared" si="6"/>
        <v>0</v>
      </c>
      <c r="J45" s="28">
        <v>1</v>
      </c>
      <c r="K45" s="28">
        <f t="shared" si="6"/>
        <v>1</v>
      </c>
      <c r="L45" s="28">
        <f t="shared" si="6"/>
        <v>0</v>
      </c>
      <c r="M45" s="28">
        <f t="shared" si="6"/>
        <v>0</v>
      </c>
      <c r="N45" s="28">
        <f t="shared" si="6"/>
        <v>0</v>
      </c>
      <c r="O45" s="51"/>
    </row>
    <row r="46" spans="1:17" s="33" customFormat="1" x14ac:dyDescent="0.3">
      <c r="A46" s="23">
        <v>1</v>
      </c>
      <c r="B46" s="62" t="s">
        <v>161</v>
      </c>
      <c r="C46" s="23"/>
      <c r="D46" s="23"/>
      <c r="E46" s="30" t="s">
        <v>92</v>
      </c>
      <c r="F46" s="23"/>
      <c r="G46" s="50"/>
      <c r="H46" s="61"/>
      <c r="I46" s="61"/>
      <c r="J46" s="50"/>
      <c r="K46" s="23">
        <v>1</v>
      </c>
      <c r="L46" s="23"/>
      <c r="M46" s="23"/>
      <c r="N46" s="23"/>
      <c r="O46" s="51" t="s">
        <v>49</v>
      </c>
      <c r="Q46" s="47"/>
    </row>
    <row r="47" spans="1:17" s="33" customFormat="1" x14ac:dyDescent="0.3">
      <c r="A47" s="28" t="s">
        <v>100</v>
      </c>
      <c r="B47" s="29" t="s">
        <v>120</v>
      </c>
      <c r="C47" s="28"/>
      <c r="D47" s="28"/>
      <c r="E47" s="83" t="s">
        <v>103</v>
      </c>
      <c r="F47" s="28"/>
      <c r="G47" s="28">
        <f t="shared" ref="G47:N47" si="7">G48</f>
        <v>0</v>
      </c>
      <c r="H47" s="35">
        <f>SUM(H48)</f>
        <v>0</v>
      </c>
      <c r="I47" s="28">
        <f t="shared" si="7"/>
        <v>0</v>
      </c>
      <c r="J47" s="28">
        <f t="shared" si="7"/>
        <v>0</v>
      </c>
      <c r="K47" s="28">
        <f t="shared" si="7"/>
        <v>0</v>
      </c>
      <c r="L47" s="28">
        <f t="shared" si="7"/>
        <v>0</v>
      </c>
      <c r="M47" s="28">
        <f t="shared" si="7"/>
        <v>0</v>
      </c>
      <c r="N47" s="28">
        <f t="shared" si="7"/>
        <v>0</v>
      </c>
      <c r="O47" s="49"/>
    </row>
    <row r="48" spans="1:17" s="33" customFormat="1" x14ac:dyDescent="0.3">
      <c r="A48" s="23"/>
      <c r="B48" s="63"/>
      <c r="C48" s="23"/>
      <c r="D48" s="23"/>
      <c r="E48" s="30"/>
      <c r="F48" s="23"/>
      <c r="G48" s="50"/>
      <c r="H48" s="61"/>
      <c r="I48" s="61"/>
      <c r="J48" s="50"/>
      <c r="K48" s="23"/>
      <c r="L48" s="23"/>
      <c r="M48" s="23"/>
      <c r="N48" s="23"/>
      <c r="O48" s="51"/>
    </row>
    <row r="49" spans="1:15" s="33" customFormat="1" x14ac:dyDescent="0.3">
      <c r="A49" s="28" t="s">
        <v>108</v>
      </c>
      <c r="B49" s="64" t="s">
        <v>177</v>
      </c>
      <c r="C49" s="23"/>
      <c r="D49" s="28"/>
      <c r="E49" s="83" t="s">
        <v>103</v>
      </c>
      <c r="F49" s="23"/>
      <c r="G49" s="35">
        <f>SUM(G50:G51)</f>
        <v>2</v>
      </c>
      <c r="H49" s="35">
        <f>SUM(H52:H52)</f>
        <v>0</v>
      </c>
      <c r="I49" s="35">
        <f>SUM(I52:I52)</f>
        <v>0</v>
      </c>
      <c r="J49" s="35">
        <f>SUM(J50:J51)</f>
        <v>2</v>
      </c>
      <c r="K49" s="35">
        <f>SUM(K50:K51)</f>
        <v>2</v>
      </c>
      <c r="L49" s="28">
        <f>SUM(L52:L52)</f>
        <v>0</v>
      </c>
      <c r="M49" s="28">
        <f>SUM(M52:M52)</f>
        <v>0</v>
      </c>
      <c r="N49" s="28">
        <f>SUM(N52:N52)</f>
        <v>0</v>
      </c>
      <c r="O49" s="49"/>
    </row>
    <row r="50" spans="1:15" s="56" customFormat="1" ht="33.6" x14ac:dyDescent="0.3">
      <c r="A50" s="23">
        <v>1</v>
      </c>
      <c r="B50" s="120" t="s">
        <v>178</v>
      </c>
      <c r="C50" s="121">
        <v>22410153</v>
      </c>
      <c r="D50" s="23"/>
      <c r="E50" s="23" t="s">
        <v>92</v>
      </c>
      <c r="F50" s="30"/>
      <c r="G50" s="50">
        <v>1</v>
      </c>
      <c r="H50" s="61"/>
      <c r="I50" s="61"/>
      <c r="J50" s="50">
        <v>1</v>
      </c>
      <c r="K50" s="50">
        <v>1</v>
      </c>
      <c r="L50" s="23"/>
      <c r="M50" s="65"/>
      <c r="N50" s="23"/>
      <c r="O50" s="51" t="s">
        <v>49</v>
      </c>
    </row>
    <row r="51" spans="1:15" s="56" customFormat="1" ht="33.6" x14ac:dyDescent="0.3">
      <c r="A51" s="23">
        <v>2</v>
      </c>
      <c r="B51" s="120" t="s">
        <v>178</v>
      </c>
      <c r="C51" s="122">
        <v>22360314</v>
      </c>
      <c r="D51" s="23"/>
      <c r="E51" s="23" t="s">
        <v>92</v>
      </c>
      <c r="F51" s="30"/>
      <c r="G51" s="50">
        <v>1</v>
      </c>
      <c r="H51" s="61"/>
      <c r="I51" s="61"/>
      <c r="J51" s="50">
        <v>1</v>
      </c>
      <c r="K51" s="50">
        <v>1</v>
      </c>
      <c r="L51" s="23"/>
      <c r="M51" s="65"/>
      <c r="N51" s="23"/>
      <c r="O51" s="51" t="s">
        <v>49</v>
      </c>
    </row>
    <row r="52" spans="1:15" s="33" customFormat="1" x14ac:dyDescent="0.3">
      <c r="A52" s="23"/>
      <c r="B52" s="52"/>
      <c r="C52" s="66"/>
      <c r="D52" s="23"/>
      <c r="E52" s="23"/>
      <c r="F52" s="23"/>
      <c r="G52" s="50"/>
      <c r="H52" s="61"/>
      <c r="I52" s="61"/>
      <c r="J52" s="50"/>
      <c r="K52" s="23"/>
      <c r="L52" s="46"/>
      <c r="M52" s="65"/>
      <c r="N52" s="23"/>
      <c r="O52" s="51"/>
    </row>
    <row r="53" spans="1:15" s="33" customFormat="1" x14ac:dyDescent="0.3">
      <c r="A53" s="28" t="s">
        <v>101</v>
      </c>
      <c r="B53" s="34" t="s">
        <v>32</v>
      </c>
      <c r="C53" s="23"/>
      <c r="D53" s="28"/>
      <c r="E53" s="83" t="s">
        <v>103</v>
      </c>
      <c r="F53" s="23"/>
      <c r="G53" s="35">
        <f t="shared" ref="G53:N53" si="8">SUM(G54:G63)</f>
        <v>18</v>
      </c>
      <c r="H53" s="35">
        <f t="shared" si="8"/>
        <v>0</v>
      </c>
      <c r="I53" s="28">
        <f t="shared" si="8"/>
        <v>0</v>
      </c>
      <c r="J53" s="35">
        <f t="shared" si="8"/>
        <v>18</v>
      </c>
      <c r="K53" s="35">
        <f t="shared" si="8"/>
        <v>18</v>
      </c>
      <c r="L53" s="35">
        <f t="shared" si="8"/>
        <v>0</v>
      </c>
      <c r="M53" s="35">
        <f t="shared" si="8"/>
        <v>0</v>
      </c>
      <c r="N53" s="35">
        <f t="shared" si="8"/>
        <v>0</v>
      </c>
      <c r="O53" s="49"/>
    </row>
    <row r="54" spans="1:15" x14ac:dyDescent="0.3">
      <c r="A54" s="23">
        <v>1</v>
      </c>
      <c r="B54" s="63" t="s">
        <v>75</v>
      </c>
      <c r="C54" s="23" t="s">
        <v>105</v>
      </c>
      <c r="D54" s="23"/>
      <c r="E54" s="23" t="s">
        <v>92</v>
      </c>
      <c r="F54" s="23"/>
      <c r="G54" s="50">
        <v>1</v>
      </c>
      <c r="H54" s="61"/>
      <c r="I54" s="61"/>
      <c r="J54" s="50">
        <f>SUM(G54+H54-I54)</f>
        <v>1</v>
      </c>
      <c r="K54" s="23">
        <v>1</v>
      </c>
      <c r="L54" s="23"/>
      <c r="M54" s="23"/>
      <c r="N54" s="23"/>
      <c r="O54" s="51" t="s">
        <v>49</v>
      </c>
    </row>
    <row r="55" spans="1:15" x14ac:dyDescent="0.3">
      <c r="A55" s="23">
        <v>2</v>
      </c>
      <c r="B55" s="63" t="s">
        <v>126</v>
      </c>
      <c r="C55" s="23" t="s">
        <v>128</v>
      </c>
      <c r="D55" s="23"/>
      <c r="E55" s="23" t="s">
        <v>92</v>
      </c>
      <c r="F55" s="23"/>
      <c r="G55" s="50">
        <v>1</v>
      </c>
      <c r="H55" s="61"/>
      <c r="I55" s="61" t="s">
        <v>127</v>
      </c>
      <c r="J55" s="50">
        <v>1</v>
      </c>
      <c r="K55" s="23">
        <v>1</v>
      </c>
      <c r="L55" s="23"/>
      <c r="M55" s="23"/>
      <c r="N55" s="23"/>
      <c r="O55" s="51" t="s">
        <v>49</v>
      </c>
    </row>
    <row r="56" spans="1:15" x14ac:dyDescent="0.3">
      <c r="A56" s="23">
        <v>3</v>
      </c>
      <c r="B56" s="63" t="s">
        <v>147</v>
      </c>
      <c r="C56" s="23" t="s">
        <v>148</v>
      </c>
      <c r="D56" s="23"/>
      <c r="E56" s="23" t="s">
        <v>92</v>
      </c>
      <c r="F56" s="23"/>
      <c r="G56" s="61">
        <v>1</v>
      </c>
      <c r="H56" s="61"/>
      <c r="I56" s="61"/>
      <c r="J56" s="50">
        <v>1</v>
      </c>
      <c r="K56" s="23">
        <v>1</v>
      </c>
      <c r="L56" s="23"/>
      <c r="M56" s="23"/>
      <c r="N56" s="23"/>
      <c r="O56" s="51" t="s">
        <v>49</v>
      </c>
    </row>
    <row r="57" spans="1:15" x14ac:dyDescent="0.3">
      <c r="A57" s="23">
        <v>4</v>
      </c>
      <c r="B57" s="63" t="s">
        <v>164</v>
      </c>
      <c r="C57" s="23"/>
      <c r="D57" s="23"/>
      <c r="E57" s="23" t="s">
        <v>92</v>
      </c>
      <c r="F57" s="23"/>
      <c r="G57" s="61">
        <v>1</v>
      </c>
      <c r="H57" s="61"/>
      <c r="I57" s="61"/>
      <c r="J57" s="50">
        <v>1</v>
      </c>
      <c r="K57" s="23">
        <v>1</v>
      </c>
      <c r="L57" s="23"/>
      <c r="M57" s="23"/>
      <c r="N57" s="23"/>
      <c r="O57" s="51" t="s">
        <v>49</v>
      </c>
    </row>
    <row r="58" spans="1:15" x14ac:dyDescent="0.3">
      <c r="A58" s="23">
        <v>5</v>
      </c>
      <c r="B58" s="63" t="s">
        <v>151</v>
      </c>
      <c r="C58" s="23"/>
      <c r="D58" s="23"/>
      <c r="E58" s="23" t="s">
        <v>92</v>
      </c>
      <c r="F58" s="23"/>
      <c r="G58" s="61">
        <v>8</v>
      </c>
      <c r="H58" s="61"/>
      <c r="I58" s="61"/>
      <c r="J58" s="50">
        <v>8</v>
      </c>
      <c r="K58" s="23">
        <v>8</v>
      </c>
      <c r="L58" s="23"/>
      <c r="M58" s="23"/>
      <c r="N58" s="23"/>
      <c r="O58" s="51" t="s">
        <v>49</v>
      </c>
    </row>
    <row r="59" spans="1:15" x14ac:dyDescent="0.3">
      <c r="A59" s="23">
        <v>6</v>
      </c>
      <c r="B59" s="63" t="s">
        <v>157</v>
      </c>
      <c r="C59" s="23"/>
      <c r="D59" s="23"/>
      <c r="E59" s="23" t="s">
        <v>92</v>
      </c>
      <c r="F59" s="23"/>
      <c r="G59" s="50">
        <v>1</v>
      </c>
      <c r="H59" s="61"/>
      <c r="I59" s="61"/>
      <c r="J59" s="50">
        <v>1</v>
      </c>
      <c r="K59" s="23">
        <v>1</v>
      </c>
      <c r="L59" s="23"/>
      <c r="M59" s="23"/>
      <c r="N59" s="23"/>
      <c r="O59" s="51" t="s">
        <v>49</v>
      </c>
    </row>
    <row r="60" spans="1:15" x14ac:dyDescent="0.3">
      <c r="A60" s="23">
        <v>7</v>
      </c>
      <c r="B60" s="63" t="s">
        <v>158</v>
      </c>
      <c r="C60" s="23"/>
      <c r="D60" s="23"/>
      <c r="E60" s="23" t="s">
        <v>103</v>
      </c>
      <c r="F60" s="23"/>
      <c r="G60" s="50">
        <v>2</v>
      </c>
      <c r="H60" s="61"/>
      <c r="I60" s="61"/>
      <c r="J60" s="50">
        <v>2</v>
      </c>
      <c r="K60" s="23">
        <v>2</v>
      </c>
      <c r="L60" s="23"/>
      <c r="M60" s="23"/>
      <c r="N60" s="23"/>
      <c r="O60" s="51" t="s">
        <v>49</v>
      </c>
    </row>
    <row r="61" spans="1:15" x14ac:dyDescent="0.3">
      <c r="A61" s="23">
        <v>8</v>
      </c>
      <c r="B61" s="63" t="s">
        <v>71</v>
      </c>
      <c r="C61" s="23"/>
      <c r="D61" s="23"/>
      <c r="E61" s="23" t="s">
        <v>92</v>
      </c>
      <c r="F61" s="23"/>
      <c r="G61" s="50">
        <v>1</v>
      </c>
      <c r="H61" s="61"/>
      <c r="I61" s="61"/>
      <c r="J61" s="50">
        <v>1</v>
      </c>
      <c r="K61" s="23">
        <v>1</v>
      </c>
      <c r="L61" s="23"/>
      <c r="M61" s="23"/>
      <c r="N61" s="23"/>
      <c r="O61" s="51" t="s">
        <v>49</v>
      </c>
    </row>
    <row r="62" spans="1:15" x14ac:dyDescent="0.3">
      <c r="A62" s="23">
        <v>9</v>
      </c>
      <c r="B62" s="63" t="s">
        <v>150</v>
      </c>
      <c r="C62" s="23"/>
      <c r="D62" s="23"/>
      <c r="E62" s="23" t="s">
        <v>92</v>
      </c>
      <c r="F62" s="23"/>
      <c r="G62" s="61">
        <v>1</v>
      </c>
      <c r="H62" s="61"/>
      <c r="I62" s="61"/>
      <c r="J62" s="50">
        <v>1</v>
      </c>
      <c r="K62" s="23">
        <v>1</v>
      </c>
      <c r="L62" s="23"/>
      <c r="M62" s="23"/>
      <c r="N62" s="23"/>
      <c r="O62" s="51" t="s">
        <v>49</v>
      </c>
    </row>
    <row r="63" spans="1:15" s="33" customFormat="1" x14ac:dyDescent="0.3">
      <c r="A63" s="23">
        <v>10</v>
      </c>
      <c r="B63" s="44" t="s">
        <v>35</v>
      </c>
      <c r="C63" s="23"/>
      <c r="D63" s="23"/>
      <c r="E63" s="23" t="s">
        <v>92</v>
      </c>
      <c r="F63" s="23"/>
      <c r="G63" s="50">
        <v>1</v>
      </c>
      <c r="H63" s="61"/>
      <c r="I63" s="61"/>
      <c r="J63" s="50">
        <f>SUM(G63+H63-I63)</f>
        <v>1</v>
      </c>
      <c r="K63" s="23">
        <v>1</v>
      </c>
      <c r="L63" s="46"/>
      <c r="M63" s="23"/>
      <c r="N63" s="23"/>
      <c r="O63" s="51" t="s">
        <v>49</v>
      </c>
    </row>
    <row r="64" spans="1:15" x14ac:dyDescent="0.3">
      <c r="A64" s="96"/>
      <c r="B64" s="96"/>
      <c r="C64" s="96"/>
      <c r="D64" s="96"/>
      <c r="E64" s="96"/>
      <c r="F64" s="68"/>
      <c r="G64" s="96"/>
      <c r="H64" s="69"/>
      <c r="I64" s="96"/>
      <c r="J64" s="96"/>
      <c r="K64" s="70"/>
      <c r="L64" s="70"/>
      <c r="M64" s="106"/>
      <c r="N64" s="106"/>
      <c r="O64" s="70"/>
    </row>
    <row r="65" spans="1:15" x14ac:dyDescent="0.3">
      <c r="A65" s="96"/>
      <c r="B65" s="96"/>
      <c r="C65" s="96"/>
      <c r="D65" s="96"/>
      <c r="E65" s="96"/>
      <c r="F65" s="68"/>
      <c r="G65" s="96"/>
      <c r="H65" s="69"/>
      <c r="I65" s="96"/>
      <c r="J65" s="96"/>
      <c r="K65" s="70"/>
      <c r="L65" s="70"/>
      <c r="M65" s="96"/>
      <c r="N65" s="96"/>
      <c r="O65" s="70"/>
    </row>
  </sheetData>
  <mergeCells count="16">
    <mergeCell ref="H4:H5"/>
    <mergeCell ref="I4:I5"/>
    <mergeCell ref="J4:J5"/>
    <mergeCell ref="K4:N4"/>
    <mergeCell ref="O4:O5"/>
    <mergeCell ref="M64:N64"/>
    <mergeCell ref="A1:B1"/>
    <mergeCell ref="A2:B2"/>
    <mergeCell ref="A3:O3"/>
    <mergeCell ref="A4:A5"/>
    <mergeCell ref="B4:B5"/>
    <mergeCell ref="C4:C5"/>
    <mergeCell ref="D4:D5"/>
    <mergeCell ref="E4:E5"/>
    <mergeCell ref="F4:F5"/>
    <mergeCell ref="G4:G5"/>
  </mergeCells>
  <pageMargins left="0.39370078740157483" right="0.19685039370078741" top="0.59055118110236227" bottom="0.59055118110236227" header="0.31496062992125984" footer="0.31496062992125984"/>
  <pageSetup paperSize="9" scale="70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28"/>
  <sheetViews>
    <sheetView workbookViewId="0">
      <selection activeCell="N27" sqref="N27:S28"/>
    </sheetView>
  </sheetViews>
  <sheetFormatPr defaultColWidth="9" defaultRowHeight="18" x14ac:dyDescent="0.35"/>
  <cols>
    <col min="1" max="1" width="3.3984375" style="2" bestFit="1" customWidth="1"/>
    <col min="2" max="2" width="14.59765625" style="2" customWidth="1"/>
    <col min="3" max="3" width="31.09765625" style="2" customWidth="1"/>
    <col min="4" max="4" width="8.5" style="2" customWidth="1"/>
    <col min="5" max="5" width="6.8984375" style="2" customWidth="1"/>
    <col min="6" max="7" width="9" style="2"/>
    <col min="8" max="8" width="6.8984375" style="2" customWidth="1"/>
    <col min="9" max="9" width="7.5" style="2" customWidth="1"/>
    <col min="10" max="10" width="9" style="2"/>
    <col min="11" max="11" width="8.09765625" style="2" customWidth="1"/>
    <col min="12" max="12" width="7.59765625" style="2" customWidth="1"/>
    <col min="13" max="13" width="7.09765625" style="2" customWidth="1"/>
    <col min="14" max="14" width="9.09765625" style="2" customWidth="1"/>
    <col min="15" max="15" width="8.69921875" style="2" customWidth="1"/>
    <col min="16" max="16" width="8.8984375" style="2" customWidth="1"/>
    <col min="17" max="17" width="7.3984375" style="2" customWidth="1"/>
    <col min="18" max="18" width="8" style="2" customWidth="1"/>
    <col min="19" max="19" width="9.09765625" style="2" customWidth="1"/>
    <col min="20" max="16384" width="9" style="2"/>
  </cols>
  <sheetData>
    <row r="5" spans="1:19" x14ac:dyDescent="0.35">
      <c r="A5" s="118" t="s">
        <v>33</v>
      </c>
      <c r="B5" s="118"/>
      <c r="C5" s="118"/>
      <c r="D5" s="118"/>
      <c r="E5" s="11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08" t="s">
        <v>10</v>
      </c>
      <c r="S5" s="108"/>
    </row>
    <row r="6" spans="1:19" x14ac:dyDescent="0.35">
      <c r="A6" s="116" t="s">
        <v>3</v>
      </c>
      <c r="B6" s="116"/>
      <c r="C6" s="116"/>
      <c r="D6" s="116"/>
      <c r="E6" s="116"/>
      <c r="F6" s="1"/>
      <c r="G6" s="117" t="s">
        <v>11</v>
      </c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</row>
    <row r="7" spans="1:19" x14ac:dyDescent="0.35">
      <c r="A7" s="108" t="s">
        <v>12</v>
      </c>
      <c r="B7" s="108"/>
      <c r="C7" s="108"/>
      <c r="D7" s="108"/>
      <c r="E7" s="108"/>
      <c r="F7" s="1"/>
      <c r="G7" s="109" t="s">
        <v>13</v>
      </c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</row>
    <row r="8" spans="1:19" ht="18.600000000000001" thickBo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s="17" customFormat="1" ht="16.2" thickTop="1" x14ac:dyDescent="0.3">
      <c r="A9" s="114" t="s">
        <v>7</v>
      </c>
      <c r="B9" s="110" t="s">
        <v>2</v>
      </c>
      <c r="C9" s="110" t="s">
        <v>14</v>
      </c>
      <c r="D9" s="110" t="s">
        <v>15</v>
      </c>
      <c r="E9" s="110"/>
      <c r="F9" s="110"/>
      <c r="G9" s="110"/>
      <c r="H9" s="110" t="s">
        <v>16</v>
      </c>
      <c r="I9" s="110"/>
      <c r="J9" s="110"/>
      <c r="K9" s="110"/>
      <c r="L9" s="110" t="s">
        <v>17</v>
      </c>
      <c r="M9" s="110"/>
      <c r="N9" s="110"/>
      <c r="O9" s="110"/>
      <c r="P9" s="110" t="s">
        <v>18</v>
      </c>
      <c r="Q9" s="110"/>
      <c r="R9" s="110"/>
      <c r="S9" s="111"/>
    </row>
    <row r="10" spans="1:19" s="17" customFormat="1" ht="37.5" customHeight="1" x14ac:dyDescent="0.3">
      <c r="A10" s="115"/>
      <c r="B10" s="112"/>
      <c r="C10" s="112"/>
      <c r="D10" s="112" t="s">
        <v>19</v>
      </c>
      <c r="E10" s="112" t="s">
        <v>20</v>
      </c>
      <c r="F10" s="112"/>
      <c r="G10" s="112"/>
      <c r="H10" s="112" t="s">
        <v>21</v>
      </c>
      <c r="I10" s="112" t="s">
        <v>20</v>
      </c>
      <c r="J10" s="112"/>
      <c r="K10" s="112"/>
      <c r="L10" s="112" t="s">
        <v>21</v>
      </c>
      <c r="M10" s="112" t="s">
        <v>20</v>
      </c>
      <c r="N10" s="112"/>
      <c r="O10" s="112"/>
      <c r="P10" s="112" t="s">
        <v>19</v>
      </c>
      <c r="Q10" s="112" t="s">
        <v>20</v>
      </c>
      <c r="R10" s="112"/>
      <c r="S10" s="113"/>
    </row>
    <row r="11" spans="1:19" s="17" customFormat="1" ht="62.4" x14ac:dyDescent="0.3">
      <c r="A11" s="115"/>
      <c r="B11" s="112"/>
      <c r="C11" s="112"/>
      <c r="D11" s="112"/>
      <c r="E11" s="18" t="s">
        <v>22</v>
      </c>
      <c r="F11" s="18" t="s">
        <v>23</v>
      </c>
      <c r="G11" s="18" t="s">
        <v>24</v>
      </c>
      <c r="H11" s="112"/>
      <c r="I11" s="18" t="s">
        <v>22</v>
      </c>
      <c r="J11" s="18" t="s">
        <v>23</v>
      </c>
      <c r="K11" s="18" t="s">
        <v>24</v>
      </c>
      <c r="L11" s="112"/>
      <c r="M11" s="18" t="s">
        <v>22</v>
      </c>
      <c r="N11" s="18" t="s">
        <v>23</v>
      </c>
      <c r="O11" s="18" t="s">
        <v>24</v>
      </c>
      <c r="P11" s="112"/>
      <c r="Q11" s="18" t="s">
        <v>22</v>
      </c>
      <c r="R11" s="18" t="s">
        <v>23</v>
      </c>
      <c r="S11" s="19" t="s">
        <v>24</v>
      </c>
    </row>
    <row r="12" spans="1:19" s="17" customFormat="1" ht="15.6" x14ac:dyDescent="0.3">
      <c r="A12" s="20">
        <v>1</v>
      </c>
      <c r="B12" s="21">
        <v>2</v>
      </c>
      <c r="C12" s="21">
        <v>3</v>
      </c>
      <c r="D12" s="21">
        <v>4</v>
      </c>
      <c r="E12" s="21">
        <v>5</v>
      </c>
      <c r="F12" s="21">
        <v>6</v>
      </c>
      <c r="G12" s="21">
        <v>7</v>
      </c>
      <c r="H12" s="21">
        <v>8</v>
      </c>
      <c r="I12" s="21">
        <v>9</v>
      </c>
      <c r="J12" s="21">
        <v>10</v>
      </c>
      <c r="K12" s="21">
        <v>11</v>
      </c>
      <c r="L12" s="21">
        <v>12</v>
      </c>
      <c r="M12" s="21">
        <v>13</v>
      </c>
      <c r="N12" s="21">
        <v>14</v>
      </c>
      <c r="O12" s="21">
        <v>15</v>
      </c>
      <c r="P12" s="21">
        <v>16</v>
      </c>
      <c r="Q12" s="21">
        <v>17</v>
      </c>
      <c r="R12" s="21">
        <v>18</v>
      </c>
      <c r="S12" s="22">
        <v>19</v>
      </c>
    </row>
    <row r="13" spans="1:19" x14ac:dyDescent="0.35">
      <c r="A13" s="8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/>
      <c r="Q13" s="4"/>
      <c r="R13" s="4"/>
      <c r="S13" s="9"/>
    </row>
    <row r="14" spans="1:19" x14ac:dyDescent="0.35">
      <c r="A14" s="8"/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  <c r="Q14" s="4"/>
      <c r="R14" s="4"/>
      <c r="S14" s="9"/>
    </row>
    <row r="15" spans="1:19" x14ac:dyDescent="0.35">
      <c r="A15" s="8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3"/>
      <c r="Q15" s="4"/>
      <c r="R15" s="4"/>
      <c r="S15" s="9"/>
    </row>
    <row r="16" spans="1:19" x14ac:dyDescent="0.35">
      <c r="A16" s="8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3"/>
      <c r="Q16" s="4"/>
      <c r="R16" s="4"/>
      <c r="S16" s="9"/>
    </row>
    <row r="17" spans="1:19" x14ac:dyDescent="0.35">
      <c r="A17" s="8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/>
      <c r="Q17" s="4"/>
      <c r="R17" s="4"/>
      <c r="S17" s="9"/>
    </row>
    <row r="18" spans="1:19" x14ac:dyDescent="0.35">
      <c r="A18" s="8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3"/>
      <c r="Q18" s="4"/>
      <c r="R18" s="4"/>
      <c r="S18" s="9"/>
    </row>
    <row r="19" spans="1:19" x14ac:dyDescent="0.35">
      <c r="A19" s="8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3"/>
      <c r="Q19" s="4"/>
      <c r="R19" s="4"/>
      <c r="S19" s="9"/>
    </row>
    <row r="20" spans="1:19" x14ac:dyDescent="0.35">
      <c r="A20" s="8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3"/>
      <c r="Q20" s="4"/>
      <c r="R20" s="4"/>
      <c r="S20" s="9"/>
    </row>
    <row r="21" spans="1:19" x14ac:dyDescent="0.35">
      <c r="A21" s="8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3"/>
      <c r="Q21" s="4"/>
      <c r="R21" s="4"/>
      <c r="S21" s="9"/>
    </row>
    <row r="22" spans="1:19" x14ac:dyDescent="0.35">
      <c r="A22" s="8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3"/>
      <c r="Q22" s="4"/>
      <c r="R22" s="4"/>
      <c r="S22" s="9"/>
    </row>
    <row r="23" spans="1:19" x14ac:dyDescent="0.35">
      <c r="A23" s="8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"/>
      <c r="Q23" s="4"/>
      <c r="R23" s="4"/>
      <c r="S23" s="9"/>
    </row>
    <row r="24" spans="1:19" x14ac:dyDescent="0.35">
      <c r="A24" s="8"/>
      <c r="B24" s="3"/>
      <c r="C24" s="3"/>
      <c r="D24" s="5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5"/>
      <c r="Q24" s="4"/>
      <c r="R24" s="6"/>
      <c r="S24" s="10"/>
    </row>
    <row r="25" spans="1:19" ht="18.600000000000001" thickBot="1" x14ac:dyDescent="0.4">
      <c r="A25" s="11"/>
      <c r="B25" s="12"/>
      <c r="C25" s="12"/>
      <c r="D25" s="13"/>
      <c r="E25" s="14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3"/>
      <c r="Q25" s="14"/>
      <c r="R25" s="15"/>
      <c r="S25" s="16"/>
    </row>
    <row r="26" spans="1:19" ht="18.600000000000001" thickTop="1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09" t="s">
        <v>25</v>
      </c>
      <c r="O27" s="109"/>
      <c r="P27" s="109"/>
      <c r="Q27" s="109"/>
      <c r="R27" s="109"/>
      <c r="S27" s="109"/>
    </row>
    <row r="28" spans="1:19" ht="19.2" x14ac:dyDescent="0.35">
      <c r="A28" s="107" t="s">
        <v>26</v>
      </c>
      <c r="B28" s="107"/>
      <c r="C28" s="107"/>
      <c r="D28" s="1"/>
      <c r="E28" s="107" t="s">
        <v>27</v>
      </c>
      <c r="F28" s="107"/>
      <c r="G28" s="107"/>
      <c r="H28" s="107"/>
      <c r="I28" s="107"/>
      <c r="J28" s="107"/>
      <c r="K28" s="1"/>
      <c r="L28" s="1"/>
      <c r="M28" s="1"/>
      <c r="N28" s="107" t="s">
        <v>28</v>
      </c>
      <c r="O28" s="107"/>
      <c r="P28" s="107"/>
      <c r="Q28" s="107"/>
      <c r="R28" s="107"/>
      <c r="S28" s="107"/>
    </row>
  </sheetData>
  <mergeCells count="25">
    <mergeCell ref="M10:O10"/>
    <mergeCell ref="P10:P11"/>
    <mergeCell ref="Q10:S10"/>
    <mergeCell ref="A9:A11"/>
    <mergeCell ref="R5:S5"/>
    <mergeCell ref="A6:E6"/>
    <mergeCell ref="G6:S6"/>
    <mergeCell ref="G7:S7"/>
    <mergeCell ref="A5:E5"/>
    <mergeCell ref="A28:C28"/>
    <mergeCell ref="E28:J28"/>
    <mergeCell ref="A7:E7"/>
    <mergeCell ref="N27:S27"/>
    <mergeCell ref="N28:S28"/>
    <mergeCell ref="L9:O9"/>
    <mergeCell ref="P9:S9"/>
    <mergeCell ref="D10:D11"/>
    <mergeCell ref="E10:G10"/>
    <mergeCell ref="H10:H11"/>
    <mergeCell ref="I10:K10"/>
    <mergeCell ref="L10:L11"/>
    <mergeCell ref="B9:B11"/>
    <mergeCell ref="C9:C11"/>
    <mergeCell ref="D9:G9"/>
    <mergeCell ref="H9:K9"/>
  </mergeCells>
  <pageMargins left="0.39370078740157483" right="0" top="0.19685039370078741" bottom="0" header="0.19685039370078741" footer="0.19685039370078741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T1</vt:lpstr>
      <vt:lpstr>T2</vt:lpstr>
      <vt:lpstr>T3</vt:lpstr>
      <vt:lpstr>T4</vt:lpstr>
      <vt:lpstr>Phu luc 8</vt:lpstr>
      <vt:lpstr>'T1'!Print_Titles</vt:lpstr>
      <vt:lpstr>'T2'!Print_Titles</vt:lpstr>
      <vt:lpstr>'T3'!Print_Titles</vt:lpstr>
      <vt:lpstr>'T4'!Print_Titles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Manh Linh</dc:creator>
  <cp:lastModifiedBy>PC FUJISU</cp:lastModifiedBy>
  <cp:lastPrinted>2022-03-01T01:47:51Z</cp:lastPrinted>
  <dcterms:created xsi:type="dcterms:W3CDTF">2017-12-26T02:54:03Z</dcterms:created>
  <dcterms:modified xsi:type="dcterms:W3CDTF">2023-03-31T02:29:07Z</dcterms:modified>
</cp:coreProperties>
</file>