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raidnp-my.sharepoint.com/personal/giftaid_traid_org_uk/Documents/Shops/Spreadsheets/fp/"/>
    </mc:Choice>
  </mc:AlternateContent>
  <xr:revisionPtr revIDLastSave="26" documentId="8_{2221758B-52D8-44E4-A5FC-BCEB4C7A9A50}" xr6:coauthVersionLast="47" xr6:coauthVersionMax="47" xr10:uidLastSave="{EEBCA605-6992-4631-BA17-89BC61B29B30}"/>
  <bookViews>
    <workbookView xWindow="-28920" yWindow="5445" windowWidth="29040" windowHeight="15720" activeTab="3" xr2:uid="{91B49153-07C2-455A-8EEE-2A270F846F5D}"/>
  </bookViews>
  <sheets>
    <sheet name="Brixton 25 FP" sheetId="1" r:id="rId1"/>
    <sheet name="Camden 25 FP" sheetId="2" r:id="rId2"/>
    <sheet name="Clapham 25 FP" sheetId="3" r:id="rId3"/>
    <sheet name="Dalston 25 FP" sheetId="4" r:id="rId4"/>
    <sheet name="Hammersmith 25 FP" sheetId="5" r:id="rId5"/>
    <sheet name="Kilburn 25 FP" sheetId="6" r:id="rId6"/>
    <sheet name="Lewisham 25 FP" sheetId="7" r:id="rId7"/>
    <sheet name="Peckham 25 FP" sheetId="8" r:id="rId8"/>
    <sheet name="Shep Bush 25 FP" sheetId="9" r:id="rId9"/>
    <sheet name="Walthamstow 25 FP" sheetId="10" r:id="rId10"/>
    <sheet name="Westbourne 25 FP" sheetId="11" r:id="rId11"/>
    <sheet name="Wood Green 25 FP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2" l="1"/>
  <c r="D53" i="12"/>
  <c r="G53" i="12" s="1"/>
  <c r="D52" i="12"/>
  <c r="G52" i="12" s="1"/>
  <c r="G51" i="12"/>
  <c r="D51" i="12"/>
  <c r="F51" i="12" s="1"/>
  <c r="G50" i="12"/>
  <c r="F50" i="12"/>
  <c r="D50" i="12"/>
  <c r="G49" i="12"/>
  <c r="F49" i="12"/>
  <c r="D49" i="12"/>
  <c r="D48" i="12"/>
  <c r="G48" i="12" s="1"/>
  <c r="G47" i="12"/>
  <c r="D47" i="12"/>
  <c r="F47" i="12" s="1"/>
  <c r="G46" i="12"/>
  <c r="F46" i="12"/>
  <c r="D46" i="12"/>
  <c r="G45" i="12"/>
  <c r="F45" i="12"/>
  <c r="D45" i="12"/>
  <c r="D44" i="12"/>
  <c r="G44" i="12" s="1"/>
  <c r="G43" i="12"/>
  <c r="D43" i="12"/>
  <c r="F43" i="12" s="1"/>
  <c r="G42" i="12"/>
  <c r="F42" i="12"/>
  <c r="D42" i="12"/>
  <c r="G41" i="12"/>
  <c r="F41" i="12"/>
  <c r="D41" i="12"/>
  <c r="D40" i="12"/>
  <c r="G40" i="12" s="1"/>
  <c r="G39" i="12"/>
  <c r="D39" i="12"/>
  <c r="F39" i="12" s="1"/>
  <c r="G38" i="12"/>
  <c r="F38" i="12"/>
  <c r="D38" i="12"/>
  <c r="G37" i="12"/>
  <c r="F37" i="12"/>
  <c r="D37" i="12"/>
  <c r="D36" i="12"/>
  <c r="G36" i="12" s="1"/>
  <c r="G35" i="12"/>
  <c r="D35" i="12"/>
  <c r="F35" i="12" s="1"/>
  <c r="G34" i="12"/>
  <c r="F34" i="12"/>
  <c r="D34" i="12"/>
  <c r="G33" i="12"/>
  <c r="F33" i="12"/>
  <c r="D33" i="12"/>
  <c r="D32" i="12"/>
  <c r="G32" i="12" s="1"/>
  <c r="G31" i="12"/>
  <c r="D31" i="12"/>
  <c r="F31" i="12" s="1"/>
  <c r="G30" i="12"/>
  <c r="F30" i="12"/>
  <c r="D30" i="12"/>
  <c r="G29" i="12"/>
  <c r="F29" i="12"/>
  <c r="D29" i="12"/>
  <c r="D28" i="12"/>
  <c r="G28" i="12" s="1"/>
  <c r="G27" i="12"/>
  <c r="D27" i="12"/>
  <c r="F27" i="12" s="1"/>
  <c r="G26" i="12"/>
  <c r="F26" i="12"/>
  <c r="D26" i="12"/>
  <c r="G25" i="12"/>
  <c r="F25" i="12"/>
  <c r="D25" i="12"/>
  <c r="D24" i="12"/>
  <c r="G24" i="12" s="1"/>
  <c r="G23" i="12"/>
  <c r="D23" i="12"/>
  <c r="F23" i="12" s="1"/>
  <c r="G22" i="12"/>
  <c r="F22" i="12"/>
  <c r="D22" i="12"/>
  <c r="G21" i="12"/>
  <c r="F21" i="12"/>
  <c r="D21" i="12"/>
  <c r="D20" i="12"/>
  <c r="G20" i="12" s="1"/>
  <c r="G19" i="12"/>
  <c r="D19" i="12"/>
  <c r="F19" i="12" s="1"/>
  <c r="G18" i="12"/>
  <c r="F18" i="12"/>
  <c r="D18" i="12"/>
  <c r="G17" i="12"/>
  <c r="F17" i="12"/>
  <c r="D17" i="12"/>
  <c r="D16" i="12"/>
  <c r="G16" i="12" s="1"/>
  <c r="G15" i="12"/>
  <c r="D15" i="12"/>
  <c r="F15" i="12" s="1"/>
  <c r="G14" i="12"/>
  <c r="F14" i="12"/>
  <c r="D14" i="12"/>
  <c r="G13" i="12"/>
  <c r="F13" i="12"/>
  <c r="D13" i="12"/>
  <c r="D12" i="12"/>
  <c r="G12" i="12" s="1"/>
  <c r="G11" i="12"/>
  <c r="D11" i="12"/>
  <c r="F11" i="12" s="1"/>
  <c r="G10" i="12"/>
  <c r="F10" i="12"/>
  <c r="D10" i="12"/>
  <c r="G9" i="12"/>
  <c r="F9" i="12"/>
  <c r="D9" i="12"/>
  <c r="D8" i="12"/>
  <c r="G8" i="12" s="1"/>
  <c r="G7" i="12"/>
  <c r="D7" i="12"/>
  <c r="F7" i="12" s="1"/>
  <c r="G6" i="12"/>
  <c r="F6" i="12"/>
  <c r="D6" i="12"/>
  <c r="G5" i="12"/>
  <c r="F5" i="12"/>
  <c r="D5" i="12"/>
  <c r="D4" i="12"/>
  <c r="G4" i="12" s="1"/>
  <c r="D3" i="12"/>
  <c r="F3" i="12" s="1"/>
  <c r="D2" i="12"/>
  <c r="F2" i="12" s="1"/>
  <c r="F53" i="11"/>
  <c r="D53" i="11"/>
  <c r="G53" i="11" s="1"/>
  <c r="D52" i="11"/>
  <c r="G52" i="11" s="1"/>
  <c r="D51" i="11"/>
  <c r="G51" i="11" s="1"/>
  <c r="F50" i="11"/>
  <c r="D50" i="11"/>
  <c r="G50" i="11" s="1"/>
  <c r="F49" i="11"/>
  <c r="D49" i="11"/>
  <c r="G49" i="11" s="1"/>
  <c r="D48" i="11"/>
  <c r="G48" i="11" s="1"/>
  <c r="D47" i="11"/>
  <c r="G47" i="11" s="1"/>
  <c r="F46" i="11"/>
  <c r="D46" i="11"/>
  <c r="G46" i="11" s="1"/>
  <c r="F45" i="11"/>
  <c r="D45" i="11"/>
  <c r="G45" i="11" s="1"/>
  <c r="D44" i="11"/>
  <c r="G44" i="11" s="1"/>
  <c r="D43" i="11"/>
  <c r="G43" i="11" s="1"/>
  <c r="F42" i="11"/>
  <c r="D42" i="11"/>
  <c r="G42" i="11" s="1"/>
  <c r="F41" i="11"/>
  <c r="D41" i="11"/>
  <c r="G41" i="11" s="1"/>
  <c r="D40" i="11"/>
  <c r="G40" i="11" s="1"/>
  <c r="D39" i="11"/>
  <c r="G39" i="11" s="1"/>
  <c r="F38" i="11"/>
  <c r="D38" i="11"/>
  <c r="G38" i="11" s="1"/>
  <c r="F37" i="11"/>
  <c r="D37" i="11"/>
  <c r="G37" i="11" s="1"/>
  <c r="D36" i="11"/>
  <c r="G36" i="11" s="1"/>
  <c r="D35" i="11"/>
  <c r="G35" i="11" s="1"/>
  <c r="F34" i="11"/>
  <c r="D34" i="11"/>
  <c r="G34" i="11" s="1"/>
  <c r="F33" i="11"/>
  <c r="D33" i="11"/>
  <c r="G33" i="11" s="1"/>
  <c r="D32" i="11"/>
  <c r="G32" i="11" s="1"/>
  <c r="D31" i="11"/>
  <c r="G31" i="11" s="1"/>
  <c r="F30" i="11"/>
  <c r="D30" i="11"/>
  <c r="G30" i="11" s="1"/>
  <c r="F29" i="11"/>
  <c r="D29" i="11"/>
  <c r="G29" i="11" s="1"/>
  <c r="D28" i="11"/>
  <c r="G28" i="11" s="1"/>
  <c r="D27" i="11"/>
  <c r="G27" i="11" s="1"/>
  <c r="F26" i="11"/>
  <c r="D26" i="11"/>
  <c r="G26" i="11" s="1"/>
  <c r="F25" i="11"/>
  <c r="D25" i="11"/>
  <c r="G25" i="11" s="1"/>
  <c r="D24" i="11"/>
  <c r="G24" i="11" s="1"/>
  <c r="D23" i="11"/>
  <c r="G23" i="11" s="1"/>
  <c r="F22" i="11"/>
  <c r="D22" i="11"/>
  <c r="G22" i="11" s="1"/>
  <c r="F21" i="11"/>
  <c r="D21" i="11"/>
  <c r="G21" i="11" s="1"/>
  <c r="D20" i="11"/>
  <c r="G20" i="11" s="1"/>
  <c r="D19" i="11"/>
  <c r="G19" i="11" s="1"/>
  <c r="F18" i="11"/>
  <c r="D18" i="11"/>
  <c r="G18" i="11" s="1"/>
  <c r="F17" i="11"/>
  <c r="D17" i="11"/>
  <c r="G17" i="11" s="1"/>
  <c r="D16" i="11"/>
  <c r="G16" i="11" s="1"/>
  <c r="D15" i="11"/>
  <c r="G15" i="11" s="1"/>
  <c r="F14" i="11"/>
  <c r="D14" i="11"/>
  <c r="G14" i="11" s="1"/>
  <c r="F13" i="11"/>
  <c r="D13" i="11"/>
  <c r="G13" i="11" s="1"/>
  <c r="D12" i="11"/>
  <c r="G12" i="11" s="1"/>
  <c r="D11" i="11"/>
  <c r="G11" i="11" s="1"/>
  <c r="F10" i="11"/>
  <c r="D10" i="11"/>
  <c r="G10" i="11" s="1"/>
  <c r="F9" i="11"/>
  <c r="D9" i="11"/>
  <c r="G9" i="11" s="1"/>
  <c r="D8" i="11"/>
  <c r="G8" i="11" s="1"/>
  <c r="D7" i="11"/>
  <c r="G7" i="11" s="1"/>
  <c r="F6" i="11"/>
  <c r="D6" i="11"/>
  <c r="G6" i="11" s="1"/>
  <c r="F5" i="11"/>
  <c r="D5" i="11"/>
  <c r="G5" i="11" s="1"/>
  <c r="D4" i="11"/>
  <c r="G4" i="11" s="1"/>
  <c r="D3" i="11"/>
  <c r="G3" i="11" s="1"/>
  <c r="F2" i="11"/>
  <c r="D2" i="11"/>
  <c r="G2" i="11" s="1"/>
  <c r="D53" i="10"/>
  <c r="G53" i="10" s="1"/>
  <c r="G52" i="10"/>
  <c r="F52" i="10"/>
  <c r="D52" i="10"/>
  <c r="D51" i="10"/>
  <c r="G51" i="10" s="1"/>
  <c r="D50" i="10"/>
  <c r="G50" i="10" s="1"/>
  <c r="D49" i="10"/>
  <c r="G49" i="10" s="1"/>
  <c r="G48" i="10"/>
  <c r="F48" i="10"/>
  <c r="D48" i="10"/>
  <c r="D47" i="10"/>
  <c r="G47" i="10" s="1"/>
  <c r="D46" i="10"/>
  <c r="G46" i="10" s="1"/>
  <c r="D45" i="10"/>
  <c r="G45" i="10" s="1"/>
  <c r="G44" i="10"/>
  <c r="F44" i="10"/>
  <c r="D44" i="10"/>
  <c r="D43" i="10"/>
  <c r="G43" i="10" s="1"/>
  <c r="D42" i="10"/>
  <c r="G42" i="10" s="1"/>
  <c r="D41" i="10"/>
  <c r="G41" i="10" s="1"/>
  <c r="G40" i="10"/>
  <c r="F40" i="10"/>
  <c r="D40" i="10"/>
  <c r="D39" i="10"/>
  <c r="G39" i="10" s="1"/>
  <c r="D38" i="10"/>
  <c r="G38" i="10" s="1"/>
  <c r="D37" i="10"/>
  <c r="G37" i="10" s="1"/>
  <c r="G36" i="10"/>
  <c r="F36" i="10"/>
  <c r="D36" i="10"/>
  <c r="D35" i="10"/>
  <c r="G35" i="10" s="1"/>
  <c r="D34" i="10"/>
  <c r="G34" i="10" s="1"/>
  <c r="D33" i="10"/>
  <c r="G33" i="10" s="1"/>
  <c r="G32" i="10"/>
  <c r="F32" i="10"/>
  <c r="D32" i="10"/>
  <c r="D31" i="10"/>
  <c r="G31" i="10" s="1"/>
  <c r="D30" i="10"/>
  <c r="G30" i="10" s="1"/>
  <c r="D29" i="10"/>
  <c r="G29" i="10" s="1"/>
  <c r="G28" i="10"/>
  <c r="F28" i="10"/>
  <c r="D28" i="10"/>
  <c r="D27" i="10"/>
  <c r="G27" i="10" s="1"/>
  <c r="D26" i="10"/>
  <c r="G26" i="10" s="1"/>
  <c r="D25" i="10"/>
  <c r="G25" i="10" s="1"/>
  <c r="G24" i="10"/>
  <c r="F24" i="10"/>
  <c r="D24" i="10"/>
  <c r="D23" i="10"/>
  <c r="G23" i="10" s="1"/>
  <c r="D22" i="10"/>
  <c r="G22" i="10" s="1"/>
  <c r="D21" i="10"/>
  <c r="G21" i="10" s="1"/>
  <c r="G20" i="10"/>
  <c r="F20" i="10"/>
  <c r="D20" i="10"/>
  <c r="D19" i="10"/>
  <c r="G19" i="10" s="1"/>
  <c r="D18" i="10"/>
  <c r="G18" i="10" s="1"/>
  <c r="D17" i="10"/>
  <c r="G17" i="10" s="1"/>
  <c r="G16" i="10"/>
  <c r="F16" i="10"/>
  <c r="D16" i="10"/>
  <c r="D15" i="10"/>
  <c r="G15" i="10" s="1"/>
  <c r="D14" i="10"/>
  <c r="G14" i="10" s="1"/>
  <c r="D13" i="10"/>
  <c r="G13" i="10" s="1"/>
  <c r="G12" i="10"/>
  <c r="F12" i="10"/>
  <c r="D12" i="10"/>
  <c r="D11" i="10"/>
  <c r="G11" i="10" s="1"/>
  <c r="D10" i="10"/>
  <c r="G10" i="10" s="1"/>
  <c r="D9" i="10"/>
  <c r="G9" i="10" s="1"/>
  <c r="G8" i="10"/>
  <c r="F8" i="10"/>
  <c r="D8" i="10"/>
  <c r="D7" i="10"/>
  <c r="G7" i="10" s="1"/>
  <c r="D6" i="10"/>
  <c r="G6" i="10" s="1"/>
  <c r="D5" i="10"/>
  <c r="G5" i="10" s="1"/>
  <c r="G4" i="10"/>
  <c r="F4" i="10"/>
  <c r="D4" i="10"/>
  <c r="D3" i="10"/>
  <c r="G3" i="10" s="1"/>
  <c r="D2" i="10"/>
  <c r="G2" i="10" s="1"/>
  <c r="D53" i="9"/>
  <c r="G53" i="9" s="1"/>
  <c r="G52" i="9"/>
  <c r="F52" i="9"/>
  <c r="D52" i="9"/>
  <c r="D51" i="9"/>
  <c r="G51" i="9" s="1"/>
  <c r="D50" i="9"/>
  <c r="G50" i="9" s="1"/>
  <c r="D49" i="9"/>
  <c r="G49" i="9" s="1"/>
  <c r="G48" i="9"/>
  <c r="F48" i="9"/>
  <c r="D48" i="9"/>
  <c r="D47" i="9"/>
  <c r="G47" i="9" s="1"/>
  <c r="D46" i="9"/>
  <c r="G46" i="9" s="1"/>
  <c r="D45" i="9"/>
  <c r="G45" i="9" s="1"/>
  <c r="G44" i="9"/>
  <c r="F44" i="9"/>
  <c r="D44" i="9"/>
  <c r="D43" i="9"/>
  <c r="G43" i="9" s="1"/>
  <c r="D42" i="9"/>
  <c r="G42" i="9" s="1"/>
  <c r="D41" i="9"/>
  <c r="G41" i="9" s="1"/>
  <c r="G40" i="9"/>
  <c r="F40" i="9"/>
  <c r="D40" i="9"/>
  <c r="D39" i="9"/>
  <c r="G39" i="9" s="1"/>
  <c r="D38" i="9"/>
  <c r="G38" i="9" s="1"/>
  <c r="D37" i="9"/>
  <c r="G37" i="9" s="1"/>
  <c r="G36" i="9"/>
  <c r="F36" i="9"/>
  <c r="D36" i="9"/>
  <c r="D35" i="9"/>
  <c r="G35" i="9" s="1"/>
  <c r="D34" i="9"/>
  <c r="G34" i="9" s="1"/>
  <c r="D33" i="9"/>
  <c r="G33" i="9" s="1"/>
  <c r="G32" i="9"/>
  <c r="F32" i="9"/>
  <c r="D32" i="9"/>
  <c r="D31" i="9"/>
  <c r="G31" i="9" s="1"/>
  <c r="D30" i="9"/>
  <c r="G30" i="9" s="1"/>
  <c r="D29" i="9"/>
  <c r="G29" i="9" s="1"/>
  <c r="G28" i="9"/>
  <c r="F28" i="9"/>
  <c r="D28" i="9"/>
  <c r="D27" i="9"/>
  <c r="G27" i="9" s="1"/>
  <c r="D26" i="9"/>
  <c r="G26" i="9" s="1"/>
  <c r="D25" i="9"/>
  <c r="G25" i="9" s="1"/>
  <c r="G24" i="9"/>
  <c r="F24" i="9"/>
  <c r="D24" i="9"/>
  <c r="D23" i="9"/>
  <c r="G23" i="9" s="1"/>
  <c r="D22" i="9"/>
  <c r="G22" i="9" s="1"/>
  <c r="D21" i="9"/>
  <c r="G21" i="9" s="1"/>
  <c r="G20" i="9"/>
  <c r="F20" i="9"/>
  <c r="D20" i="9"/>
  <c r="D19" i="9"/>
  <c r="G19" i="9" s="1"/>
  <c r="D18" i="9"/>
  <c r="G18" i="9" s="1"/>
  <c r="D17" i="9"/>
  <c r="G17" i="9" s="1"/>
  <c r="G16" i="9"/>
  <c r="F16" i="9"/>
  <c r="D16" i="9"/>
  <c r="D15" i="9"/>
  <c r="G15" i="9" s="1"/>
  <c r="D14" i="9"/>
  <c r="G14" i="9" s="1"/>
  <c r="D13" i="9"/>
  <c r="G13" i="9" s="1"/>
  <c r="G12" i="9"/>
  <c r="F12" i="9"/>
  <c r="D12" i="9"/>
  <c r="D11" i="9"/>
  <c r="G11" i="9" s="1"/>
  <c r="D10" i="9"/>
  <c r="G10" i="9" s="1"/>
  <c r="D9" i="9"/>
  <c r="G9" i="9" s="1"/>
  <c r="G8" i="9"/>
  <c r="F8" i="9"/>
  <c r="D8" i="9"/>
  <c r="D7" i="9"/>
  <c r="G7" i="9" s="1"/>
  <c r="D6" i="9"/>
  <c r="G6" i="9" s="1"/>
  <c r="D5" i="9"/>
  <c r="G5" i="9" s="1"/>
  <c r="G4" i="9"/>
  <c r="F4" i="9"/>
  <c r="D4" i="9"/>
  <c r="D3" i="9"/>
  <c r="G3" i="9" s="1"/>
  <c r="D2" i="9"/>
  <c r="G2" i="9" s="1"/>
  <c r="D53" i="8"/>
  <c r="G53" i="8" s="1"/>
  <c r="D52" i="8"/>
  <c r="G52" i="8" s="1"/>
  <c r="G51" i="8"/>
  <c r="F51" i="8"/>
  <c r="D51" i="8"/>
  <c r="G50" i="8"/>
  <c r="F50" i="8"/>
  <c r="D50" i="8"/>
  <c r="D49" i="8"/>
  <c r="G49" i="8" s="1"/>
  <c r="D48" i="8"/>
  <c r="G48" i="8" s="1"/>
  <c r="G47" i="8"/>
  <c r="F47" i="8"/>
  <c r="D47" i="8"/>
  <c r="G46" i="8"/>
  <c r="F46" i="8"/>
  <c r="D46" i="8"/>
  <c r="D45" i="8"/>
  <c r="G45" i="8" s="1"/>
  <c r="D44" i="8"/>
  <c r="G44" i="8" s="1"/>
  <c r="G43" i="8"/>
  <c r="F43" i="8"/>
  <c r="D43" i="8"/>
  <c r="G42" i="8"/>
  <c r="F42" i="8"/>
  <c r="D42" i="8"/>
  <c r="D41" i="8"/>
  <c r="G41" i="8" s="1"/>
  <c r="D40" i="8"/>
  <c r="G40" i="8" s="1"/>
  <c r="G39" i="8"/>
  <c r="F39" i="8"/>
  <c r="D39" i="8"/>
  <c r="G38" i="8"/>
  <c r="F38" i="8"/>
  <c r="D38" i="8"/>
  <c r="D37" i="8"/>
  <c r="G37" i="8" s="1"/>
  <c r="D36" i="8"/>
  <c r="G36" i="8" s="1"/>
  <c r="G35" i="8"/>
  <c r="F35" i="8"/>
  <c r="D35" i="8"/>
  <c r="G34" i="8"/>
  <c r="F34" i="8"/>
  <c r="D34" i="8"/>
  <c r="D33" i="8"/>
  <c r="G33" i="8" s="1"/>
  <c r="D32" i="8"/>
  <c r="G32" i="8" s="1"/>
  <c r="G31" i="8"/>
  <c r="F31" i="8"/>
  <c r="D31" i="8"/>
  <c r="G30" i="8"/>
  <c r="F30" i="8"/>
  <c r="D30" i="8"/>
  <c r="D29" i="8"/>
  <c r="G29" i="8" s="1"/>
  <c r="D28" i="8"/>
  <c r="G28" i="8" s="1"/>
  <c r="G27" i="8"/>
  <c r="F27" i="8"/>
  <c r="D27" i="8"/>
  <c r="G26" i="8"/>
  <c r="F26" i="8"/>
  <c r="D26" i="8"/>
  <c r="D25" i="8"/>
  <c r="G25" i="8" s="1"/>
  <c r="D24" i="8"/>
  <c r="G24" i="8" s="1"/>
  <c r="G23" i="8"/>
  <c r="F23" i="8"/>
  <c r="D23" i="8"/>
  <c r="G22" i="8"/>
  <c r="F22" i="8"/>
  <c r="D22" i="8"/>
  <c r="D21" i="8"/>
  <c r="G21" i="8" s="1"/>
  <c r="D20" i="8"/>
  <c r="G20" i="8" s="1"/>
  <c r="G19" i="8"/>
  <c r="F19" i="8"/>
  <c r="D19" i="8"/>
  <c r="G18" i="8"/>
  <c r="F18" i="8"/>
  <c r="D18" i="8"/>
  <c r="D17" i="8"/>
  <c r="G17" i="8" s="1"/>
  <c r="D16" i="8"/>
  <c r="G16" i="8" s="1"/>
  <c r="G15" i="8"/>
  <c r="F15" i="8"/>
  <c r="D15" i="8"/>
  <c r="G14" i="8"/>
  <c r="F14" i="8"/>
  <c r="D14" i="8"/>
  <c r="D13" i="8"/>
  <c r="G13" i="8" s="1"/>
  <c r="D12" i="8"/>
  <c r="G12" i="8" s="1"/>
  <c r="G11" i="8"/>
  <c r="F11" i="8"/>
  <c r="D11" i="8"/>
  <c r="G10" i="8"/>
  <c r="F10" i="8"/>
  <c r="D10" i="8"/>
  <c r="D9" i="8"/>
  <c r="G9" i="8" s="1"/>
  <c r="D8" i="8"/>
  <c r="G8" i="8" s="1"/>
  <c r="G7" i="8"/>
  <c r="F7" i="8"/>
  <c r="D7" i="8"/>
  <c r="G6" i="8"/>
  <c r="F6" i="8"/>
  <c r="D6" i="8"/>
  <c r="D5" i="8"/>
  <c r="G5" i="8" s="1"/>
  <c r="D4" i="8"/>
  <c r="G4" i="8" s="1"/>
  <c r="G3" i="8"/>
  <c r="D3" i="8"/>
  <c r="F3" i="8" s="1"/>
  <c r="D2" i="8"/>
  <c r="G2" i="8" s="1"/>
  <c r="D53" i="7"/>
  <c r="G53" i="7" s="1"/>
  <c r="D52" i="7"/>
  <c r="G52" i="7" s="1"/>
  <c r="G51" i="7"/>
  <c r="D51" i="7"/>
  <c r="F51" i="7" s="1"/>
  <c r="G50" i="7"/>
  <c r="F50" i="7"/>
  <c r="D50" i="7"/>
  <c r="D49" i="7"/>
  <c r="G49" i="7" s="1"/>
  <c r="D48" i="7"/>
  <c r="G48" i="7" s="1"/>
  <c r="G47" i="7"/>
  <c r="D47" i="7"/>
  <c r="F47" i="7" s="1"/>
  <c r="G46" i="7"/>
  <c r="F46" i="7"/>
  <c r="D46" i="7"/>
  <c r="D45" i="7"/>
  <c r="G45" i="7" s="1"/>
  <c r="D44" i="7"/>
  <c r="G44" i="7" s="1"/>
  <c r="G43" i="7"/>
  <c r="D43" i="7"/>
  <c r="F43" i="7" s="1"/>
  <c r="G42" i="7"/>
  <c r="F42" i="7"/>
  <c r="D42" i="7"/>
  <c r="D41" i="7"/>
  <c r="G41" i="7" s="1"/>
  <c r="D40" i="7"/>
  <c r="G40" i="7" s="1"/>
  <c r="G39" i="7"/>
  <c r="D39" i="7"/>
  <c r="F39" i="7" s="1"/>
  <c r="G38" i="7"/>
  <c r="F38" i="7"/>
  <c r="D38" i="7"/>
  <c r="D37" i="7"/>
  <c r="G37" i="7" s="1"/>
  <c r="D36" i="7"/>
  <c r="G36" i="7" s="1"/>
  <c r="G35" i="7"/>
  <c r="D35" i="7"/>
  <c r="F35" i="7" s="1"/>
  <c r="G34" i="7"/>
  <c r="F34" i="7"/>
  <c r="D34" i="7"/>
  <c r="D33" i="7"/>
  <c r="G33" i="7" s="1"/>
  <c r="D32" i="7"/>
  <c r="G32" i="7" s="1"/>
  <c r="G31" i="7"/>
  <c r="D31" i="7"/>
  <c r="F31" i="7" s="1"/>
  <c r="G30" i="7"/>
  <c r="F30" i="7"/>
  <c r="D30" i="7"/>
  <c r="D29" i="7"/>
  <c r="G29" i="7" s="1"/>
  <c r="D28" i="7"/>
  <c r="G28" i="7" s="1"/>
  <c r="G27" i="7"/>
  <c r="D27" i="7"/>
  <c r="F27" i="7" s="1"/>
  <c r="G26" i="7"/>
  <c r="F26" i="7"/>
  <c r="D26" i="7"/>
  <c r="D25" i="7"/>
  <c r="G25" i="7" s="1"/>
  <c r="D24" i="7"/>
  <c r="G24" i="7" s="1"/>
  <c r="G23" i="7"/>
  <c r="D23" i="7"/>
  <c r="F23" i="7" s="1"/>
  <c r="G22" i="7"/>
  <c r="F22" i="7"/>
  <c r="D22" i="7"/>
  <c r="D21" i="7"/>
  <c r="G21" i="7" s="1"/>
  <c r="D20" i="7"/>
  <c r="G20" i="7" s="1"/>
  <c r="G19" i="7"/>
  <c r="D19" i="7"/>
  <c r="F19" i="7" s="1"/>
  <c r="G18" i="7"/>
  <c r="F18" i="7"/>
  <c r="D18" i="7"/>
  <c r="D17" i="7"/>
  <c r="G17" i="7" s="1"/>
  <c r="D16" i="7"/>
  <c r="G16" i="7" s="1"/>
  <c r="G15" i="7"/>
  <c r="D15" i="7"/>
  <c r="F15" i="7" s="1"/>
  <c r="G14" i="7"/>
  <c r="F14" i="7"/>
  <c r="D14" i="7"/>
  <c r="D13" i="7"/>
  <c r="G13" i="7" s="1"/>
  <c r="D12" i="7"/>
  <c r="G12" i="7" s="1"/>
  <c r="G11" i="7"/>
  <c r="D11" i="7"/>
  <c r="F11" i="7" s="1"/>
  <c r="G10" i="7"/>
  <c r="F10" i="7"/>
  <c r="D10" i="7"/>
  <c r="D9" i="7"/>
  <c r="G9" i="7" s="1"/>
  <c r="D8" i="7"/>
  <c r="G8" i="7" s="1"/>
  <c r="G7" i="7"/>
  <c r="D7" i="7"/>
  <c r="F7" i="7" s="1"/>
  <c r="G6" i="7"/>
  <c r="F6" i="7"/>
  <c r="D6" i="7"/>
  <c r="D5" i="7"/>
  <c r="G5" i="7" s="1"/>
  <c r="D4" i="7"/>
  <c r="G4" i="7" s="1"/>
  <c r="D3" i="7"/>
  <c r="F3" i="7" s="1"/>
  <c r="G2" i="7"/>
  <c r="F2" i="7"/>
  <c r="D2" i="7"/>
  <c r="D53" i="6"/>
  <c r="G53" i="6" s="1"/>
  <c r="D52" i="6"/>
  <c r="G52" i="6" s="1"/>
  <c r="G51" i="6"/>
  <c r="D51" i="6"/>
  <c r="F51" i="6" s="1"/>
  <c r="G50" i="6"/>
  <c r="F50" i="6"/>
  <c r="D50" i="6"/>
  <c r="D49" i="6"/>
  <c r="G49" i="6" s="1"/>
  <c r="D48" i="6"/>
  <c r="G48" i="6" s="1"/>
  <c r="G47" i="6"/>
  <c r="D47" i="6"/>
  <c r="F47" i="6" s="1"/>
  <c r="G46" i="6"/>
  <c r="F46" i="6"/>
  <c r="D46" i="6"/>
  <c r="D45" i="6"/>
  <c r="G45" i="6" s="1"/>
  <c r="D44" i="6"/>
  <c r="G44" i="6" s="1"/>
  <c r="G43" i="6"/>
  <c r="D43" i="6"/>
  <c r="F43" i="6" s="1"/>
  <c r="G42" i="6"/>
  <c r="F42" i="6"/>
  <c r="D42" i="6"/>
  <c r="D41" i="6"/>
  <c r="G41" i="6" s="1"/>
  <c r="D40" i="6"/>
  <c r="G40" i="6" s="1"/>
  <c r="G39" i="6"/>
  <c r="D39" i="6"/>
  <c r="F39" i="6" s="1"/>
  <c r="G38" i="6"/>
  <c r="F38" i="6"/>
  <c r="D38" i="6"/>
  <c r="D37" i="6"/>
  <c r="G37" i="6" s="1"/>
  <c r="D36" i="6"/>
  <c r="G36" i="6" s="1"/>
  <c r="G35" i="6"/>
  <c r="D35" i="6"/>
  <c r="F35" i="6" s="1"/>
  <c r="G34" i="6"/>
  <c r="F34" i="6"/>
  <c r="D34" i="6"/>
  <c r="D33" i="6"/>
  <c r="G33" i="6" s="1"/>
  <c r="D32" i="6"/>
  <c r="G32" i="6" s="1"/>
  <c r="G31" i="6"/>
  <c r="D31" i="6"/>
  <c r="F31" i="6" s="1"/>
  <c r="G30" i="6"/>
  <c r="F30" i="6"/>
  <c r="D30" i="6"/>
  <c r="D29" i="6"/>
  <c r="G29" i="6" s="1"/>
  <c r="D28" i="6"/>
  <c r="G28" i="6" s="1"/>
  <c r="G27" i="6"/>
  <c r="D27" i="6"/>
  <c r="F27" i="6" s="1"/>
  <c r="G26" i="6"/>
  <c r="F26" i="6"/>
  <c r="D26" i="6"/>
  <c r="D25" i="6"/>
  <c r="G25" i="6" s="1"/>
  <c r="D24" i="6"/>
  <c r="G24" i="6" s="1"/>
  <c r="G23" i="6"/>
  <c r="D23" i="6"/>
  <c r="F23" i="6" s="1"/>
  <c r="G22" i="6"/>
  <c r="F22" i="6"/>
  <c r="D22" i="6"/>
  <c r="D21" i="6"/>
  <c r="G21" i="6" s="1"/>
  <c r="D20" i="6"/>
  <c r="G20" i="6" s="1"/>
  <c r="G19" i="6"/>
  <c r="D19" i="6"/>
  <c r="F19" i="6" s="1"/>
  <c r="G18" i="6"/>
  <c r="F18" i="6"/>
  <c r="D18" i="6"/>
  <c r="D17" i="6"/>
  <c r="G17" i="6" s="1"/>
  <c r="D16" i="6"/>
  <c r="G16" i="6" s="1"/>
  <c r="G15" i="6"/>
  <c r="D15" i="6"/>
  <c r="F15" i="6" s="1"/>
  <c r="G14" i="6"/>
  <c r="F14" i="6"/>
  <c r="D14" i="6"/>
  <c r="D13" i="6"/>
  <c r="G13" i="6" s="1"/>
  <c r="D12" i="6"/>
  <c r="G12" i="6" s="1"/>
  <c r="G11" i="6"/>
  <c r="D11" i="6"/>
  <c r="F11" i="6" s="1"/>
  <c r="G10" i="6"/>
  <c r="F10" i="6"/>
  <c r="D10" i="6"/>
  <c r="D9" i="6"/>
  <c r="G9" i="6" s="1"/>
  <c r="D8" i="6"/>
  <c r="G8" i="6" s="1"/>
  <c r="G7" i="6"/>
  <c r="D7" i="6"/>
  <c r="F7" i="6" s="1"/>
  <c r="G6" i="6"/>
  <c r="F6" i="6"/>
  <c r="D6" i="6"/>
  <c r="D5" i="6"/>
  <c r="G5" i="6" s="1"/>
  <c r="D4" i="6"/>
  <c r="G4" i="6" s="1"/>
  <c r="G3" i="6"/>
  <c r="D3" i="6"/>
  <c r="F3" i="6" s="1"/>
  <c r="G2" i="6"/>
  <c r="F2" i="6"/>
  <c r="D2" i="6"/>
  <c r="D53" i="5"/>
  <c r="G53" i="5" s="1"/>
  <c r="D52" i="5"/>
  <c r="G52" i="5" s="1"/>
  <c r="D51" i="5"/>
  <c r="G51" i="5" s="1"/>
  <c r="G50" i="5"/>
  <c r="F50" i="5"/>
  <c r="D50" i="5"/>
  <c r="D49" i="5"/>
  <c r="G49" i="5" s="1"/>
  <c r="D48" i="5"/>
  <c r="G48" i="5" s="1"/>
  <c r="D47" i="5"/>
  <c r="G47" i="5" s="1"/>
  <c r="G46" i="5"/>
  <c r="F46" i="5"/>
  <c r="D46" i="5"/>
  <c r="D45" i="5"/>
  <c r="G45" i="5" s="1"/>
  <c r="D44" i="5"/>
  <c r="G44" i="5" s="1"/>
  <c r="D43" i="5"/>
  <c r="G43" i="5" s="1"/>
  <c r="G42" i="5"/>
  <c r="F42" i="5"/>
  <c r="D42" i="5"/>
  <c r="D41" i="5"/>
  <c r="G41" i="5" s="1"/>
  <c r="D40" i="5"/>
  <c r="G40" i="5" s="1"/>
  <c r="D39" i="5"/>
  <c r="G39" i="5" s="1"/>
  <c r="G38" i="5"/>
  <c r="F38" i="5"/>
  <c r="D38" i="5"/>
  <c r="D37" i="5"/>
  <c r="G37" i="5" s="1"/>
  <c r="D36" i="5"/>
  <c r="G36" i="5" s="1"/>
  <c r="D35" i="5"/>
  <c r="G35" i="5" s="1"/>
  <c r="G34" i="5"/>
  <c r="F34" i="5"/>
  <c r="D34" i="5"/>
  <c r="D33" i="5"/>
  <c r="G33" i="5" s="1"/>
  <c r="D32" i="5"/>
  <c r="G32" i="5" s="1"/>
  <c r="D31" i="5"/>
  <c r="G31" i="5" s="1"/>
  <c r="G30" i="5"/>
  <c r="F30" i="5"/>
  <c r="D30" i="5"/>
  <c r="D29" i="5"/>
  <c r="G29" i="5" s="1"/>
  <c r="D28" i="5"/>
  <c r="G28" i="5" s="1"/>
  <c r="D27" i="5"/>
  <c r="G27" i="5" s="1"/>
  <c r="G26" i="5"/>
  <c r="F26" i="5"/>
  <c r="D26" i="5"/>
  <c r="D25" i="5"/>
  <c r="G25" i="5" s="1"/>
  <c r="D24" i="5"/>
  <c r="G24" i="5" s="1"/>
  <c r="D23" i="5"/>
  <c r="G23" i="5" s="1"/>
  <c r="G22" i="5"/>
  <c r="F22" i="5"/>
  <c r="D22" i="5"/>
  <c r="D21" i="5"/>
  <c r="G21" i="5" s="1"/>
  <c r="D20" i="5"/>
  <c r="G20" i="5" s="1"/>
  <c r="D19" i="5"/>
  <c r="G19" i="5" s="1"/>
  <c r="G18" i="5"/>
  <c r="F18" i="5"/>
  <c r="D18" i="5"/>
  <c r="D17" i="5"/>
  <c r="G17" i="5" s="1"/>
  <c r="D16" i="5"/>
  <c r="G16" i="5" s="1"/>
  <c r="D15" i="5"/>
  <c r="G15" i="5" s="1"/>
  <c r="G14" i="5"/>
  <c r="F14" i="5"/>
  <c r="D14" i="5"/>
  <c r="D13" i="5"/>
  <c r="G13" i="5" s="1"/>
  <c r="D12" i="5"/>
  <c r="G12" i="5" s="1"/>
  <c r="D11" i="5"/>
  <c r="G11" i="5" s="1"/>
  <c r="G10" i="5"/>
  <c r="F10" i="5"/>
  <c r="D10" i="5"/>
  <c r="D9" i="5"/>
  <c r="G9" i="5" s="1"/>
  <c r="D8" i="5"/>
  <c r="G8" i="5" s="1"/>
  <c r="D7" i="5"/>
  <c r="G7" i="5" s="1"/>
  <c r="G6" i="5"/>
  <c r="F6" i="5"/>
  <c r="D6" i="5"/>
  <c r="D5" i="5"/>
  <c r="G5" i="5" s="1"/>
  <c r="D4" i="5"/>
  <c r="G4" i="5" s="1"/>
  <c r="D3" i="5"/>
  <c r="G3" i="5" s="1"/>
  <c r="G2" i="5"/>
  <c r="F2" i="5"/>
  <c r="D2" i="5"/>
  <c r="D53" i="4"/>
  <c r="G53" i="4" s="1"/>
  <c r="D52" i="4"/>
  <c r="G52" i="4" s="1"/>
  <c r="D51" i="4"/>
  <c r="G51" i="4" s="1"/>
  <c r="F50" i="4"/>
  <c r="D50" i="4"/>
  <c r="G50" i="4" s="1"/>
  <c r="D49" i="4"/>
  <c r="G49" i="4" s="1"/>
  <c r="D48" i="4"/>
  <c r="G48" i="4" s="1"/>
  <c r="D47" i="4"/>
  <c r="G47" i="4" s="1"/>
  <c r="F46" i="4"/>
  <c r="D46" i="4"/>
  <c r="G46" i="4" s="1"/>
  <c r="D45" i="4"/>
  <c r="G45" i="4" s="1"/>
  <c r="D44" i="4"/>
  <c r="G44" i="4" s="1"/>
  <c r="D43" i="4"/>
  <c r="G43" i="4" s="1"/>
  <c r="F42" i="4"/>
  <c r="D42" i="4"/>
  <c r="G42" i="4" s="1"/>
  <c r="D41" i="4"/>
  <c r="G41" i="4" s="1"/>
  <c r="D40" i="4"/>
  <c r="G40" i="4" s="1"/>
  <c r="D39" i="4"/>
  <c r="G39" i="4" s="1"/>
  <c r="F38" i="4"/>
  <c r="D38" i="4"/>
  <c r="G38" i="4" s="1"/>
  <c r="D37" i="4"/>
  <c r="G37" i="4" s="1"/>
  <c r="D36" i="4"/>
  <c r="G36" i="4" s="1"/>
  <c r="D35" i="4"/>
  <c r="G35" i="4" s="1"/>
  <c r="F34" i="4"/>
  <c r="D34" i="4"/>
  <c r="G34" i="4" s="1"/>
  <c r="D33" i="4"/>
  <c r="G33" i="4" s="1"/>
  <c r="D32" i="4"/>
  <c r="G32" i="4" s="1"/>
  <c r="D31" i="4"/>
  <c r="G31" i="4" s="1"/>
  <c r="F30" i="4"/>
  <c r="D30" i="4"/>
  <c r="G30" i="4" s="1"/>
  <c r="D29" i="4"/>
  <c r="G29" i="4" s="1"/>
  <c r="D28" i="4"/>
  <c r="G28" i="4" s="1"/>
  <c r="D27" i="4"/>
  <c r="G27" i="4" s="1"/>
  <c r="F26" i="4"/>
  <c r="D26" i="4"/>
  <c r="G26" i="4" s="1"/>
  <c r="D25" i="4"/>
  <c r="G25" i="4" s="1"/>
  <c r="D24" i="4"/>
  <c r="G24" i="4" s="1"/>
  <c r="D23" i="4"/>
  <c r="G23" i="4" s="1"/>
  <c r="F22" i="4"/>
  <c r="D22" i="4"/>
  <c r="G22" i="4" s="1"/>
  <c r="D21" i="4"/>
  <c r="G21" i="4" s="1"/>
  <c r="D20" i="4"/>
  <c r="G20" i="4" s="1"/>
  <c r="D19" i="4"/>
  <c r="G19" i="4" s="1"/>
  <c r="F18" i="4"/>
  <c r="D18" i="4"/>
  <c r="G18" i="4" s="1"/>
  <c r="D17" i="4"/>
  <c r="G17" i="4" s="1"/>
  <c r="D16" i="4"/>
  <c r="G16" i="4" s="1"/>
  <c r="D15" i="4"/>
  <c r="G15" i="4" s="1"/>
  <c r="F14" i="4"/>
  <c r="D14" i="4"/>
  <c r="G14" i="4" s="1"/>
  <c r="D13" i="4"/>
  <c r="G13" i="4" s="1"/>
  <c r="D12" i="4"/>
  <c r="G12" i="4" s="1"/>
  <c r="D11" i="4"/>
  <c r="G11" i="4" s="1"/>
  <c r="F10" i="4"/>
  <c r="D10" i="4"/>
  <c r="G10" i="4" s="1"/>
  <c r="D9" i="4"/>
  <c r="G9" i="4" s="1"/>
  <c r="D8" i="4"/>
  <c r="G8" i="4" s="1"/>
  <c r="D7" i="4"/>
  <c r="G7" i="4" s="1"/>
  <c r="F6" i="4"/>
  <c r="D6" i="4"/>
  <c r="G6" i="4" s="1"/>
  <c r="D5" i="4"/>
  <c r="G5" i="4" s="1"/>
  <c r="D4" i="4"/>
  <c r="G4" i="4" s="1"/>
  <c r="D3" i="4"/>
  <c r="G3" i="4" s="1"/>
  <c r="D2" i="4"/>
  <c r="G2" i="4" s="1"/>
  <c r="D53" i="3"/>
  <c r="G53" i="3" s="1"/>
  <c r="D52" i="3"/>
  <c r="G52" i="3" s="1"/>
  <c r="D51" i="3"/>
  <c r="G51" i="3" s="1"/>
  <c r="D50" i="3"/>
  <c r="G50" i="3" s="1"/>
  <c r="D49" i="3"/>
  <c r="G49" i="3" s="1"/>
  <c r="D48" i="3"/>
  <c r="G48" i="3" s="1"/>
  <c r="D47" i="3"/>
  <c r="G47" i="3" s="1"/>
  <c r="D46" i="3"/>
  <c r="G46" i="3" s="1"/>
  <c r="D45" i="3"/>
  <c r="G45" i="3" s="1"/>
  <c r="D44" i="3"/>
  <c r="G44" i="3" s="1"/>
  <c r="D43" i="3"/>
  <c r="G43" i="3" s="1"/>
  <c r="D42" i="3"/>
  <c r="G42" i="3" s="1"/>
  <c r="D41" i="3"/>
  <c r="G41" i="3" s="1"/>
  <c r="D40" i="3"/>
  <c r="G40" i="3" s="1"/>
  <c r="D39" i="3"/>
  <c r="G39" i="3" s="1"/>
  <c r="D38" i="3"/>
  <c r="G38" i="3" s="1"/>
  <c r="D37" i="3"/>
  <c r="G37" i="3" s="1"/>
  <c r="D36" i="3"/>
  <c r="G36" i="3" s="1"/>
  <c r="D35" i="3"/>
  <c r="G35" i="3" s="1"/>
  <c r="D34" i="3"/>
  <c r="G34" i="3" s="1"/>
  <c r="D33" i="3"/>
  <c r="G33" i="3" s="1"/>
  <c r="D32" i="3"/>
  <c r="G32" i="3" s="1"/>
  <c r="D31" i="3"/>
  <c r="G31" i="3" s="1"/>
  <c r="D30" i="3"/>
  <c r="G30" i="3" s="1"/>
  <c r="D29" i="3"/>
  <c r="G29" i="3" s="1"/>
  <c r="D28" i="3"/>
  <c r="G28" i="3" s="1"/>
  <c r="D27" i="3"/>
  <c r="G27" i="3" s="1"/>
  <c r="D26" i="3"/>
  <c r="G26" i="3" s="1"/>
  <c r="D25" i="3"/>
  <c r="G25" i="3" s="1"/>
  <c r="D24" i="3"/>
  <c r="G24" i="3" s="1"/>
  <c r="D23" i="3"/>
  <c r="G23" i="3" s="1"/>
  <c r="D22" i="3"/>
  <c r="G22" i="3" s="1"/>
  <c r="D21" i="3"/>
  <c r="G21" i="3" s="1"/>
  <c r="D20" i="3"/>
  <c r="G20" i="3" s="1"/>
  <c r="D19" i="3"/>
  <c r="G19" i="3" s="1"/>
  <c r="D18" i="3"/>
  <c r="G18" i="3" s="1"/>
  <c r="D17" i="3"/>
  <c r="G17" i="3" s="1"/>
  <c r="D16" i="3"/>
  <c r="G16" i="3" s="1"/>
  <c r="D15" i="3"/>
  <c r="G15" i="3" s="1"/>
  <c r="D14" i="3"/>
  <c r="G14" i="3" s="1"/>
  <c r="D13" i="3"/>
  <c r="G13" i="3" s="1"/>
  <c r="D12" i="3"/>
  <c r="G12" i="3" s="1"/>
  <c r="D11" i="3"/>
  <c r="G11" i="3" s="1"/>
  <c r="D10" i="3"/>
  <c r="G10" i="3" s="1"/>
  <c r="D9" i="3"/>
  <c r="G9" i="3" s="1"/>
  <c r="D8" i="3"/>
  <c r="G8" i="3" s="1"/>
  <c r="D7" i="3"/>
  <c r="G7" i="3" s="1"/>
  <c r="D6" i="3"/>
  <c r="G6" i="3" s="1"/>
  <c r="D5" i="3"/>
  <c r="G5" i="3" s="1"/>
  <c r="D4" i="3"/>
  <c r="G4" i="3" s="1"/>
  <c r="D3" i="3"/>
  <c r="G3" i="3" s="1"/>
  <c r="D2" i="3"/>
  <c r="G2" i="3" s="1"/>
  <c r="F53" i="2"/>
  <c r="D53" i="2"/>
  <c r="G53" i="2" s="1"/>
  <c r="G52" i="2"/>
  <c r="D52" i="2"/>
  <c r="F52" i="2" s="1"/>
  <c r="F51" i="2"/>
  <c r="D51" i="2"/>
  <c r="G51" i="2" s="1"/>
  <c r="G50" i="2"/>
  <c r="F50" i="2"/>
  <c r="D50" i="2"/>
  <c r="F49" i="2"/>
  <c r="D49" i="2"/>
  <c r="G49" i="2" s="1"/>
  <c r="G48" i="2"/>
  <c r="F48" i="2"/>
  <c r="D48" i="2"/>
  <c r="F47" i="2"/>
  <c r="D47" i="2"/>
  <c r="G47" i="2" s="1"/>
  <c r="G46" i="2"/>
  <c r="F46" i="2"/>
  <c r="D46" i="2"/>
  <c r="F45" i="2"/>
  <c r="D45" i="2"/>
  <c r="G45" i="2" s="1"/>
  <c r="G44" i="2"/>
  <c r="F44" i="2"/>
  <c r="D44" i="2"/>
  <c r="F43" i="2"/>
  <c r="D43" i="2"/>
  <c r="G43" i="2" s="1"/>
  <c r="G42" i="2"/>
  <c r="F42" i="2"/>
  <c r="D42" i="2"/>
  <c r="F41" i="2"/>
  <c r="D41" i="2"/>
  <c r="G41" i="2" s="1"/>
  <c r="G40" i="2"/>
  <c r="F40" i="2"/>
  <c r="D40" i="2"/>
  <c r="F39" i="2"/>
  <c r="D39" i="2"/>
  <c r="G39" i="2" s="1"/>
  <c r="G38" i="2"/>
  <c r="F38" i="2"/>
  <c r="D38" i="2"/>
  <c r="F37" i="2"/>
  <c r="D37" i="2"/>
  <c r="G37" i="2" s="1"/>
  <c r="G36" i="2"/>
  <c r="F36" i="2"/>
  <c r="D36" i="2"/>
  <c r="F35" i="2"/>
  <c r="D35" i="2"/>
  <c r="G35" i="2" s="1"/>
  <c r="G34" i="2"/>
  <c r="F34" i="2"/>
  <c r="D34" i="2"/>
  <c r="F33" i="2"/>
  <c r="D33" i="2"/>
  <c r="G33" i="2" s="1"/>
  <c r="G32" i="2"/>
  <c r="F32" i="2"/>
  <c r="D32" i="2"/>
  <c r="F31" i="2"/>
  <c r="D31" i="2"/>
  <c r="G31" i="2" s="1"/>
  <c r="G30" i="2"/>
  <c r="F30" i="2"/>
  <c r="D30" i="2"/>
  <c r="F29" i="2"/>
  <c r="D29" i="2"/>
  <c r="G29" i="2" s="1"/>
  <c r="G28" i="2"/>
  <c r="F28" i="2"/>
  <c r="D28" i="2"/>
  <c r="F27" i="2"/>
  <c r="D27" i="2"/>
  <c r="G27" i="2" s="1"/>
  <c r="G26" i="2"/>
  <c r="F26" i="2"/>
  <c r="D26" i="2"/>
  <c r="F25" i="2"/>
  <c r="D25" i="2"/>
  <c r="G25" i="2" s="1"/>
  <c r="G24" i="2"/>
  <c r="F24" i="2"/>
  <c r="D24" i="2"/>
  <c r="F23" i="2"/>
  <c r="D23" i="2"/>
  <c r="G23" i="2" s="1"/>
  <c r="G22" i="2"/>
  <c r="F22" i="2"/>
  <c r="D22" i="2"/>
  <c r="F21" i="2"/>
  <c r="D21" i="2"/>
  <c r="G21" i="2" s="1"/>
  <c r="G20" i="2"/>
  <c r="F20" i="2"/>
  <c r="D20" i="2"/>
  <c r="F19" i="2"/>
  <c r="D19" i="2"/>
  <c r="G19" i="2" s="1"/>
  <c r="G18" i="2"/>
  <c r="F18" i="2"/>
  <c r="D18" i="2"/>
  <c r="F17" i="2"/>
  <c r="D17" i="2"/>
  <c r="G17" i="2" s="1"/>
  <c r="G16" i="2"/>
  <c r="F16" i="2"/>
  <c r="D16" i="2"/>
  <c r="F15" i="2"/>
  <c r="D15" i="2"/>
  <c r="G15" i="2" s="1"/>
  <c r="G14" i="2"/>
  <c r="F14" i="2"/>
  <c r="D14" i="2"/>
  <c r="F13" i="2"/>
  <c r="D13" i="2"/>
  <c r="G13" i="2" s="1"/>
  <c r="G12" i="2"/>
  <c r="F12" i="2"/>
  <c r="D12" i="2"/>
  <c r="F11" i="2"/>
  <c r="D11" i="2"/>
  <c r="G11" i="2" s="1"/>
  <c r="G10" i="2"/>
  <c r="F10" i="2"/>
  <c r="D10" i="2"/>
  <c r="F9" i="2"/>
  <c r="D9" i="2"/>
  <c r="G9" i="2" s="1"/>
  <c r="G8" i="2"/>
  <c r="F8" i="2"/>
  <c r="D8" i="2"/>
  <c r="F7" i="2"/>
  <c r="D7" i="2"/>
  <c r="G7" i="2" s="1"/>
  <c r="G6" i="2"/>
  <c r="F6" i="2"/>
  <c r="D6" i="2"/>
  <c r="F5" i="2"/>
  <c r="D5" i="2"/>
  <c r="G5" i="2" s="1"/>
  <c r="G4" i="2"/>
  <c r="F4" i="2"/>
  <c r="D4" i="2"/>
  <c r="F3" i="2"/>
  <c r="D3" i="2"/>
  <c r="G3" i="2" s="1"/>
  <c r="F2" i="2"/>
  <c r="D2" i="2"/>
  <c r="G2" i="2" s="1"/>
  <c r="D53" i="1"/>
  <c r="G53" i="1" s="1"/>
  <c r="G52" i="1"/>
  <c r="F52" i="1"/>
  <c r="D52" i="1"/>
  <c r="F51" i="1"/>
  <c r="D51" i="1"/>
  <c r="G51" i="1" s="1"/>
  <c r="G50" i="1"/>
  <c r="F50" i="1"/>
  <c r="D50" i="1"/>
  <c r="D49" i="1"/>
  <c r="G49" i="1" s="1"/>
  <c r="G48" i="1"/>
  <c r="F48" i="1"/>
  <c r="D48" i="1"/>
  <c r="F47" i="1"/>
  <c r="D47" i="1"/>
  <c r="G47" i="1" s="1"/>
  <c r="G46" i="1"/>
  <c r="F46" i="1"/>
  <c r="D46" i="1"/>
  <c r="D45" i="1"/>
  <c r="G45" i="1" s="1"/>
  <c r="G44" i="1"/>
  <c r="F44" i="1"/>
  <c r="D44" i="1"/>
  <c r="F43" i="1"/>
  <c r="D43" i="1"/>
  <c r="G43" i="1" s="1"/>
  <c r="G42" i="1"/>
  <c r="F42" i="1"/>
  <c r="D42" i="1"/>
  <c r="D41" i="1"/>
  <c r="G41" i="1" s="1"/>
  <c r="G40" i="1"/>
  <c r="F40" i="1"/>
  <c r="D40" i="1"/>
  <c r="F39" i="1"/>
  <c r="D39" i="1"/>
  <c r="G39" i="1" s="1"/>
  <c r="G38" i="1"/>
  <c r="F38" i="1"/>
  <c r="D38" i="1"/>
  <c r="D37" i="1"/>
  <c r="G37" i="1" s="1"/>
  <c r="G36" i="1"/>
  <c r="F36" i="1"/>
  <c r="D36" i="1"/>
  <c r="F35" i="1"/>
  <c r="D35" i="1"/>
  <c r="G35" i="1" s="1"/>
  <c r="G34" i="1"/>
  <c r="F34" i="1"/>
  <c r="D34" i="1"/>
  <c r="D33" i="1"/>
  <c r="G33" i="1" s="1"/>
  <c r="G32" i="1"/>
  <c r="F32" i="1"/>
  <c r="D32" i="1"/>
  <c r="F31" i="1"/>
  <c r="D31" i="1"/>
  <c r="G31" i="1" s="1"/>
  <c r="G30" i="1"/>
  <c r="F30" i="1"/>
  <c r="D30" i="1"/>
  <c r="D29" i="1"/>
  <c r="G29" i="1" s="1"/>
  <c r="G28" i="1"/>
  <c r="F28" i="1"/>
  <c r="D28" i="1"/>
  <c r="F27" i="1"/>
  <c r="D27" i="1"/>
  <c r="G27" i="1" s="1"/>
  <c r="G26" i="1"/>
  <c r="F26" i="1"/>
  <c r="D26" i="1"/>
  <c r="D25" i="1"/>
  <c r="G25" i="1" s="1"/>
  <c r="G24" i="1"/>
  <c r="F24" i="1"/>
  <c r="D24" i="1"/>
  <c r="F23" i="1"/>
  <c r="D23" i="1"/>
  <c r="G23" i="1" s="1"/>
  <c r="G22" i="1"/>
  <c r="F22" i="1"/>
  <c r="D22" i="1"/>
  <c r="D21" i="1"/>
  <c r="G21" i="1" s="1"/>
  <c r="G20" i="1"/>
  <c r="F20" i="1"/>
  <c r="D20" i="1"/>
  <c r="F19" i="1"/>
  <c r="D19" i="1"/>
  <c r="G19" i="1" s="1"/>
  <c r="G18" i="1"/>
  <c r="F18" i="1"/>
  <c r="D18" i="1"/>
  <c r="D17" i="1"/>
  <c r="G17" i="1" s="1"/>
  <c r="G16" i="1"/>
  <c r="F16" i="1"/>
  <c r="D16" i="1"/>
  <c r="F15" i="1"/>
  <c r="D15" i="1"/>
  <c r="G15" i="1" s="1"/>
  <c r="G14" i="1"/>
  <c r="F14" i="1"/>
  <c r="D14" i="1"/>
  <c r="D13" i="1"/>
  <c r="G13" i="1" s="1"/>
  <c r="G12" i="1"/>
  <c r="F12" i="1"/>
  <c r="D12" i="1"/>
  <c r="F11" i="1"/>
  <c r="D11" i="1"/>
  <c r="G11" i="1" s="1"/>
  <c r="G10" i="1"/>
  <c r="F10" i="1"/>
  <c r="D10" i="1"/>
  <c r="D9" i="1"/>
  <c r="G9" i="1" s="1"/>
  <c r="G8" i="1"/>
  <c r="F8" i="1"/>
  <c r="D8" i="1"/>
  <c r="F7" i="1"/>
  <c r="D7" i="1"/>
  <c r="G7" i="1" s="1"/>
  <c r="G6" i="1"/>
  <c r="F6" i="1"/>
  <c r="D6" i="1"/>
  <c r="D5" i="1"/>
  <c r="G5" i="1" s="1"/>
  <c r="G4" i="1"/>
  <c r="F4" i="1"/>
  <c r="D4" i="1"/>
  <c r="F3" i="1"/>
  <c r="D3" i="1"/>
  <c r="G3" i="1" s="1"/>
  <c r="D2" i="1"/>
  <c r="F2" i="1" s="1"/>
  <c r="G2" i="1" l="1"/>
  <c r="G3" i="12"/>
  <c r="G2" i="12"/>
  <c r="G3" i="7"/>
  <c r="F2" i="8"/>
  <c r="F2" i="4"/>
  <c r="F4" i="12"/>
  <c r="F8" i="12"/>
  <c r="F12" i="12"/>
  <c r="F16" i="12"/>
  <c r="F20" i="12"/>
  <c r="F24" i="12"/>
  <c r="F28" i="12"/>
  <c r="F32" i="12"/>
  <c r="F36" i="12"/>
  <c r="F40" i="12"/>
  <c r="F44" i="12"/>
  <c r="F48" i="12"/>
  <c r="F52" i="12"/>
  <c r="F3" i="11"/>
  <c r="F7" i="11"/>
  <c r="F11" i="11"/>
  <c r="F15" i="11"/>
  <c r="F19" i="11"/>
  <c r="F23" i="11"/>
  <c r="F27" i="11"/>
  <c r="F31" i="11"/>
  <c r="F35" i="11"/>
  <c r="F39" i="11"/>
  <c r="F43" i="11"/>
  <c r="F47" i="11"/>
  <c r="F51" i="11"/>
  <c r="F4" i="11"/>
  <c r="F8" i="11"/>
  <c r="F12" i="11"/>
  <c r="F16" i="11"/>
  <c r="F20" i="11"/>
  <c r="F24" i="11"/>
  <c r="F28" i="11"/>
  <c r="F32" i="11"/>
  <c r="F36" i="11"/>
  <c r="F40" i="11"/>
  <c r="F44" i="11"/>
  <c r="F48" i="11"/>
  <c r="F52" i="11"/>
  <c r="F2" i="10"/>
  <c r="F6" i="10"/>
  <c r="F10" i="10"/>
  <c r="F14" i="10"/>
  <c r="F18" i="10"/>
  <c r="F22" i="10"/>
  <c r="F26" i="10"/>
  <c r="F30" i="10"/>
  <c r="F34" i="10"/>
  <c r="F38" i="10"/>
  <c r="F42" i="10"/>
  <c r="F46" i="10"/>
  <c r="F50" i="10"/>
  <c r="F3" i="10"/>
  <c r="F7" i="10"/>
  <c r="F11" i="10"/>
  <c r="F15" i="10"/>
  <c r="F19" i="10"/>
  <c r="F23" i="10"/>
  <c r="F27" i="10"/>
  <c r="F31" i="10"/>
  <c r="F35" i="10"/>
  <c r="F39" i="10"/>
  <c r="F43" i="10"/>
  <c r="F47" i="10"/>
  <c r="F51" i="10"/>
  <c r="F5" i="10"/>
  <c r="F9" i="10"/>
  <c r="F13" i="10"/>
  <c r="F17" i="10"/>
  <c r="F21" i="10"/>
  <c r="F25" i="10"/>
  <c r="F29" i="10"/>
  <c r="F33" i="10"/>
  <c r="F37" i="10"/>
  <c r="F41" i="10"/>
  <c r="F45" i="10"/>
  <c r="F49" i="10"/>
  <c r="F53" i="10"/>
  <c r="F2" i="9"/>
  <c r="F6" i="9"/>
  <c r="F10" i="9"/>
  <c r="F14" i="9"/>
  <c r="F18" i="9"/>
  <c r="F22" i="9"/>
  <c r="F26" i="9"/>
  <c r="F30" i="9"/>
  <c r="F34" i="9"/>
  <c r="F38" i="9"/>
  <c r="F42" i="9"/>
  <c r="F46" i="9"/>
  <c r="F50" i="9"/>
  <c r="F3" i="9"/>
  <c r="F7" i="9"/>
  <c r="F11" i="9"/>
  <c r="F15" i="9"/>
  <c r="F19" i="9"/>
  <c r="F23" i="9"/>
  <c r="F27" i="9"/>
  <c r="F31" i="9"/>
  <c r="F35" i="9"/>
  <c r="F39" i="9"/>
  <c r="F43" i="9"/>
  <c r="F47" i="9"/>
  <c r="F51" i="9"/>
  <c r="F5" i="9"/>
  <c r="F9" i="9"/>
  <c r="F13" i="9"/>
  <c r="F17" i="9"/>
  <c r="F21" i="9"/>
  <c r="F25" i="9"/>
  <c r="F29" i="9"/>
  <c r="F33" i="9"/>
  <c r="F37" i="9"/>
  <c r="F41" i="9"/>
  <c r="F45" i="9"/>
  <c r="F49" i="9"/>
  <c r="F53" i="9"/>
  <c r="F4" i="8"/>
  <c r="F8" i="8"/>
  <c r="F12" i="8"/>
  <c r="F16" i="8"/>
  <c r="F20" i="8"/>
  <c r="F24" i="8"/>
  <c r="F28" i="8"/>
  <c r="F32" i="8"/>
  <c r="F36" i="8"/>
  <c r="F40" i="8"/>
  <c r="F44" i="8"/>
  <c r="F48" i="8"/>
  <c r="F52" i="8"/>
  <c r="F5" i="8"/>
  <c r="F9" i="8"/>
  <c r="F13" i="8"/>
  <c r="F17" i="8"/>
  <c r="F21" i="8"/>
  <c r="F25" i="8"/>
  <c r="F29" i="8"/>
  <c r="F33" i="8"/>
  <c r="F37" i="8"/>
  <c r="F41" i="8"/>
  <c r="F45" i="8"/>
  <c r="F49" i="8"/>
  <c r="F53" i="8"/>
  <c r="F4" i="7"/>
  <c r="F8" i="7"/>
  <c r="F12" i="7"/>
  <c r="F16" i="7"/>
  <c r="F20" i="7"/>
  <c r="F24" i="7"/>
  <c r="F28" i="7"/>
  <c r="F32" i="7"/>
  <c r="F36" i="7"/>
  <c r="F40" i="7"/>
  <c r="F44" i="7"/>
  <c r="F48" i="7"/>
  <c r="F52" i="7"/>
  <c r="F5" i="7"/>
  <c r="F9" i="7"/>
  <c r="F13" i="7"/>
  <c r="F17" i="7"/>
  <c r="F21" i="7"/>
  <c r="F25" i="7"/>
  <c r="F29" i="7"/>
  <c r="F33" i="7"/>
  <c r="F37" i="7"/>
  <c r="F41" i="7"/>
  <c r="F45" i="7"/>
  <c r="F49" i="7"/>
  <c r="F53" i="7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" i="6"/>
  <c r="F9" i="6"/>
  <c r="F13" i="6"/>
  <c r="F17" i="6"/>
  <c r="F21" i="6"/>
  <c r="F25" i="6"/>
  <c r="F29" i="6"/>
  <c r="F33" i="6"/>
  <c r="F37" i="6"/>
  <c r="F41" i="6"/>
  <c r="F45" i="6"/>
  <c r="F49" i="6"/>
  <c r="F53" i="6"/>
  <c r="F3" i="5"/>
  <c r="F7" i="5"/>
  <c r="F11" i="5"/>
  <c r="F15" i="5"/>
  <c r="F19" i="5"/>
  <c r="F23" i="5"/>
  <c r="F27" i="5"/>
  <c r="F31" i="5"/>
  <c r="F35" i="5"/>
  <c r="F39" i="5"/>
  <c r="F43" i="5"/>
  <c r="F47" i="5"/>
  <c r="F51" i="5"/>
  <c r="F4" i="5"/>
  <c r="F8" i="5"/>
  <c r="F12" i="5"/>
  <c r="F16" i="5"/>
  <c r="F20" i="5"/>
  <c r="F24" i="5"/>
  <c r="F28" i="5"/>
  <c r="F32" i="5"/>
  <c r="F36" i="5"/>
  <c r="F40" i="5"/>
  <c r="F44" i="5"/>
  <c r="F48" i="5"/>
  <c r="F52" i="5"/>
  <c r="F5" i="5"/>
  <c r="F9" i="5"/>
  <c r="F13" i="5"/>
  <c r="F17" i="5"/>
  <c r="F21" i="5"/>
  <c r="F25" i="5"/>
  <c r="F29" i="5"/>
  <c r="F33" i="5"/>
  <c r="F37" i="5"/>
  <c r="F41" i="5"/>
  <c r="F45" i="5"/>
  <c r="F49" i="5"/>
  <c r="F53" i="5"/>
  <c r="F3" i="4"/>
  <c r="F7" i="4"/>
  <c r="F11" i="4"/>
  <c r="F15" i="4"/>
  <c r="F19" i="4"/>
  <c r="F23" i="4"/>
  <c r="F27" i="4"/>
  <c r="F31" i="4"/>
  <c r="F35" i="4"/>
  <c r="F39" i="4"/>
  <c r="F43" i="4"/>
  <c r="F47" i="4"/>
  <c r="F51" i="4"/>
  <c r="F4" i="4"/>
  <c r="F8" i="4"/>
  <c r="F12" i="4"/>
  <c r="F16" i="4"/>
  <c r="F20" i="4"/>
  <c r="F24" i="4"/>
  <c r="F28" i="4"/>
  <c r="F32" i="4"/>
  <c r="F36" i="4"/>
  <c r="F40" i="4"/>
  <c r="F44" i="4"/>
  <c r="F48" i="4"/>
  <c r="F52" i="4"/>
  <c r="F5" i="4"/>
  <c r="F9" i="4"/>
  <c r="F13" i="4"/>
  <c r="F17" i="4"/>
  <c r="F21" i="4"/>
  <c r="F25" i="4"/>
  <c r="F29" i="4"/>
  <c r="F33" i="4"/>
  <c r="F37" i="4"/>
  <c r="F41" i="4"/>
  <c r="F45" i="4"/>
  <c r="F49" i="4"/>
  <c r="F53" i="4"/>
  <c r="F2" i="3"/>
  <c r="F6" i="3"/>
  <c r="F10" i="3"/>
  <c r="F14" i="3"/>
  <c r="F18" i="3"/>
  <c r="F22" i="3"/>
  <c r="F26" i="3"/>
  <c r="F30" i="3"/>
  <c r="F34" i="3"/>
  <c r="F38" i="3"/>
  <c r="F42" i="3"/>
  <c r="F46" i="3"/>
  <c r="F50" i="3"/>
  <c r="F3" i="3"/>
  <c r="F7" i="3"/>
  <c r="F11" i="3"/>
  <c r="F15" i="3"/>
  <c r="F19" i="3"/>
  <c r="F23" i="3"/>
  <c r="F27" i="3"/>
  <c r="F31" i="3"/>
  <c r="F35" i="3"/>
  <c r="F39" i="3"/>
  <c r="F43" i="3"/>
  <c r="F47" i="3"/>
  <c r="F51" i="3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" i="3"/>
  <c r="F9" i="3"/>
  <c r="F13" i="3"/>
  <c r="F17" i="3"/>
  <c r="F21" i="3"/>
  <c r="F25" i="3"/>
  <c r="F29" i="3"/>
  <c r="F33" i="3"/>
  <c r="F37" i="3"/>
  <c r="F41" i="3"/>
  <c r="F45" i="3"/>
  <c r="F49" i="3"/>
  <c r="F53" i="3"/>
  <c r="F5" i="1"/>
  <c r="F9" i="1"/>
  <c r="F13" i="1"/>
  <c r="F17" i="1"/>
  <c r="F21" i="1"/>
  <c r="F25" i="1"/>
  <c r="F29" i="1"/>
  <c r="F33" i="1"/>
  <c r="F37" i="1"/>
  <c r="F41" i="1"/>
  <c r="F45" i="1"/>
  <c r="F49" i="1"/>
  <c r="F53" i="1"/>
</calcChain>
</file>

<file path=xl/sharedStrings.xml><?xml version="1.0" encoding="utf-8"?>
<sst xmlns="http://schemas.openxmlformats.org/spreadsheetml/2006/main" count="708" uniqueCount="19">
  <si>
    <t>Week Number</t>
  </si>
  <si>
    <t>Date Expected</t>
  </si>
  <si>
    <t>Date Received</t>
  </si>
  <si>
    <t>Days late</t>
  </si>
  <si>
    <t>Shop</t>
  </si>
  <si>
    <t>Evaluated</t>
  </si>
  <si>
    <t>Score</t>
  </si>
  <si>
    <t>Wood Green</t>
  </si>
  <si>
    <t>Brixton</t>
  </si>
  <si>
    <t>Camden</t>
  </si>
  <si>
    <t>Clapham</t>
  </si>
  <si>
    <t>Dalston</t>
  </si>
  <si>
    <t>Hammersmith</t>
  </si>
  <si>
    <t>Kilburn</t>
  </si>
  <si>
    <t>Lewisham</t>
  </si>
  <si>
    <t>Peckham</t>
  </si>
  <si>
    <t>Shepherd's Bush</t>
  </si>
  <si>
    <t>Walthamstow</t>
  </si>
  <si>
    <t>Westbourne Grove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</si>
</sst>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/>
      <top/>
      <bottom style="medium">
        <color rgb="FFD0D0D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1" fillId="0" borderId="2" xfId="0" applyFont="1" applyBorder="1" applyAlignment="1">
      <alignment wrapText="1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4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1" defaultTableStyle="TableStyleMedium2" defaultPivotStyle="PivotStyleLight16">
    <tableStyle name="Invisible" pivot="0" table="0" count="0" xr9:uid="{5D1D0EB1-6A9C-458C-9794-4918DB12AE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32BDE-BC60-4F84-970A-CF9ABDDF115D}" name="BrixtonFP25" displayName="BrixtonFP25" ref="A1:G53" totalsRowShown="0">
  <autoFilter ref="A1:G53" xr:uid="{02D32BDE-BC60-4F84-970A-CF9ABDDF115D}"/>
  <tableColumns count="7">
    <tableColumn id="1" xr3:uid="{8FA04C61-BBE4-452A-A4FB-E4D0DEB4B05D}" name="Week Number"/>
    <tableColumn id="2" xr3:uid="{354EAA8C-20D1-4522-865F-97C1C11522C4}" name="Date Expected" dataDxfId="23"/>
    <tableColumn id="3" xr3:uid="{58040B88-AAF2-4493-8ABB-5F9D344060B6}" name="Date Received" dataDxfId="22"/>
    <tableColumn id="4" xr3:uid="{8D487C6A-8698-4EC7-B761-0224993D9D4A}" name="Days late">
      <calculatedColumnFormula>IF(ISBLANK(C2), "", C2-B2)</calculatedColumnFormula>
    </tableColumn>
    <tableColumn id="5" xr3:uid="{0488049C-650D-4E28-B7EA-82B217D7F727}" name="Shop"/>
    <tableColumn id="6" xr3:uid="{C992D511-8686-4311-BE4C-6A7C7CA65021}" name="Evaluated">
      <calculatedColumnFormula>IF(BrixtonFP25[[#This Row],[Days late]] = "", "", IF(BrixtonFP25[[#This Row],[Days late]] = 0, 1, 1))</calculatedColumnFormula>
    </tableColumn>
    <tableColumn id="7" xr3:uid="{03E94C2E-085B-426B-B756-13293B275A2C}" name="Score">
      <calculatedColumnFormula>IF(BrixtonFP25[[#This Row],[Days late]] = "", "", IF(BrixtonFP25[[#This Row],[Days late]] = 0, 1, 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D3A0C1-EFEA-4AAD-912B-0AAD4655B6C8}" name="WalthamstowFP25" displayName="WalthamstowFP25" ref="A1:G53" totalsRowShown="0">
  <autoFilter ref="A1:G53" xr:uid="{7FD3A0C1-EFEA-4AAD-912B-0AAD4655B6C8}"/>
  <tableColumns count="7">
    <tableColumn id="1" xr3:uid="{F53AF1F5-968B-4F9B-B70B-9419B5331C58}" name="Week Number"/>
    <tableColumn id="2" xr3:uid="{8319FB3D-35B4-4019-BF06-03534FDE6410}" name="Date Expected" dataDxfId="5"/>
    <tableColumn id="3" xr3:uid="{EA8EABB1-2BCB-4AA1-8BA4-40B373D585FE}" name="Date Received" dataDxfId="4"/>
    <tableColumn id="4" xr3:uid="{0EB7BF34-B1DD-46FF-937B-3F8C66FA7FBD}" name="Days late">
      <calculatedColumnFormula>IF(ISBLANK(C2), "", C2-B2)</calculatedColumnFormula>
    </tableColumn>
    <tableColumn id="5" xr3:uid="{6112E596-7F1B-4E3D-9F17-231EC78C769C}" name="Shop"/>
    <tableColumn id="6" xr3:uid="{E26AE9D1-1552-4346-BAB2-24D339A5DE06}" name="Evaluated">
      <calculatedColumnFormula>IF(WalthamstowFP25[[#This Row],[Days late]] = "", "", IF(WalthamstowFP25[[#This Row],[Days late]] = 0, 1, 1))</calculatedColumnFormula>
    </tableColumn>
    <tableColumn id="7" xr3:uid="{B119F838-ED97-4709-9B89-992DB76D5BDA}" name="Score">
      <calculatedColumnFormula>IF(WalthamstowFP25[[#This Row],[Days late]] = "", "", IF(WalthamstowFP25[[#This Row],[Days late]] = 0, 1, 0))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22DB4EB-EFC4-4D98-9ED5-0396A84883C6}" name="WestbourneFP25" displayName="WestbourneFP25" ref="A1:G53" totalsRowShown="0">
  <autoFilter ref="A1:G53" xr:uid="{322DB4EB-EFC4-4D98-9ED5-0396A84883C6}"/>
  <tableColumns count="7">
    <tableColumn id="1" xr3:uid="{FCFE044E-8E12-4442-B578-B25421ECB592}" name="Week Number"/>
    <tableColumn id="2" xr3:uid="{9854C73E-77F7-4A7F-B759-9B11A0DC667D}" name="Date Expected" dataDxfId="3"/>
    <tableColumn id="3" xr3:uid="{136471D9-F1ED-4FD4-8CB8-267C45C86926}" name="Date Received" dataDxfId="2"/>
    <tableColumn id="4" xr3:uid="{C3B3CCDF-520C-41F6-A270-DA623D3E9B78}" name="Days late">
      <calculatedColumnFormula>IF(ISBLANK(C2), "", C2-B2)</calculatedColumnFormula>
    </tableColumn>
    <tableColumn id="5" xr3:uid="{64EEC254-7806-4300-82E3-885C3B36CC22}" name="Shop"/>
    <tableColumn id="6" xr3:uid="{1DD541B5-ACE7-4143-A8BB-FF6C8B4E7EF2}" name="Evaluated">
      <calculatedColumnFormula>IF(WestbourneFP25[[#This Row],[Days late]] = "", "", IF(WestbourneFP25[[#This Row],[Days late]] = 0, 1, 1))</calculatedColumnFormula>
    </tableColumn>
    <tableColumn id="7" xr3:uid="{B436B47A-FF34-445C-8C2B-3ADC84A67FDB}" name="Score">
      <calculatedColumnFormula>IF(WestbourneFP25[[#This Row],[Days late]] = "", "", IF(WestbourneFP25[[#This Row],[Days late]] = 0, 1, 0))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397F8E3-200D-4108-A4FE-4DAA8FEDCA41}" name="WGreenFP25" displayName="WGreenFP25" ref="A1:G53" totalsRowShown="0">
  <autoFilter ref="A1:G53" xr:uid="{1397F8E3-200D-4108-A4FE-4DAA8FEDCA41}"/>
  <tableColumns count="7">
    <tableColumn id="1" xr3:uid="{3F9E795F-EE6A-4B12-9667-8AFBEC686C25}" name="Week Number"/>
    <tableColumn id="2" xr3:uid="{D2342B8E-112A-476C-B163-D7E4884CB81E}" name="Date Expected" dataDxfId="1"/>
    <tableColumn id="3" xr3:uid="{2ADC4419-E32F-468D-A103-C2321455CF28}" name="Date Received" dataDxfId="0"/>
    <tableColumn id="4" xr3:uid="{E0FB1C4F-1253-40D3-A36C-CCEC9F6D87EF}" name="Days late">
      <calculatedColumnFormula>IF(ISBLANK(C2), "", C2-B2)</calculatedColumnFormula>
    </tableColumn>
    <tableColumn id="5" xr3:uid="{B9B081C8-2B37-41C1-B846-D1DFCF489F46}" name="Shop"/>
    <tableColumn id="6" xr3:uid="{7DB2E30F-02B2-42FD-BC64-4F1CCC06C627}" name="Evaluated">
      <calculatedColumnFormula>IF(WGreenFP25[[#This Row],[Days late]] = "", "", IF(WGreenFP25[[#This Row],[Days late]] = 0, 1, 1))</calculatedColumnFormula>
    </tableColumn>
    <tableColumn id="7" xr3:uid="{FD58BFBD-01D9-4C17-BE67-C69595DC04D3}" name="Score">
      <calculatedColumnFormula>IF(WGreenFP25[[#This Row],[Days late]] = "", "", IF(WGreenFP25[[#This Row],[Days late]] = 0, 1, 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1673E0-6D2D-4265-8F11-6A2E428FFD00}" name="CamdenFP25" displayName="CamdenFP25" ref="A1:G53" totalsRowShown="0">
  <autoFilter ref="A1:G53" xr:uid="{841673E0-6D2D-4265-8F11-6A2E428FFD00}"/>
  <tableColumns count="7">
    <tableColumn id="1" xr3:uid="{428BD906-07C4-4687-9CBC-289DAF90513A}" name="Week Number"/>
    <tableColumn id="2" xr3:uid="{0F542B67-0FCC-4CC9-B993-CCE0ECCE54EF}" name="Date Expected" dataDxfId="21"/>
    <tableColumn id="3" xr3:uid="{70BCC49B-3FD2-468A-B6CC-C9ECDF8AFBCB}" name="Date Received" dataDxfId="20"/>
    <tableColumn id="4" xr3:uid="{298A09A7-570C-4DC5-943F-4B5ECC626C96}" name="Days late">
      <calculatedColumnFormula>IF(ISBLANK(C2), "", C2-B2)</calculatedColumnFormula>
    </tableColumn>
    <tableColumn id="5" xr3:uid="{9E34F368-2803-487F-80FB-E245FA4A44E1}" name="Shop"/>
    <tableColumn id="6" xr3:uid="{869DCE2C-3C61-4229-A37B-BE4195229480}" name="Evaluated">
      <calculatedColumnFormula>IF(CamdenFP25[[#This Row],[Days late]] = "", "", IF(CamdenFP25[[#This Row],[Days late]] = 0, 1, 1))</calculatedColumnFormula>
    </tableColumn>
    <tableColumn id="7" xr3:uid="{6124E8E9-217B-4026-9D3F-0EEAC0138952}" name="Score">
      <calculatedColumnFormula>IF(CamdenFP25[[#This Row],[Days late]] = "", "", IF(CamdenFP25[[#This Row],[Days late]] = 0, 1, 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C0CAA7-6FDB-4E7E-975A-8B8ACE1420D6}" name="ClaphamFP25" displayName="ClaphamFP25" ref="A1:G53" totalsRowShown="0">
  <autoFilter ref="A1:G53" xr:uid="{2FC0CAA7-6FDB-4E7E-975A-8B8ACE1420D6}"/>
  <tableColumns count="7">
    <tableColumn id="1" xr3:uid="{6BBF544C-DB4C-42C7-9AAD-AD02E9A68E7F}" name="Week Number"/>
    <tableColumn id="2" xr3:uid="{63767A0E-F04B-455C-A6C9-5778F99E03AA}" name="Date Expected" dataDxfId="19"/>
    <tableColumn id="3" xr3:uid="{289AE75E-AB5A-4640-B0EF-3945E87AD44E}" name="Date Received" dataDxfId="18"/>
    <tableColumn id="4" xr3:uid="{147759D5-EF5D-4FD4-81CB-B02D7F63469B}" name="Days late">
      <calculatedColumnFormula>IF(ISBLANK(C2), "", C2-B2)</calculatedColumnFormula>
    </tableColumn>
    <tableColumn id="5" xr3:uid="{FC90D5E3-C6D9-4AFB-BB4F-72ECFDFD26C4}" name="Shop"/>
    <tableColumn id="6" xr3:uid="{E05DA7DE-A219-4197-8044-1CE948E567AE}" name="Evaluated">
      <calculatedColumnFormula>IF(ClaphamFP25[[#This Row],[Days late]] = "", "", IF(ClaphamFP25[[#This Row],[Days late]] = 0, 1, 1))</calculatedColumnFormula>
    </tableColumn>
    <tableColumn id="7" xr3:uid="{65C53F38-3A48-48BF-ADCD-6E78609BA8EC}" name="Score">
      <calculatedColumnFormula>IF(ClaphamFP25[[#This Row],[Days late]] = "", "", IF(ClaphamFP25[[#This Row],[Days late]] = 0, 1, 0))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5BA85B-716A-4B9B-BE3A-9575144B57D3}" name="DalstonFP25" displayName="DalstonFP25" ref="A1:G53" totalsRowShown="0">
  <autoFilter ref="A1:G53" xr:uid="{335BA85B-716A-4B9B-BE3A-9575144B57D3}"/>
  <tableColumns count="7">
    <tableColumn id="1" xr3:uid="{09611084-ED90-4EAE-8643-158391B2F293}" name="Week Number"/>
    <tableColumn id="2" xr3:uid="{D2B3D10D-4888-444C-9010-BA940AAA86A5}" name="Date Expected" dataDxfId="17"/>
    <tableColumn id="3" xr3:uid="{4D124C03-4760-4D31-B13C-72F401046E00}" name="Date Received" dataDxfId="16"/>
    <tableColumn id="4" xr3:uid="{444644D4-5829-47FD-9860-4740E296BAD4}" name="Days late">
      <calculatedColumnFormula>IF(ISBLANK(C2), "", C2-B2)</calculatedColumnFormula>
    </tableColumn>
    <tableColumn id="5" xr3:uid="{1FA2F051-A5FA-49EF-BAEA-B0A497A8F426}" name="Shop"/>
    <tableColumn id="6" xr3:uid="{BC09BF49-CDCB-4C74-A22D-37E06E910C4E}" name="Evaluated">
      <calculatedColumnFormula>IF(DalstonFP25[[#This Row],[Days late]] = "", "", IF(DalstonFP25[[#This Row],[Days late]] = 0, 1, 1))</calculatedColumnFormula>
    </tableColumn>
    <tableColumn id="7" xr3:uid="{1FFE431B-BF95-47B3-BF93-3BEE54FF9677}" name="Score">
      <calculatedColumnFormula>IF(DalstonFP25[[#This Row],[Days late]] = "", "", IF(DalstonFP25[[#This Row],[Days late]] = 0, 1, 0))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C2253-ECAF-468C-908A-71EB83CE5586}" name="HSmithFP25" displayName="HSmithFP25" ref="A1:G53" totalsRowShown="0">
  <autoFilter ref="A1:G53" xr:uid="{01FC2253-ECAF-468C-908A-71EB83CE5586}"/>
  <tableColumns count="7">
    <tableColumn id="1" xr3:uid="{F3929DD2-FDAD-4294-B94F-DA0475844D94}" name="Week Number"/>
    <tableColumn id="2" xr3:uid="{797F871A-68B3-4160-84B3-18BB8868FBA2}" name="Date Expected" dataDxfId="15"/>
    <tableColumn id="3" xr3:uid="{159F6111-7689-44AA-8570-010F29D22ACC}" name="Date Received" dataDxfId="14"/>
    <tableColumn id="4" xr3:uid="{B912496C-4CCA-4861-A68A-022328E3C229}" name="Days late">
      <calculatedColumnFormula>IF(ISBLANK(C2), "", C2-B2)</calculatedColumnFormula>
    </tableColumn>
    <tableColumn id="5" xr3:uid="{A82CA53A-E0BA-4242-A33C-20CA6CC91A1D}" name="Shop"/>
    <tableColumn id="6" xr3:uid="{2EBD9AED-7C99-45C8-ADA4-6F49AD07DEBD}" name="Evaluated">
      <calculatedColumnFormula>IF(HSmithFP25[[#This Row],[Days late]] = "", "", IF(HSmithFP25[[#This Row],[Days late]] = 0, 1, 1))</calculatedColumnFormula>
    </tableColumn>
    <tableColumn id="7" xr3:uid="{9E5AFC87-C2F3-429A-A34F-CAFE86D4758C}" name="Score">
      <calculatedColumnFormula>IF(HSmithFP25[[#This Row],[Days late]] = "", "", IF(HSmithFP25[[#This Row],[Days late]] = 0, 1, 0))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88215E4-20E1-4C1A-AB13-C1C818DB7E1C}" name="KilburnFP25" displayName="KilburnFP25" ref="A1:G53" totalsRowShown="0">
  <autoFilter ref="A1:G53" xr:uid="{088215E4-20E1-4C1A-AB13-C1C818DB7E1C}"/>
  <tableColumns count="7">
    <tableColumn id="1" xr3:uid="{3B440A0F-837A-49D7-9C62-B04245DD643E}" name="Week Number"/>
    <tableColumn id="2" xr3:uid="{B8EC9CA6-612E-4C39-91DC-BE2DB3BEFE7A}" name="Date Expected" dataDxfId="13"/>
    <tableColumn id="3" xr3:uid="{D496E248-4F7A-46D8-82C8-9C213E4AAEC1}" name="Date Received" dataDxfId="12"/>
    <tableColumn id="4" xr3:uid="{AD3A26A8-F408-4E78-B3EC-482B4B01CD26}" name="Days late">
      <calculatedColumnFormula>IF(ISBLANK(C2), "", C2-B2)</calculatedColumnFormula>
    </tableColumn>
    <tableColumn id="5" xr3:uid="{F5D810A2-BB88-4209-8F99-5981C36A6EF5}" name="Shop"/>
    <tableColumn id="6" xr3:uid="{31CD1473-83FB-4B86-8CC0-7D08F477EF76}" name="Evaluated">
      <calculatedColumnFormula>IF(KilburnFP25[[#This Row],[Days late]] = "", "", IF(KilburnFP25[[#This Row],[Days late]] = 0, 1, 1))</calculatedColumnFormula>
    </tableColumn>
    <tableColumn id="7" xr3:uid="{4C9FB934-0DC8-4917-81FD-9ABE1A67A447}" name="Score">
      <calculatedColumnFormula>IF(KilburnFP25[[#This Row],[Days late]] = "", "", IF(KilburnFP25[[#This Row],[Days late]] = 0, 1, 0))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AE756D0-B872-4826-8091-651F57ACDFAE}" name="LewishamFP25" displayName="LewishamFP25" ref="A1:G53" totalsRowShown="0">
  <autoFilter ref="A1:G53" xr:uid="{DAE756D0-B872-4826-8091-651F57ACDFAE}"/>
  <tableColumns count="7">
    <tableColumn id="1" xr3:uid="{D809429D-430B-40F3-90FE-D30468B8E8AA}" name="Week Number"/>
    <tableColumn id="2" xr3:uid="{63A914D7-9589-4480-8790-188534292F5E}" name="Date Expected" dataDxfId="11"/>
    <tableColumn id="3" xr3:uid="{92A89891-3D4A-4454-875B-4178E8714F74}" name="Date Received" dataDxfId="10"/>
    <tableColumn id="4" xr3:uid="{17A6C52F-AA6E-4ADE-AC62-41B7CD5C5424}" name="Days late">
      <calculatedColumnFormula>IF(ISBLANK(C2), "", C2-B2)</calculatedColumnFormula>
    </tableColumn>
    <tableColumn id="5" xr3:uid="{49320A07-6040-4DA8-834B-B0595CA6438A}" name="Shop"/>
    <tableColumn id="6" xr3:uid="{E2241784-578E-4711-9048-AE73260418D0}" name="Evaluated">
      <calculatedColumnFormula>IF(LewishamFP25[[#This Row],[Days late]] = "", "", IF(LewishamFP25[[#This Row],[Days late]] = 0, 1, 1))</calculatedColumnFormula>
    </tableColumn>
    <tableColumn id="7" xr3:uid="{A79E27AD-8FCF-4B13-8A9A-2494FBA76264}" name="Score">
      <calculatedColumnFormula>IF(LewishamFP25[[#This Row],[Days late]] = "", "", IF(LewishamFP25[[#This Row],[Days late]] = 0, 1, 0))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F4C0B9A-80BC-4067-90CD-E88BBAB5E50A}" name="PeckhamFP25" displayName="PeckhamFP25" ref="A1:G53" totalsRowShown="0">
  <autoFilter ref="A1:G53" xr:uid="{EF4C0B9A-80BC-4067-90CD-E88BBAB5E50A}"/>
  <tableColumns count="7">
    <tableColumn id="1" xr3:uid="{C2FA20F6-F57F-464E-AD2B-D01E9C5072B6}" name="Week Number"/>
    <tableColumn id="2" xr3:uid="{3A2C3E72-0B55-4DD8-97B5-B20EAB4FDAF5}" name="Date Expected" dataDxfId="9"/>
    <tableColumn id="3" xr3:uid="{C4B94C34-9EBB-4A05-B446-F31C6BBE623A}" name="Date Received" dataDxfId="8"/>
    <tableColumn id="4" xr3:uid="{E6CFBAE8-1A45-4135-9EAD-BC8E3EFAB9ED}" name="Days late">
      <calculatedColumnFormula>IF(ISBLANK(C2), "", C2-B2)</calculatedColumnFormula>
    </tableColumn>
    <tableColumn id="5" xr3:uid="{604E4CEE-1DAE-4AD6-80D1-7B0316A3474B}" name="Shop"/>
    <tableColumn id="6" xr3:uid="{6F7490DA-6B8F-4E68-AF36-3F9178581E25}" name="Evaluated">
      <calculatedColumnFormula>IF(PeckhamFP25[[#This Row],[Days late]] = "", "", IF(PeckhamFP25[[#This Row],[Days late]] = 0, 1, 1))</calculatedColumnFormula>
    </tableColumn>
    <tableColumn id="7" xr3:uid="{3205BF4A-F92A-4034-9644-D1AE355B5E24}" name="Score">
      <calculatedColumnFormula>IF(PeckhamFP25[[#This Row],[Days late]] = "", "", IF(PeckhamFP25[[#This Row],[Days late]] = 0, 1, 0))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A154B9-B6E4-4EEC-BB05-F8B503BCFF9D}" name="SBushFP25" displayName="SBushFP25" ref="A1:G53" totalsRowShown="0">
  <autoFilter ref="A1:G53" xr:uid="{99A154B9-B6E4-4EEC-BB05-F8B503BCFF9D}"/>
  <tableColumns count="7">
    <tableColumn id="1" xr3:uid="{7E075A30-52C2-4754-8BA9-326B4D1E2DD6}" name="Week Number"/>
    <tableColumn id="2" xr3:uid="{9A7A419B-990C-4B79-B9DE-C355E9D14BAD}" name="Date Expected" dataDxfId="7"/>
    <tableColumn id="3" xr3:uid="{6B688341-E4AA-47A5-B939-9AE2DD1686B1}" name="Date Received" dataDxfId="6"/>
    <tableColumn id="4" xr3:uid="{F506A01D-E501-4DF5-856C-F8D825B9970A}" name="Days late">
      <calculatedColumnFormula>IF(ISBLANK(C2), "", C2-B2)</calculatedColumnFormula>
    </tableColumn>
    <tableColumn id="5" xr3:uid="{8FB06BD5-F8DA-4F46-823B-19407D5737B5}" name="Shop"/>
    <tableColumn id="6" xr3:uid="{C40D5A07-A78A-4EF5-AE56-4AD000EF75C1}" name="Evaluated">
      <calculatedColumnFormula>IF(SBushFP25[[#This Row],[Days late]] = "", "", IF(SBushFP25[[#This Row],[Days late]] = 0, 1, 1))</calculatedColumnFormula>
    </tableColumn>
    <tableColumn id="7" xr3:uid="{949C4157-2B19-4CE8-868E-2F2E84D940F1}" name="Score">
      <calculatedColumnFormula>IF(SBushFP25[[#This Row],[Days late]] = "", "", IF(SBushFP25[[#This Row],[Days late]] = 0, 1,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2A8F-2BD6-4099-82BE-B3647D002DF7}">
  <dimension ref="A1:G53"/>
  <sheetViews>
    <sheetView workbookViewId="0">
      <selection activeCell="C3" sqref="C3"/>
    </sheetView>
  </sheetViews>
  <sheetFormatPr defaultRowHeight="14.4" x14ac:dyDescent="0.3"/>
  <cols>
    <col min="1" max="1" width="16.109375" customWidth="1"/>
    <col min="2" max="2" width="17.109375" customWidth="1"/>
    <col min="3" max="3" width="17.77734375" customWidth="1"/>
    <col min="4" max="4" width="13.88671875" customWidth="1"/>
    <col min="5" max="5" width="15.88671875" customWidth="1"/>
    <col min="6" max="6" width="14.44140625" customWidth="1"/>
    <col min="7" max="7" width="15.33203125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t="s">
        <v>3</v>
      </c>
      <c r="E1" s="3" t="s">
        <v>4</v>
      </c>
      <c r="F1" t="s">
        <v>5</v>
      </c>
      <c r="G1" s="4" t="s">
        <v>6</v>
      </c>
    </row>
    <row r="2" spans="1:7" x14ac:dyDescent="0.3">
      <c r="A2">
        <v>1</v>
      </c>
      <c r="B2" s="2">
        <v>45661</v>
      </c>
      <c r="C2" s="2">
        <v>45664</v>
      </c>
      <c r="D2">
        <f t="shared" ref="D2:D52" si="0">IF(ISBLANK(C2), "", C2-B2)</f>
        <v>3</v>
      </c>
      <c r="E2" t="s">
        <v>8</v>
      </c>
      <c r="F2">
        <f>IF(BrixtonFP25[[#This Row],[Days late]] = "", "", IF(BrixtonFP25[[#This Row],[Days late]] = 0, 1, 1))</f>
        <v>1</v>
      </c>
      <c r="G2">
        <f>IF(BrixtonFP25[[#This Row],[Days late]] = "", "", IF(BrixtonFP25[[#This Row],[Days late]] = 0, 1, 0))</f>
        <v>0</v>
      </c>
    </row>
    <row r="3" spans="1:7" x14ac:dyDescent="0.3">
      <c r="A3">
        <v>2</v>
      </c>
      <c r="B3" s="2">
        <v>45668</v>
      </c>
      <c r="C3" s="2"/>
      <c r="D3" t="str">
        <f t="shared" si="0"/>
        <v/>
      </c>
      <c r="E3" t="s">
        <v>8</v>
      </c>
      <c r="F3" t="str">
        <f>IF(BrixtonFP25[[#This Row],[Days late]] = "", "", IF(BrixtonFP25[[#This Row],[Days late]] = 0, 1, 1))</f>
        <v/>
      </c>
      <c r="G3" t="str">
        <f>IF(BrixtonFP25[[#This Row],[Days late]] = "", "", IF(BrixtonFP25[[#This Row],[Days late]] = 0, 1, 0))</f>
        <v/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8</v>
      </c>
      <c r="F4" t="str">
        <f>IF(BrixtonFP25[[#This Row],[Days late]] = "", "", IF(BrixtonFP25[[#This Row],[Days late]] = 0, 1, 1))</f>
        <v/>
      </c>
      <c r="G4" t="str">
        <f>IF(BrixtonFP25[[#This Row],[Days late]] = "", "", IF(BrixtonFP25[[#This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8</v>
      </c>
      <c r="F5" t="str">
        <f>IF(BrixtonFP25[[#This Row],[Days late]] = "", "", IF(BrixtonFP25[[#This Row],[Days late]] = 0, 1, 1))</f>
        <v/>
      </c>
      <c r="G5" t="str">
        <f>IF(BrixtonFP25[[#This Row],[Days late]] = "", "", IF(BrixtonFP25[[#This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8</v>
      </c>
      <c r="F6" t="str">
        <f>IF(BrixtonFP25[[#This Row],[Days late]] = "", "", IF(BrixtonFP25[[#This Row],[Days late]] = 0, 1, 1))</f>
        <v/>
      </c>
      <c r="G6" t="str">
        <f>IF(BrixtonFP25[[#This Row],[Days late]] = "", "", IF(BrixtonFP25[[#This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8</v>
      </c>
      <c r="F7" t="str">
        <f>IF(BrixtonFP25[[#This Row],[Days late]] = "", "", IF(BrixtonFP25[[#This Row],[Days late]] = 0, 1, 1))</f>
        <v/>
      </c>
      <c r="G7" t="str">
        <f>IF(BrixtonFP25[[#This Row],[Days late]] = "", "", IF(BrixtonFP25[[#This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8</v>
      </c>
      <c r="F8" t="str">
        <f>IF(BrixtonFP25[[#This Row],[Days late]] = "", "", IF(BrixtonFP25[[#This Row],[Days late]] = 0, 1, 1))</f>
        <v/>
      </c>
      <c r="G8" t="str">
        <f>IF(BrixtonFP25[[#This Row],[Days late]] = "", "", IF(BrixtonFP25[[#This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8</v>
      </c>
      <c r="F9" t="str">
        <f>IF(BrixtonFP25[[#This Row],[Days late]] = "", "", IF(BrixtonFP25[[#This Row],[Days late]] = 0, 1, 1))</f>
        <v/>
      </c>
      <c r="G9" t="str">
        <f>IF(BrixtonFP25[[#This Row],[Days late]] = "", "", IF(BrixtonFP25[[#This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8</v>
      </c>
      <c r="F10" t="str">
        <f>IF(BrixtonFP25[[#This Row],[Days late]] = "", "", IF(BrixtonFP25[[#This Row],[Days late]] = 0, 1, 1))</f>
        <v/>
      </c>
      <c r="G10" t="str">
        <f>IF(BrixtonFP25[[#This Row],[Days late]] = "", "", IF(BrixtonFP25[[#This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8</v>
      </c>
      <c r="F11" t="str">
        <f>IF(BrixtonFP25[[#This Row],[Days late]] = "", "", IF(BrixtonFP25[[#This Row],[Days late]] = 0, 1, 1))</f>
        <v/>
      </c>
      <c r="G11" t="str">
        <f>IF(BrixtonFP25[[#This Row],[Days late]] = "", "", IF(BrixtonFP25[[#This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8</v>
      </c>
      <c r="F12" t="str">
        <f>IF(BrixtonFP25[[#This Row],[Days late]] = "", "", IF(BrixtonFP25[[#This Row],[Days late]] = 0, 1, 1))</f>
        <v/>
      </c>
      <c r="G12" t="str">
        <f>IF(BrixtonFP25[[#This Row],[Days late]] = "", "", IF(BrixtonFP25[[#This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8</v>
      </c>
      <c r="F13" t="str">
        <f>IF(BrixtonFP25[[#This Row],[Days late]] = "", "", IF(BrixtonFP25[[#This Row],[Days late]] = 0, 1, 1))</f>
        <v/>
      </c>
      <c r="G13" t="str">
        <f>IF(BrixtonFP25[[#This Row],[Days late]] = "", "", IF(BrixtonFP25[[#This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8</v>
      </c>
      <c r="F14" t="str">
        <f>IF(BrixtonFP25[[#This Row],[Days late]] = "", "", IF(BrixtonFP25[[#This Row],[Days late]] = 0, 1, 1))</f>
        <v/>
      </c>
      <c r="G14" t="str">
        <f>IF(BrixtonFP25[[#This Row],[Days late]] = "", "", IF(BrixtonFP25[[#This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8</v>
      </c>
      <c r="F15" t="str">
        <f>IF(BrixtonFP25[[#This Row],[Days late]] = "", "", IF(BrixtonFP25[[#This Row],[Days late]] = 0, 1, 1))</f>
        <v/>
      </c>
      <c r="G15" t="str">
        <f>IF(BrixtonFP25[[#This Row],[Days late]] = "", "", IF(BrixtonFP25[[#This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8</v>
      </c>
      <c r="F16" t="str">
        <f>IF(BrixtonFP25[[#This Row],[Days late]] = "", "", IF(BrixtonFP25[[#This Row],[Days late]] = 0, 1, 1))</f>
        <v/>
      </c>
      <c r="G16" t="str">
        <f>IF(BrixtonFP25[[#This Row],[Days late]] = "", "", IF(BrixtonFP25[[#This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8</v>
      </c>
      <c r="F17" t="str">
        <f>IF(BrixtonFP25[[#This Row],[Days late]] = "", "", IF(BrixtonFP25[[#This Row],[Days late]] = 0, 1, 1))</f>
        <v/>
      </c>
      <c r="G17" t="str">
        <f>IF(BrixtonFP25[[#This Row],[Days late]] = "", "", IF(BrixtonFP25[[#This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8</v>
      </c>
      <c r="F18" t="str">
        <f>IF(BrixtonFP25[[#This Row],[Days late]] = "", "", IF(BrixtonFP25[[#This Row],[Days late]] = 0, 1, 1))</f>
        <v/>
      </c>
      <c r="G18" t="str">
        <f>IF(BrixtonFP25[[#This Row],[Days late]] = "", "", IF(BrixtonFP25[[#This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8</v>
      </c>
      <c r="F19" t="str">
        <f>IF(BrixtonFP25[[#This Row],[Days late]] = "", "", IF(BrixtonFP25[[#This Row],[Days late]] = 0, 1, 1))</f>
        <v/>
      </c>
      <c r="G19" t="str">
        <f>IF(BrixtonFP25[[#This Row],[Days late]] = "", "", IF(BrixtonFP25[[#This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8</v>
      </c>
      <c r="F20" t="str">
        <f>IF(BrixtonFP25[[#This Row],[Days late]] = "", "", IF(BrixtonFP25[[#This Row],[Days late]] = 0, 1, 1))</f>
        <v/>
      </c>
      <c r="G20" t="str">
        <f>IF(BrixtonFP25[[#This Row],[Days late]] = "", "", IF(BrixtonFP25[[#This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8</v>
      </c>
      <c r="F21" t="str">
        <f>IF(BrixtonFP25[[#This Row],[Days late]] = "", "", IF(BrixtonFP25[[#This Row],[Days late]] = 0, 1, 1))</f>
        <v/>
      </c>
      <c r="G21" t="str">
        <f>IF(BrixtonFP25[[#This Row],[Days late]] = "", "", IF(BrixtonFP25[[#This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8</v>
      </c>
      <c r="F22" t="str">
        <f>IF(BrixtonFP25[[#This Row],[Days late]] = "", "", IF(BrixtonFP25[[#This Row],[Days late]] = 0, 1, 1))</f>
        <v/>
      </c>
      <c r="G22" t="str">
        <f>IF(BrixtonFP25[[#This Row],[Days late]] = "", "", IF(BrixtonFP25[[#This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8</v>
      </c>
      <c r="F23" t="str">
        <f>IF(BrixtonFP25[[#This Row],[Days late]] = "", "", IF(BrixtonFP25[[#This Row],[Days late]] = 0, 1, 1))</f>
        <v/>
      </c>
      <c r="G23" t="str">
        <f>IF(BrixtonFP25[[#This Row],[Days late]] = "", "", IF(BrixtonFP25[[#This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8</v>
      </c>
      <c r="F24" t="str">
        <f>IF(BrixtonFP25[[#This Row],[Days late]] = "", "", IF(BrixtonFP25[[#This Row],[Days late]] = 0, 1, 1))</f>
        <v/>
      </c>
      <c r="G24" t="str">
        <f>IF(BrixtonFP25[[#This Row],[Days late]] = "", "", IF(BrixtonFP25[[#This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8</v>
      </c>
      <c r="F25" t="str">
        <f>IF(BrixtonFP25[[#This Row],[Days late]] = "", "", IF(BrixtonFP25[[#This Row],[Days late]] = 0, 1, 1))</f>
        <v/>
      </c>
      <c r="G25" t="str">
        <f>IF(BrixtonFP25[[#This Row],[Days late]] = "", "", IF(BrixtonFP25[[#This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8</v>
      </c>
      <c r="F26" t="str">
        <f>IF(BrixtonFP25[[#This Row],[Days late]] = "", "", IF(BrixtonFP25[[#This Row],[Days late]] = 0, 1, 1))</f>
        <v/>
      </c>
      <c r="G26" t="str">
        <f>IF(BrixtonFP25[[#This Row],[Days late]] = "", "", IF(BrixtonFP25[[#This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8</v>
      </c>
      <c r="F27" t="str">
        <f>IF(BrixtonFP25[[#This Row],[Days late]] = "", "", IF(BrixtonFP25[[#This Row],[Days late]] = 0, 1, 1))</f>
        <v/>
      </c>
      <c r="G27" t="str">
        <f>IF(BrixtonFP25[[#This Row],[Days late]] = "", "", IF(BrixtonFP25[[#This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8</v>
      </c>
      <c r="F28" t="str">
        <f>IF(BrixtonFP25[[#This Row],[Days late]] = "", "", IF(BrixtonFP25[[#This Row],[Days late]] = 0, 1, 1))</f>
        <v/>
      </c>
      <c r="G28" t="str">
        <f>IF(BrixtonFP25[[#This Row],[Days late]] = "", "", IF(BrixtonFP25[[#This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8</v>
      </c>
      <c r="F29" t="str">
        <f>IF(BrixtonFP25[[#This Row],[Days late]] = "", "", IF(BrixtonFP25[[#This Row],[Days late]] = 0, 1, 1))</f>
        <v/>
      </c>
      <c r="G29" t="str">
        <f>IF(BrixtonFP25[[#This Row],[Days late]] = "", "", IF(BrixtonFP25[[#This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8</v>
      </c>
      <c r="F30" t="str">
        <f>IF(BrixtonFP25[[#This Row],[Days late]] = "", "", IF(BrixtonFP25[[#This Row],[Days late]] = 0, 1, 1))</f>
        <v/>
      </c>
      <c r="G30" t="str">
        <f>IF(BrixtonFP25[[#This Row],[Days late]] = "", "", IF(BrixtonFP25[[#This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8</v>
      </c>
      <c r="F31" t="str">
        <f>IF(BrixtonFP25[[#This Row],[Days late]] = "", "", IF(BrixtonFP25[[#This Row],[Days late]] = 0, 1, 1))</f>
        <v/>
      </c>
      <c r="G31" t="str">
        <f>IF(BrixtonFP25[[#This Row],[Days late]] = "", "", IF(BrixtonFP25[[#This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8</v>
      </c>
      <c r="F32" t="str">
        <f>IF(BrixtonFP25[[#This Row],[Days late]] = "", "", IF(BrixtonFP25[[#This Row],[Days late]] = 0, 1, 1))</f>
        <v/>
      </c>
      <c r="G32" t="str">
        <f>IF(BrixtonFP25[[#This Row],[Days late]] = "", "", IF(BrixtonFP25[[#This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8</v>
      </c>
      <c r="F33" t="str">
        <f>IF(BrixtonFP25[[#This Row],[Days late]] = "", "", IF(BrixtonFP25[[#This Row],[Days late]] = 0, 1, 1))</f>
        <v/>
      </c>
      <c r="G33" t="str">
        <f>IF(BrixtonFP25[[#This Row],[Days late]] = "", "", IF(BrixtonFP25[[#This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8</v>
      </c>
      <c r="F34" t="str">
        <f>IF(BrixtonFP25[[#This Row],[Days late]] = "", "", IF(BrixtonFP25[[#This Row],[Days late]] = 0, 1, 1))</f>
        <v/>
      </c>
      <c r="G34" t="str">
        <f>IF(BrixtonFP25[[#This Row],[Days late]] = "", "", IF(BrixtonFP25[[#This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8</v>
      </c>
      <c r="F35" t="str">
        <f>IF(BrixtonFP25[[#This Row],[Days late]] = "", "", IF(BrixtonFP25[[#This Row],[Days late]] = 0, 1, 1))</f>
        <v/>
      </c>
      <c r="G35" t="str">
        <f>IF(BrixtonFP25[[#This Row],[Days late]] = "", "", IF(BrixtonFP25[[#This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8</v>
      </c>
      <c r="F36" t="str">
        <f>IF(BrixtonFP25[[#This Row],[Days late]] = "", "", IF(BrixtonFP25[[#This Row],[Days late]] = 0, 1, 1))</f>
        <v/>
      </c>
      <c r="G36" t="str">
        <f>IF(BrixtonFP25[[#This Row],[Days late]] = "", "", IF(BrixtonFP25[[#This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8</v>
      </c>
      <c r="F37" t="str">
        <f>IF(BrixtonFP25[[#This Row],[Days late]] = "", "", IF(BrixtonFP25[[#This Row],[Days late]] = 0, 1, 1))</f>
        <v/>
      </c>
      <c r="G37" t="str">
        <f>IF(BrixtonFP25[[#This Row],[Days late]] = "", "", IF(BrixtonFP25[[#This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8</v>
      </c>
      <c r="F38" t="str">
        <f>IF(BrixtonFP25[[#This Row],[Days late]] = "", "", IF(BrixtonFP25[[#This Row],[Days late]] = 0, 1, 1))</f>
        <v/>
      </c>
      <c r="G38" t="str">
        <f>IF(BrixtonFP25[[#This Row],[Days late]] = "", "", IF(BrixtonFP25[[#This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8</v>
      </c>
      <c r="F39" t="str">
        <f>IF(BrixtonFP25[[#This Row],[Days late]] = "", "", IF(BrixtonFP25[[#This Row],[Days late]] = 0, 1, 1))</f>
        <v/>
      </c>
      <c r="G39" t="str">
        <f>IF(BrixtonFP25[[#This Row],[Days late]] = "", "", IF(BrixtonFP25[[#This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8</v>
      </c>
      <c r="F40" t="str">
        <f>IF(BrixtonFP25[[#This Row],[Days late]] = "", "", IF(BrixtonFP25[[#This Row],[Days late]] = 0, 1, 1))</f>
        <v/>
      </c>
      <c r="G40" t="str">
        <f>IF(BrixtonFP25[[#This Row],[Days late]] = "", "", IF(BrixtonFP25[[#This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8</v>
      </c>
      <c r="F41" t="str">
        <f>IF(BrixtonFP25[[#This Row],[Days late]] = "", "", IF(BrixtonFP25[[#This Row],[Days late]] = 0, 1, 1))</f>
        <v/>
      </c>
      <c r="G41" t="str">
        <f>IF(BrixtonFP25[[#This Row],[Days late]] = "", "", IF(BrixtonFP25[[#This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8</v>
      </c>
      <c r="F42" t="str">
        <f>IF(BrixtonFP25[[#This Row],[Days late]] = "", "", IF(BrixtonFP25[[#This Row],[Days late]] = 0, 1, 1))</f>
        <v/>
      </c>
      <c r="G42" t="str">
        <f>IF(BrixtonFP25[[#This Row],[Days late]] = "", "", IF(BrixtonFP25[[#This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8</v>
      </c>
      <c r="F43" t="str">
        <f>IF(BrixtonFP25[[#This Row],[Days late]] = "", "", IF(BrixtonFP25[[#This Row],[Days late]] = 0, 1, 1))</f>
        <v/>
      </c>
      <c r="G43" t="str">
        <f>IF(BrixtonFP25[[#This Row],[Days late]] = "", "", IF(BrixtonFP25[[#This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8</v>
      </c>
      <c r="F44" t="str">
        <f>IF(BrixtonFP25[[#This Row],[Days late]] = "", "", IF(BrixtonFP25[[#This Row],[Days late]] = 0, 1, 1))</f>
        <v/>
      </c>
      <c r="G44" t="str">
        <f>IF(BrixtonFP25[[#This Row],[Days late]] = "", "", IF(BrixtonFP25[[#This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8</v>
      </c>
      <c r="F45" t="str">
        <f>IF(BrixtonFP25[[#This Row],[Days late]] = "", "", IF(BrixtonFP25[[#This Row],[Days late]] = 0, 1, 1))</f>
        <v/>
      </c>
      <c r="G45" t="str">
        <f>IF(BrixtonFP25[[#This Row],[Days late]] = "", "", IF(BrixtonFP25[[#This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8</v>
      </c>
      <c r="F46" t="str">
        <f>IF(BrixtonFP25[[#This Row],[Days late]] = "", "", IF(BrixtonFP25[[#This Row],[Days late]] = 0, 1, 1))</f>
        <v/>
      </c>
      <c r="G46" t="str">
        <f>IF(BrixtonFP25[[#This Row],[Days late]] = "", "", IF(BrixtonFP25[[#This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8</v>
      </c>
      <c r="F47" t="str">
        <f>IF(BrixtonFP25[[#This Row],[Days late]] = "", "", IF(BrixtonFP25[[#This Row],[Days late]] = 0, 1, 1))</f>
        <v/>
      </c>
      <c r="G47" t="str">
        <f>IF(BrixtonFP25[[#This Row],[Days late]] = "", "", IF(BrixtonFP25[[#This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8</v>
      </c>
      <c r="F48" t="str">
        <f>IF(BrixtonFP25[[#This Row],[Days late]] = "", "", IF(BrixtonFP25[[#This Row],[Days late]] = 0, 1, 1))</f>
        <v/>
      </c>
      <c r="G48" t="str">
        <f>IF(BrixtonFP25[[#This Row],[Days late]] = "", "", IF(BrixtonFP25[[#This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8</v>
      </c>
      <c r="F49" t="str">
        <f>IF(BrixtonFP25[[#This Row],[Days late]] = "", "", IF(BrixtonFP25[[#This Row],[Days late]] = 0, 1, 1))</f>
        <v/>
      </c>
      <c r="G49" t="str">
        <f>IF(BrixtonFP25[[#This Row],[Days late]] = "", "", IF(BrixtonFP25[[#This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8</v>
      </c>
      <c r="F50" t="str">
        <f>IF(BrixtonFP25[[#This Row],[Days late]] = "", "", IF(BrixtonFP25[[#This Row],[Days late]] = 0, 1, 1))</f>
        <v/>
      </c>
      <c r="G50" t="str">
        <f>IF(BrixtonFP25[[#This Row],[Days late]] = "", "", IF(BrixtonFP25[[#This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8</v>
      </c>
      <c r="F51" t="str">
        <f>IF(BrixtonFP25[[#This Row],[Days late]] = "", "", IF(BrixtonFP25[[#This Row],[Days late]] = 0, 1, 1))</f>
        <v/>
      </c>
      <c r="G51" t="str">
        <f>IF(BrixtonFP25[[#This Row],[Days late]] = "", "", IF(BrixtonFP25[[#This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8</v>
      </c>
      <c r="F52" t="str">
        <f>IF(BrixtonFP25[[#This Row],[Days late]] = "", "", IF(BrixtonFP25[[#This Row],[Days late]] = 0, 1, 1))</f>
        <v/>
      </c>
      <c r="G52" t="str">
        <f>IF(BrixtonFP25[[#This Row],[Days late]] = "", "", IF(BrixtonFP25[[#This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8</v>
      </c>
      <c r="F53" t="str">
        <f>IF(BrixtonFP25[[#This Row],[Days late]] = "", "", IF(BrixtonFP25[[#This Row],[Days late]] = 0, 1, 1))</f>
        <v/>
      </c>
      <c r="G53" t="str">
        <f>IF(BrixtonFP25[[#This Row],[Days late]] = "", "", IF(BrixtonFP25[[#This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05EE-CE86-4925-9AD7-E6C26BC34888}">
  <dimension ref="A1:G53"/>
  <sheetViews>
    <sheetView workbookViewId="0">
      <selection activeCell="C4" sqref="C4"/>
    </sheetView>
  </sheetViews>
  <sheetFormatPr defaultRowHeight="14.4" x14ac:dyDescent="0.3"/>
  <cols>
    <col min="1" max="1" width="21.44140625" customWidth="1"/>
    <col min="2" max="2" width="17.33203125" customWidth="1"/>
    <col min="3" max="3" width="16.44140625" customWidth="1"/>
    <col min="4" max="4" width="18.88671875" customWidth="1"/>
    <col min="5" max="5" width="21.5546875" customWidth="1"/>
    <col min="6" max="6" width="13.44140625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3">
      <c r="A2">
        <v>1</v>
      </c>
      <c r="B2" s="2">
        <v>45661</v>
      </c>
      <c r="C2" s="2">
        <v>45663</v>
      </c>
      <c r="D2">
        <f t="shared" ref="D2:D52" si="0">IF(ISBLANK(C2), "", C2-B2)</f>
        <v>2</v>
      </c>
      <c r="E2" t="s">
        <v>17</v>
      </c>
      <c r="F2">
        <f>IF(WalthamstowFP25[[#This Row],[Days late]] = "", "", IF(WalthamstowFP25[[#This Row],[Days late]] = 0, 1, 1))</f>
        <v>1</v>
      </c>
      <c r="G2">
        <f>IF(WalthamstowFP25[[#This Row],[Days late]] = "", "", IF(WalthamstowFP25[[#This Row],[Days late]] = 0, 1, 0))</f>
        <v>0</v>
      </c>
    </row>
    <row r="3" spans="1:7" x14ac:dyDescent="0.3">
      <c r="A3">
        <v>2</v>
      </c>
      <c r="B3" s="2">
        <v>45668</v>
      </c>
      <c r="C3" s="2">
        <v>45668</v>
      </c>
      <c r="D3">
        <f t="shared" si="0"/>
        <v>0</v>
      </c>
      <c r="E3" t="s">
        <v>17</v>
      </c>
      <c r="F3">
        <f>IF(WalthamstowFP25[[#This Row],[Days late]] = "", "", IF(WalthamstowFP25[[#This Row],[Days late]] = 0, 1, 1))</f>
        <v>1</v>
      </c>
      <c r="G3">
        <f>IF(WalthamstowFP25[[#This Row],[Days late]] = "", "", IF(WalthamstowFP25[[#This Row],[Days late]] = 0, 1, 0))</f>
        <v>1</v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17</v>
      </c>
      <c r="F4" t="str">
        <f>IF(WalthamstowFP25[[#This Row],[Days late]] = "", "", IF(WalthamstowFP25[[#This Row],[Days late]] = 0, 1, 1))</f>
        <v/>
      </c>
      <c r="G4" t="str">
        <f>IF(WalthamstowFP25[[#This Row],[Days late]] = "", "", IF(WalthamstowFP25[[#This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17</v>
      </c>
      <c r="F5" t="str">
        <f>IF(WalthamstowFP25[[#This Row],[Days late]] = "", "", IF(WalthamstowFP25[[#This Row],[Days late]] = 0, 1, 1))</f>
        <v/>
      </c>
      <c r="G5" t="str">
        <f>IF(WalthamstowFP25[[#This Row],[Days late]] = "", "", IF(WalthamstowFP25[[#This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17</v>
      </c>
      <c r="F6" t="str">
        <f>IF(WalthamstowFP25[[#This Row],[Days late]] = "", "", IF(WalthamstowFP25[[#This Row],[Days late]] = 0, 1, 1))</f>
        <v/>
      </c>
      <c r="G6" t="str">
        <f>IF(WalthamstowFP25[[#This Row],[Days late]] = "", "", IF(WalthamstowFP25[[#This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17</v>
      </c>
      <c r="F7" t="str">
        <f>IF(WalthamstowFP25[[#This Row],[Days late]] = "", "", IF(WalthamstowFP25[[#This Row],[Days late]] = 0, 1, 1))</f>
        <v/>
      </c>
      <c r="G7" t="str">
        <f>IF(WalthamstowFP25[[#This Row],[Days late]] = "", "", IF(WalthamstowFP25[[#This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17</v>
      </c>
      <c r="F8" t="str">
        <f>IF(WalthamstowFP25[[#This Row],[Days late]] = "", "", IF(WalthamstowFP25[[#This Row],[Days late]] = 0, 1, 1))</f>
        <v/>
      </c>
      <c r="G8" t="str">
        <f>IF(WalthamstowFP25[[#This Row],[Days late]] = "", "", IF(WalthamstowFP25[[#This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17</v>
      </c>
      <c r="F9" t="str">
        <f>IF(WalthamstowFP25[[#This Row],[Days late]] = "", "", IF(WalthamstowFP25[[#This Row],[Days late]] = 0, 1, 1))</f>
        <v/>
      </c>
      <c r="G9" t="str">
        <f>IF(WalthamstowFP25[[#This Row],[Days late]] = "", "", IF(WalthamstowFP25[[#This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17</v>
      </c>
      <c r="F10" t="str">
        <f>IF(WalthamstowFP25[[#This Row],[Days late]] = "", "", IF(WalthamstowFP25[[#This Row],[Days late]] = 0, 1, 1))</f>
        <v/>
      </c>
      <c r="G10" t="str">
        <f>IF(WalthamstowFP25[[#This Row],[Days late]] = "", "", IF(WalthamstowFP25[[#This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17</v>
      </c>
      <c r="F11" t="str">
        <f>IF(WalthamstowFP25[[#This Row],[Days late]] = "", "", IF(WalthamstowFP25[[#This Row],[Days late]] = 0, 1, 1))</f>
        <v/>
      </c>
      <c r="G11" t="str">
        <f>IF(WalthamstowFP25[[#This Row],[Days late]] = "", "", IF(WalthamstowFP25[[#This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17</v>
      </c>
      <c r="F12" t="str">
        <f>IF(WalthamstowFP25[[#This Row],[Days late]] = "", "", IF(WalthamstowFP25[[#This Row],[Days late]] = 0, 1, 1))</f>
        <v/>
      </c>
      <c r="G12" t="str">
        <f>IF(WalthamstowFP25[[#This Row],[Days late]] = "", "", IF(WalthamstowFP25[[#This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17</v>
      </c>
      <c r="F13" t="str">
        <f>IF(WalthamstowFP25[[#This Row],[Days late]] = "", "", IF(WalthamstowFP25[[#This Row],[Days late]] = 0, 1, 1))</f>
        <v/>
      </c>
      <c r="G13" t="str">
        <f>IF(WalthamstowFP25[[#This Row],[Days late]] = "", "", IF(WalthamstowFP25[[#This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17</v>
      </c>
      <c r="F14" t="str">
        <f>IF(WalthamstowFP25[[#This Row],[Days late]] = "", "", IF(WalthamstowFP25[[#This Row],[Days late]] = 0, 1, 1))</f>
        <v/>
      </c>
      <c r="G14" t="str">
        <f>IF(WalthamstowFP25[[#This Row],[Days late]] = "", "", IF(WalthamstowFP25[[#This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17</v>
      </c>
      <c r="F15" t="str">
        <f>IF(WalthamstowFP25[[#This Row],[Days late]] = "", "", IF(WalthamstowFP25[[#This Row],[Days late]] = 0, 1, 1))</f>
        <v/>
      </c>
      <c r="G15" t="str">
        <f>IF(WalthamstowFP25[[#This Row],[Days late]] = "", "", IF(WalthamstowFP25[[#This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17</v>
      </c>
      <c r="F16" t="str">
        <f>IF(WalthamstowFP25[[#This Row],[Days late]] = "", "", IF(WalthamstowFP25[[#This Row],[Days late]] = 0, 1, 1))</f>
        <v/>
      </c>
      <c r="G16" t="str">
        <f>IF(WalthamstowFP25[[#This Row],[Days late]] = "", "", IF(WalthamstowFP25[[#This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17</v>
      </c>
      <c r="F17" t="str">
        <f>IF(WalthamstowFP25[[#This Row],[Days late]] = "", "", IF(WalthamstowFP25[[#This Row],[Days late]] = 0, 1, 1))</f>
        <v/>
      </c>
      <c r="G17" t="str">
        <f>IF(WalthamstowFP25[[#This Row],[Days late]] = "", "", IF(WalthamstowFP25[[#This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17</v>
      </c>
      <c r="F18" t="str">
        <f>IF(WalthamstowFP25[[#This Row],[Days late]] = "", "", IF(WalthamstowFP25[[#This Row],[Days late]] = 0, 1, 1))</f>
        <v/>
      </c>
      <c r="G18" t="str">
        <f>IF(WalthamstowFP25[[#This Row],[Days late]] = "", "", IF(WalthamstowFP25[[#This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17</v>
      </c>
      <c r="F19" t="str">
        <f>IF(WalthamstowFP25[[#This Row],[Days late]] = "", "", IF(WalthamstowFP25[[#This Row],[Days late]] = 0, 1, 1))</f>
        <v/>
      </c>
      <c r="G19" t="str">
        <f>IF(WalthamstowFP25[[#This Row],[Days late]] = "", "", IF(WalthamstowFP25[[#This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17</v>
      </c>
      <c r="F20" t="str">
        <f>IF(WalthamstowFP25[[#This Row],[Days late]] = "", "", IF(WalthamstowFP25[[#This Row],[Days late]] = 0, 1, 1))</f>
        <v/>
      </c>
      <c r="G20" t="str">
        <f>IF(WalthamstowFP25[[#This Row],[Days late]] = "", "", IF(WalthamstowFP25[[#This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17</v>
      </c>
      <c r="F21" t="str">
        <f>IF(WalthamstowFP25[[#This Row],[Days late]] = "", "", IF(WalthamstowFP25[[#This Row],[Days late]] = 0, 1, 1))</f>
        <v/>
      </c>
      <c r="G21" t="str">
        <f>IF(WalthamstowFP25[[#This Row],[Days late]] = "", "", IF(WalthamstowFP25[[#This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17</v>
      </c>
      <c r="F22" t="str">
        <f>IF(WalthamstowFP25[[#This Row],[Days late]] = "", "", IF(WalthamstowFP25[[#This Row],[Days late]] = 0, 1, 1))</f>
        <v/>
      </c>
      <c r="G22" t="str">
        <f>IF(WalthamstowFP25[[#This Row],[Days late]] = "", "", IF(WalthamstowFP25[[#This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17</v>
      </c>
      <c r="F23" t="str">
        <f>IF(WalthamstowFP25[[#This Row],[Days late]] = "", "", IF(WalthamstowFP25[[#This Row],[Days late]] = 0, 1, 1))</f>
        <v/>
      </c>
      <c r="G23" t="str">
        <f>IF(WalthamstowFP25[[#This Row],[Days late]] = "", "", IF(WalthamstowFP25[[#This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17</v>
      </c>
      <c r="F24" t="str">
        <f>IF(WalthamstowFP25[[#This Row],[Days late]] = "", "", IF(WalthamstowFP25[[#This Row],[Days late]] = 0, 1, 1))</f>
        <v/>
      </c>
      <c r="G24" t="str">
        <f>IF(WalthamstowFP25[[#This Row],[Days late]] = "", "", IF(WalthamstowFP25[[#This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17</v>
      </c>
      <c r="F25" t="str">
        <f>IF(WalthamstowFP25[[#This Row],[Days late]] = "", "", IF(WalthamstowFP25[[#This Row],[Days late]] = 0, 1, 1))</f>
        <v/>
      </c>
      <c r="G25" t="str">
        <f>IF(WalthamstowFP25[[#This Row],[Days late]] = "", "", IF(WalthamstowFP25[[#This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17</v>
      </c>
      <c r="F26" t="str">
        <f>IF(WalthamstowFP25[[#This Row],[Days late]] = "", "", IF(WalthamstowFP25[[#This Row],[Days late]] = 0, 1, 1))</f>
        <v/>
      </c>
      <c r="G26" t="str">
        <f>IF(WalthamstowFP25[[#This Row],[Days late]] = "", "", IF(WalthamstowFP25[[#This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17</v>
      </c>
      <c r="F27" t="str">
        <f>IF(WalthamstowFP25[[#This Row],[Days late]] = "", "", IF(WalthamstowFP25[[#This Row],[Days late]] = 0, 1, 1))</f>
        <v/>
      </c>
      <c r="G27" t="str">
        <f>IF(WalthamstowFP25[[#This Row],[Days late]] = "", "", IF(WalthamstowFP25[[#This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17</v>
      </c>
      <c r="F28" t="str">
        <f>IF(WalthamstowFP25[[#This Row],[Days late]] = "", "", IF(WalthamstowFP25[[#This Row],[Days late]] = 0, 1, 1))</f>
        <v/>
      </c>
      <c r="G28" t="str">
        <f>IF(WalthamstowFP25[[#This Row],[Days late]] = "", "", IF(WalthamstowFP25[[#This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17</v>
      </c>
      <c r="F29" t="str">
        <f>IF(WalthamstowFP25[[#This Row],[Days late]] = "", "", IF(WalthamstowFP25[[#This Row],[Days late]] = 0, 1, 1))</f>
        <v/>
      </c>
      <c r="G29" t="str">
        <f>IF(WalthamstowFP25[[#This Row],[Days late]] = "", "", IF(WalthamstowFP25[[#This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17</v>
      </c>
      <c r="F30" t="str">
        <f>IF(WalthamstowFP25[[#This Row],[Days late]] = "", "", IF(WalthamstowFP25[[#This Row],[Days late]] = 0, 1, 1))</f>
        <v/>
      </c>
      <c r="G30" t="str">
        <f>IF(WalthamstowFP25[[#This Row],[Days late]] = "", "", IF(WalthamstowFP25[[#This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17</v>
      </c>
      <c r="F31" t="str">
        <f>IF(WalthamstowFP25[[#This Row],[Days late]] = "", "", IF(WalthamstowFP25[[#This Row],[Days late]] = 0, 1, 1))</f>
        <v/>
      </c>
      <c r="G31" t="str">
        <f>IF(WalthamstowFP25[[#This Row],[Days late]] = "", "", IF(WalthamstowFP25[[#This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17</v>
      </c>
      <c r="F32" t="str">
        <f>IF(WalthamstowFP25[[#This Row],[Days late]] = "", "", IF(WalthamstowFP25[[#This Row],[Days late]] = 0, 1, 1))</f>
        <v/>
      </c>
      <c r="G32" t="str">
        <f>IF(WalthamstowFP25[[#This Row],[Days late]] = "", "", IF(WalthamstowFP25[[#This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17</v>
      </c>
      <c r="F33" t="str">
        <f>IF(WalthamstowFP25[[#This Row],[Days late]] = "", "", IF(WalthamstowFP25[[#This Row],[Days late]] = 0, 1, 1))</f>
        <v/>
      </c>
      <c r="G33" t="str">
        <f>IF(WalthamstowFP25[[#This Row],[Days late]] = "", "", IF(WalthamstowFP25[[#This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17</v>
      </c>
      <c r="F34" t="str">
        <f>IF(WalthamstowFP25[[#This Row],[Days late]] = "", "", IF(WalthamstowFP25[[#This Row],[Days late]] = 0, 1, 1))</f>
        <v/>
      </c>
      <c r="G34" t="str">
        <f>IF(WalthamstowFP25[[#This Row],[Days late]] = "", "", IF(WalthamstowFP25[[#This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17</v>
      </c>
      <c r="F35" t="str">
        <f>IF(WalthamstowFP25[[#This Row],[Days late]] = "", "", IF(WalthamstowFP25[[#This Row],[Days late]] = 0, 1, 1))</f>
        <v/>
      </c>
      <c r="G35" t="str">
        <f>IF(WalthamstowFP25[[#This Row],[Days late]] = "", "", IF(WalthamstowFP25[[#This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17</v>
      </c>
      <c r="F36" t="str">
        <f>IF(WalthamstowFP25[[#This Row],[Days late]] = "", "", IF(WalthamstowFP25[[#This Row],[Days late]] = 0, 1, 1))</f>
        <v/>
      </c>
      <c r="G36" t="str">
        <f>IF(WalthamstowFP25[[#This Row],[Days late]] = "", "", IF(WalthamstowFP25[[#This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17</v>
      </c>
      <c r="F37" t="str">
        <f>IF(WalthamstowFP25[[#This Row],[Days late]] = "", "", IF(WalthamstowFP25[[#This Row],[Days late]] = 0, 1, 1))</f>
        <v/>
      </c>
      <c r="G37" t="str">
        <f>IF(WalthamstowFP25[[#This Row],[Days late]] = "", "", IF(WalthamstowFP25[[#This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17</v>
      </c>
      <c r="F38" t="str">
        <f>IF(WalthamstowFP25[[#This Row],[Days late]] = "", "", IF(WalthamstowFP25[[#This Row],[Days late]] = 0, 1, 1))</f>
        <v/>
      </c>
      <c r="G38" t="str">
        <f>IF(WalthamstowFP25[[#This Row],[Days late]] = "", "", IF(WalthamstowFP25[[#This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17</v>
      </c>
      <c r="F39" t="str">
        <f>IF(WalthamstowFP25[[#This Row],[Days late]] = "", "", IF(WalthamstowFP25[[#This Row],[Days late]] = 0, 1, 1))</f>
        <v/>
      </c>
      <c r="G39" t="str">
        <f>IF(WalthamstowFP25[[#This Row],[Days late]] = "", "", IF(WalthamstowFP25[[#This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17</v>
      </c>
      <c r="F40" t="str">
        <f>IF(WalthamstowFP25[[#This Row],[Days late]] = "", "", IF(WalthamstowFP25[[#This Row],[Days late]] = 0, 1, 1))</f>
        <v/>
      </c>
      <c r="G40" t="str">
        <f>IF(WalthamstowFP25[[#This Row],[Days late]] = "", "", IF(WalthamstowFP25[[#This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17</v>
      </c>
      <c r="F41" t="str">
        <f>IF(WalthamstowFP25[[#This Row],[Days late]] = "", "", IF(WalthamstowFP25[[#This Row],[Days late]] = 0, 1, 1))</f>
        <v/>
      </c>
      <c r="G41" t="str">
        <f>IF(WalthamstowFP25[[#This Row],[Days late]] = "", "", IF(WalthamstowFP25[[#This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17</v>
      </c>
      <c r="F42" t="str">
        <f>IF(WalthamstowFP25[[#This Row],[Days late]] = "", "", IF(WalthamstowFP25[[#This Row],[Days late]] = 0, 1, 1))</f>
        <v/>
      </c>
      <c r="G42" t="str">
        <f>IF(WalthamstowFP25[[#This Row],[Days late]] = "", "", IF(WalthamstowFP25[[#This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17</v>
      </c>
      <c r="F43" t="str">
        <f>IF(WalthamstowFP25[[#This Row],[Days late]] = "", "", IF(WalthamstowFP25[[#This Row],[Days late]] = 0, 1, 1))</f>
        <v/>
      </c>
      <c r="G43" t="str">
        <f>IF(WalthamstowFP25[[#This Row],[Days late]] = "", "", IF(WalthamstowFP25[[#This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17</v>
      </c>
      <c r="F44" t="str">
        <f>IF(WalthamstowFP25[[#This Row],[Days late]] = "", "", IF(WalthamstowFP25[[#This Row],[Days late]] = 0, 1, 1))</f>
        <v/>
      </c>
      <c r="G44" t="str">
        <f>IF(WalthamstowFP25[[#This Row],[Days late]] = "", "", IF(WalthamstowFP25[[#This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17</v>
      </c>
      <c r="F45" t="str">
        <f>IF(WalthamstowFP25[[#This Row],[Days late]] = "", "", IF(WalthamstowFP25[[#This Row],[Days late]] = 0, 1, 1))</f>
        <v/>
      </c>
      <c r="G45" t="str">
        <f>IF(WalthamstowFP25[[#This Row],[Days late]] = "", "", IF(WalthamstowFP25[[#This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17</v>
      </c>
      <c r="F46" t="str">
        <f>IF(WalthamstowFP25[[#This Row],[Days late]] = "", "", IF(WalthamstowFP25[[#This Row],[Days late]] = 0, 1, 1))</f>
        <v/>
      </c>
      <c r="G46" t="str">
        <f>IF(WalthamstowFP25[[#This Row],[Days late]] = "", "", IF(WalthamstowFP25[[#This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17</v>
      </c>
      <c r="F47" t="str">
        <f>IF(WalthamstowFP25[[#This Row],[Days late]] = "", "", IF(WalthamstowFP25[[#This Row],[Days late]] = 0, 1, 1))</f>
        <v/>
      </c>
      <c r="G47" t="str">
        <f>IF(WalthamstowFP25[[#This Row],[Days late]] = "", "", IF(WalthamstowFP25[[#This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17</v>
      </c>
      <c r="F48" t="str">
        <f>IF(WalthamstowFP25[[#This Row],[Days late]] = "", "", IF(WalthamstowFP25[[#This Row],[Days late]] = 0, 1, 1))</f>
        <v/>
      </c>
      <c r="G48" t="str">
        <f>IF(WalthamstowFP25[[#This Row],[Days late]] = "", "", IF(WalthamstowFP25[[#This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17</v>
      </c>
      <c r="F49" t="str">
        <f>IF(WalthamstowFP25[[#This Row],[Days late]] = "", "", IF(WalthamstowFP25[[#This Row],[Days late]] = 0, 1, 1))</f>
        <v/>
      </c>
      <c r="G49" t="str">
        <f>IF(WalthamstowFP25[[#This Row],[Days late]] = "", "", IF(WalthamstowFP25[[#This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17</v>
      </c>
      <c r="F50" t="str">
        <f>IF(WalthamstowFP25[[#This Row],[Days late]] = "", "", IF(WalthamstowFP25[[#This Row],[Days late]] = 0, 1, 1))</f>
        <v/>
      </c>
      <c r="G50" t="str">
        <f>IF(WalthamstowFP25[[#This Row],[Days late]] = "", "", IF(WalthamstowFP25[[#This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17</v>
      </c>
      <c r="F51" t="str">
        <f>IF(WalthamstowFP25[[#This Row],[Days late]] = "", "", IF(WalthamstowFP25[[#This Row],[Days late]] = 0, 1, 1))</f>
        <v/>
      </c>
      <c r="G51" t="str">
        <f>IF(WalthamstowFP25[[#This Row],[Days late]] = "", "", IF(WalthamstowFP25[[#This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17</v>
      </c>
      <c r="F52" t="str">
        <f>IF(WalthamstowFP25[[#This Row],[Days late]] = "", "", IF(WalthamstowFP25[[#This Row],[Days late]] = 0, 1, 1))</f>
        <v/>
      </c>
      <c r="G52" t="str">
        <f>IF(WalthamstowFP25[[#This Row],[Days late]] = "", "", IF(WalthamstowFP25[[#This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17</v>
      </c>
      <c r="F53" t="str">
        <f>IF(WalthamstowFP25[[#This Row],[Days late]] = "", "", IF(WalthamstowFP25[[#This Row],[Days late]] = 0, 1, 1))</f>
        <v/>
      </c>
      <c r="G53" t="str">
        <f>IF(WalthamstowFP25[[#This Row],[Days late]] = "", "", IF(WalthamstowFP25[[#This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1FD3-6189-4013-AF9C-5DD32B538060}">
  <dimension ref="A1:G53"/>
  <sheetViews>
    <sheetView workbookViewId="0">
      <selection activeCell="C3" sqref="C3"/>
    </sheetView>
  </sheetViews>
  <sheetFormatPr defaultRowHeight="14.4" x14ac:dyDescent="0.3"/>
  <cols>
    <col min="1" max="1" width="26" customWidth="1"/>
    <col min="2" max="2" width="18.21875" customWidth="1"/>
    <col min="3" max="3" width="18.44140625" customWidth="1"/>
    <col min="4" max="4" width="17.77734375" customWidth="1"/>
    <col min="5" max="5" width="17.33203125" customWidth="1"/>
    <col min="6" max="6" width="14.33203125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3">
      <c r="A2">
        <v>1</v>
      </c>
      <c r="B2" s="2">
        <v>45661</v>
      </c>
      <c r="C2" s="2">
        <v>45661</v>
      </c>
      <c r="D2">
        <f t="shared" ref="D2:D52" si="0">IF(ISBLANK(C2), "", C2-B2)</f>
        <v>0</v>
      </c>
      <c r="E2" t="s">
        <v>18</v>
      </c>
      <c r="F2">
        <f>IF(WestbourneFP25[[#This Row],[Days late]] = "", "", IF(WestbourneFP25[[#This Row],[Days late]] = 0, 1, 1))</f>
        <v>1</v>
      </c>
      <c r="G2">
        <f>IF(WestbourneFP25[[#This Row],[Days late]] = "", "", IF(WestbourneFP25[[#This Row],[Days late]] = 0, 1, 0))</f>
        <v>1</v>
      </c>
    </row>
    <row r="3" spans="1:7" x14ac:dyDescent="0.3">
      <c r="A3">
        <v>2</v>
      </c>
      <c r="B3" s="2">
        <v>45668</v>
      </c>
      <c r="C3" s="2"/>
      <c r="D3" t="str">
        <f t="shared" si="0"/>
        <v/>
      </c>
      <c r="E3" t="s">
        <v>18</v>
      </c>
      <c r="F3" t="str">
        <f>IF(WestbourneFP25[[#This Row],[Days late]] = "", "", IF(WestbourneFP25[[#This Row],[Days late]] = 0, 1, 1))</f>
        <v/>
      </c>
      <c r="G3" t="str">
        <f>IF(WestbourneFP25[[#This Row],[Days late]] = "", "", IF(WestbourneFP25[[#This Row],[Days late]] = 0, 1, 0))</f>
        <v/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18</v>
      </c>
      <c r="F4" t="str">
        <f>IF(WestbourneFP25[[#This Row],[Days late]] = "", "", IF(WestbourneFP25[[#This Row],[Days late]] = 0, 1, 1))</f>
        <v/>
      </c>
      <c r="G4" t="str">
        <f>IF(WestbourneFP25[[#This Row],[Days late]] = "", "", IF(WestbourneFP25[[#This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18</v>
      </c>
      <c r="F5" t="str">
        <f>IF(WestbourneFP25[[#This Row],[Days late]] = "", "", IF(WestbourneFP25[[#This Row],[Days late]] = 0, 1, 1))</f>
        <v/>
      </c>
      <c r="G5" t="str">
        <f>IF(WestbourneFP25[[#This Row],[Days late]] = "", "", IF(WestbourneFP25[[#This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18</v>
      </c>
      <c r="F6" t="str">
        <f>IF(WestbourneFP25[[#This Row],[Days late]] = "", "", IF(WestbourneFP25[[#This Row],[Days late]] = 0, 1, 1))</f>
        <v/>
      </c>
      <c r="G6" t="str">
        <f>IF(WestbourneFP25[[#This Row],[Days late]] = "", "", IF(WestbourneFP25[[#This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18</v>
      </c>
      <c r="F7" t="str">
        <f>IF(WestbourneFP25[[#This Row],[Days late]] = "", "", IF(WestbourneFP25[[#This Row],[Days late]] = 0, 1, 1))</f>
        <v/>
      </c>
      <c r="G7" t="str">
        <f>IF(WestbourneFP25[[#This Row],[Days late]] = "", "", IF(WestbourneFP25[[#This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18</v>
      </c>
      <c r="F8" t="str">
        <f>IF(WestbourneFP25[[#This Row],[Days late]] = "", "", IF(WestbourneFP25[[#This Row],[Days late]] = 0, 1, 1))</f>
        <v/>
      </c>
      <c r="G8" t="str">
        <f>IF(WestbourneFP25[[#This Row],[Days late]] = "", "", IF(WestbourneFP25[[#This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18</v>
      </c>
      <c r="F9" t="str">
        <f>IF(WestbourneFP25[[#This Row],[Days late]] = "", "", IF(WestbourneFP25[[#This Row],[Days late]] = 0, 1, 1))</f>
        <v/>
      </c>
      <c r="G9" t="str">
        <f>IF(WestbourneFP25[[#This Row],[Days late]] = "", "", IF(WestbourneFP25[[#This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18</v>
      </c>
      <c r="F10" t="str">
        <f>IF(WestbourneFP25[[#This Row],[Days late]] = "", "", IF(WestbourneFP25[[#This Row],[Days late]] = 0, 1, 1))</f>
        <v/>
      </c>
      <c r="G10" t="str">
        <f>IF(WestbourneFP25[[#This Row],[Days late]] = "", "", IF(WestbourneFP25[[#This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18</v>
      </c>
      <c r="F11" t="str">
        <f>IF(WestbourneFP25[[#This Row],[Days late]] = "", "", IF(WestbourneFP25[[#This Row],[Days late]] = 0, 1, 1))</f>
        <v/>
      </c>
      <c r="G11" t="str">
        <f>IF(WestbourneFP25[[#This Row],[Days late]] = "", "", IF(WestbourneFP25[[#This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18</v>
      </c>
      <c r="F12" t="str">
        <f>IF(WestbourneFP25[[#This Row],[Days late]] = "", "", IF(WestbourneFP25[[#This Row],[Days late]] = 0, 1, 1))</f>
        <v/>
      </c>
      <c r="G12" t="str">
        <f>IF(WestbourneFP25[[#This Row],[Days late]] = "", "", IF(WestbourneFP25[[#This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18</v>
      </c>
      <c r="F13" t="str">
        <f>IF(WestbourneFP25[[#This Row],[Days late]] = "", "", IF(WestbourneFP25[[#This Row],[Days late]] = 0, 1, 1))</f>
        <v/>
      </c>
      <c r="G13" t="str">
        <f>IF(WestbourneFP25[[#This Row],[Days late]] = "", "", IF(WestbourneFP25[[#This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18</v>
      </c>
      <c r="F14" t="str">
        <f>IF(WestbourneFP25[[#This Row],[Days late]] = "", "", IF(WestbourneFP25[[#This Row],[Days late]] = 0, 1, 1))</f>
        <v/>
      </c>
      <c r="G14" t="str">
        <f>IF(WestbourneFP25[[#This Row],[Days late]] = "", "", IF(WestbourneFP25[[#This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18</v>
      </c>
      <c r="F15" t="str">
        <f>IF(WestbourneFP25[[#This Row],[Days late]] = "", "", IF(WestbourneFP25[[#This Row],[Days late]] = 0, 1, 1))</f>
        <v/>
      </c>
      <c r="G15" t="str">
        <f>IF(WestbourneFP25[[#This Row],[Days late]] = "", "", IF(WestbourneFP25[[#This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18</v>
      </c>
      <c r="F16" t="str">
        <f>IF(WestbourneFP25[[#This Row],[Days late]] = "", "", IF(WestbourneFP25[[#This Row],[Days late]] = 0, 1, 1))</f>
        <v/>
      </c>
      <c r="G16" t="str">
        <f>IF(WestbourneFP25[[#This Row],[Days late]] = "", "", IF(WestbourneFP25[[#This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18</v>
      </c>
      <c r="F17" t="str">
        <f>IF(WestbourneFP25[[#This Row],[Days late]] = "", "", IF(WestbourneFP25[[#This Row],[Days late]] = 0, 1, 1))</f>
        <v/>
      </c>
      <c r="G17" t="str">
        <f>IF(WestbourneFP25[[#This Row],[Days late]] = "", "", IF(WestbourneFP25[[#This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18</v>
      </c>
      <c r="F18" t="str">
        <f>IF(WestbourneFP25[[#This Row],[Days late]] = "", "", IF(WestbourneFP25[[#This Row],[Days late]] = 0, 1, 1))</f>
        <v/>
      </c>
      <c r="G18" t="str">
        <f>IF(WestbourneFP25[[#This Row],[Days late]] = "", "", IF(WestbourneFP25[[#This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18</v>
      </c>
      <c r="F19" t="str">
        <f>IF(WestbourneFP25[[#This Row],[Days late]] = "", "", IF(WestbourneFP25[[#This Row],[Days late]] = 0, 1, 1))</f>
        <v/>
      </c>
      <c r="G19" t="str">
        <f>IF(WestbourneFP25[[#This Row],[Days late]] = "", "", IF(WestbourneFP25[[#This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18</v>
      </c>
      <c r="F20" t="str">
        <f>IF(WestbourneFP25[[#This Row],[Days late]] = "", "", IF(WestbourneFP25[[#This Row],[Days late]] = 0, 1, 1))</f>
        <v/>
      </c>
      <c r="G20" t="str">
        <f>IF(WestbourneFP25[[#This Row],[Days late]] = "", "", IF(WestbourneFP25[[#This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18</v>
      </c>
      <c r="F21" t="str">
        <f>IF(WestbourneFP25[[#This Row],[Days late]] = "", "", IF(WestbourneFP25[[#This Row],[Days late]] = 0, 1, 1))</f>
        <v/>
      </c>
      <c r="G21" t="str">
        <f>IF(WestbourneFP25[[#This Row],[Days late]] = "", "", IF(WestbourneFP25[[#This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18</v>
      </c>
      <c r="F22" t="str">
        <f>IF(WestbourneFP25[[#This Row],[Days late]] = "", "", IF(WestbourneFP25[[#This Row],[Days late]] = 0, 1, 1))</f>
        <v/>
      </c>
      <c r="G22" t="str">
        <f>IF(WestbourneFP25[[#This Row],[Days late]] = "", "", IF(WestbourneFP25[[#This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18</v>
      </c>
      <c r="F23" t="str">
        <f>IF(WestbourneFP25[[#This Row],[Days late]] = "", "", IF(WestbourneFP25[[#This Row],[Days late]] = 0, 1, 1))</f>
        <v/>
      </c>
      <c r="G23" t="str">
        <f>IF(WestbourneFP25[[#This Row],[Days late]] = "", "", IF(WestbourneFP25[[#This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18</v>
      </c>
      <c r="F24" t="str">
        <f>IF(WestbourneFP25[[#This Row],[Days late]] = "", "", IF(WestbourneFP25[[#This Row],[Days late]] = 0, 1, 1))</f>
        <v/>
      </c>
      <c r="G24" t="str">
        <f>IF(WestbourneFP25[[#This Row],[Days late]] = "", "", IF(WestbourneFP25[[#This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18</v>
      </c>
      <c r="F25" t="str">
        <f>IF(WestbourneFP25[[#This Row],[Days late]] = "", "", IF(WestbourneFP25[[#This Row],[Days late]] = 0, 1, 1))</f>
        <v/>
      </c>
      <c r="G25" t="str">
        <f>IF(WestbourneFP25[[#This Row],[Days late]] = "", "", IF(WestbourneFP25[[#This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18</v>
      </c>
      <c r="F26" t="str">
        <f>IF(WestbourneFP25[[#This Row],[Days late]] = "", "", IF(WestbourneFP25[[#This Row],[Days late]] = 0, 1, 1))</f>
        <v/>
      </c>
      <c r="G26" t="str">
        <f>IF(WestbourneFP25[[#This Row],[Days late]] = "", "", IF(WestbourneFP25[[#This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18</v>
      </c>
      <c r="F27" t="str">
        <f>IF(WestbourneFP25[[#This Row],[Days late]] = "", "", IF(WestbourneFP25[[#This Row],[Days late]] = 0, 1, 1))</f>
        <v/>
      </c>
      <c r="G27" t="str">
        <f>IF(WestbourneFP25[[#This Row],[Days late]] = "", "", IF(WestbourneFP25[[#This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18</v>
      </c>
      <c r="F28" t="str">
        <f>IF(WestbourneFP25[[#This Row],[Days late]] = "", "", IF(WestbourneFP25[[#This Row],[Days late]] = 0, 1, 1))</f>
        <v/>
      </c>
      <c r="G28" t="str">
        <f>IF(WestbourneFP25[[#This Row],[Days late]] = "", "", IF(WestbourneFP25[[#This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18</v>
      </c>
      <c r="F29" t="str">
        <f>IF(WestbourneFP25[[#This Row],[Days late]] = "", "", IF(WestbourneFP25[[#This Row],[Days late]] = 0, 1, 1))</f>
        <v/>
      </c>
      <c r="G29" t="str">
        <f>IF(WestbourneFP25[[#This Row],[Days late]] = "", "", IF(WestbourneFP25[[#This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18</v>
      </c>
      <c r="F30" t="str">
        <f>IF(WestbourneFP25[[#This Row],[Days late]] = "", "", IF(WestbourneFP25[[#This Row],[Days late]] = 0, 1, 1))</f>
        <v/>
      </c>
      <c r="G30" t="str">
        <f>IF(WestbourneFP25[[#This Row],[Days late]] = "", "", IF(WestbourneFP25[[#This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18</v>
      </c>
      <c r="F31" t="str">
        <f>IF(WestbourneFP25[[#This Row],[Days late]] = "", "", IF(WestbourneFP25[[#This Row],[Days late]] = 0, 1, 1))</f>
        <v/>
      </c>
      <c r="G31" t="str">
        <f>IF(WestbourneFP25[[#This Row],[Days late]] = "", "", IF(WestbourneFP25[[#This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18</v>
      </c>
      <c r="F32" t="str">
        <f>IF(WestbourneFP25[[#This Row],[Days late]] = "", "", IF(WestbourneFP25[[#This Row],[Days late]] = 0, 1, 1))</f>
        <v/>
      </c>
      <c r="G32" t="str">
        <f>IF(WestbourneFP25[[#This Row],[Days late]] = "", "", IF(WestbourneFP25[[#This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18</v>
      </c>
      <c r="F33" t="str">
        <f>IF(WestbourneFP25[[#This Row],[Days late]] = "", "", IF(WestbourneFP25[[#This Row],[Days late]] = 0, 1, 1))</f>
        <v/>
      </c>
      <c r="G33" t="str">
        <f>IF(WestbourneFP25[[#This Row],[Days late]] = "", "", IF(WestbourneFP25[[#This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18</v>
      </c>
      <c r="F34" t="str">
        <f>IF(WestbourneFP25[[#This Row],[Days late]] = "", "", IF(WestbourneFP25[[#This Row],[Days late]] = 0, 1, 1))</f>
        <v/>
      </c>
      <c r="G34" t="str">
        <f>IF(WestbourneFP25[[#This Row],[Days late]] = "", "", IF(WestbourneFP25[[#This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18</v>
      </c>
      <c r="F35" t="str">
        <f>IF(WestbourneFP25[[#This Row],[Days late]] = "", "", IF(WestbourneFP25[[#This Row],[Days late]] = 0, 1, 1))</f>
        <v/>
      </c>
      <c r="G35" t="str">
        <f>IF(WestbourneFP25[[#This Row],[Days late]] = "", "", IF(WestbourneFP25[[#This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18</v>
      </c>
      <c r="F36" t="str">
        <f>IF(WestbourneFP25[[#This Row],[Days late]] = "", "", IF(WestbourneFP25[[#This Row],[Days late]] = 0, 1, 1))</f>
        <v/>
      </c>
      <c r="G36" t="str">
        <f>IF(WestbourneFP25[[#This Row],[Days late]] = "", "", IF(WestbourneFP25[[#This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18</v>
      </c>
      <c r="F37" t="str">
        <f>IF(WestbourneFP25[[#This Row],[Days late]] = "", "", IF(WestbourneFP25[[#This Row],[Days late]] = 0, 1, 1))</f>
        <v/>
      </c>
      <c r="G37" t="str">
        <f>IF(WestbourneFP25[[#This Row],[Days late]] = "", "", IF(WestbourneFP25[[#This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18</v>
      </c>
      <c r="F38" t="str">
        <f>IF(WestbourneFP25[[#This Row],[Days late]] = "", "", IF(WestbourneFP25[[#This Row],[Days late]] = 0, 1, 1))</f>
        <v/>
      </c>
      <c r="G38" t="str">
        <f>IF(WestbourneFP25[[#This Row],[Days late]] = "", "", IF(WestbourneFP25[[#This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18</v>
      </c>
      <c r="F39" t="str">
        <f>IF(WestbourneFP25[[#This Row],[Days late]] = "", "", IF(WestbourneFP25[[#This Row],[Days late]] = 0, 1, 1))</f>
        <v/>
      </c>
      <c r="G39" t="str">
        <f>IF(WestbourneFP25[[#This Row],[Days late]] = "", "", IF(WestbourneFP25[[#This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18</v>
      </c>
      <c r="F40" t="str">
        <f>IF(WestbourneFP25[[#This Row],[Days late]] = "", "", IF(WestbourneFP25[[#This Row],[Days late]] = 0, 1, 1))</f>
        <v/>
      </c>
      <c r="G40" t="str">
        <f>IF(WestbourneFP25[[#This Row],[Days late]] = "", "", IF(WestbourneFP25[[#This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18</v>
      </c>
      <c r="F41" t="str">
        <f>IF(WestbourneFP25[[#This Row],[Days late]] = "", "", IF(WestbourneFP25[[#This Row],[Days late]] = 0, 1, 1))</f>
        <v/>
      </c>
      <c r="G41" t="str">
        <f>IF(WestbourneFP25[[#This Row],[Days late]] = "", "", IF(WestbourneFP25[[#This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18</v>
      </c>
      <c r="F42" t="str">
        <f>IF(WestbourneFP25[[#This Row],[Days late]] = "", "", IF(WestbourneFP25[[#This Row],[Days late]] = 0, 1, 1))</f>
        <v/>
      </c>
      <c r="G42" t="str">
        <f>IF(WestbourneFP25[[#This Row],[Days late]] = "", "", IF(WestbourneFP25[[#This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18</v>
      </c>
      <c r="F43" t="str">
        <f>IF(WestbourneFP25[[#This Row],[Days late]] = "", "", IF(WestbourneFP25[[#This Row],[Days late]] = 0, 1, 1))</f>
        <v/>
      </c>
      <c r="G43" t="str">
        <f>IF(WestbourneFP25[[#This Row],[Days late]] = "", "", IF(WestbourneFP25[[#This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18</v>
      </c>
      <c r="F44" t="str">
        <f>IF(WestbourneFP25[[#This Row],[Days late]] = "", "", IF(WestbourneFP25[[#This Row],[Days late]] = 0, 1, 1))</f>
        <v/>
      </c>
      <c r="G44" t="str">
        <f>IF(WestbourneFP25[[#This Row],[Days late]] = "", "", IF(WestbourneFP25[[#This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18</v>
      </c>
      <c r="F45" t="str">
        <f>IF(WestbourneFP25[[#This Row],[Days late]] = "", "", IF(WestbourneFP25[[#This Row],[Days late]] = 0, 1, 1))</f>
        <v/>
      </c>
      <c r="G45" t="str">
        <f>IF(WestbourneFP25[[#This Row],[Days late]] = "", "", IF(WestbourneFP25[[#This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18</v>
      </c>
      <c r="F46" t="str">
        <f>IF(WestbourneFP25[[#This Row],[Days late]] = "", "", IF(WestbourneFP25[[#This Row],[Days late]] = 0, 1, 1))</f>
        <v/>
      </c>
      <c r="G46" t="str">
        <f>IF(WestbourneFP25[[#This Row],[Days late]] = "", "", IF(WestbourneFP25[[#This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18</v>
      </c>
      <c r="F47" t="str">
        <f>IF(WestbourneFP25[[#This Row],[Days late]] = "", "", IF(WestbourneFP25[[#This Row],[Days late]] = 0, 1, 1))</f>
        <v/>
      </c>
      <c r="G47" t="str">
        <f>IF(WestbourneFP25[[#This Row],[Days late]] = "", "", IF(WestbourneFP25[[#This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18</v>
      </c>
      <c r="F48" t="str">
        <f>IF(WestbourneFP25[[#This Row],[Days late]] = "", "", IF(WestbourneFP25[[#This Row],[Days late]] = 0, 1, 1))</f>
        <v/>
      </c>
      <c r="G48" t="str">
        <f>IF(WestbourneFP25[[#This Row],[Days late]] = "", "", IF(WestbourneFP25[[#This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18</v>
      </c>
      <c r="F49" t="str">
        <f>IF(WestbourneFP25[[#This Row],[Days late]] = "", "", IF(WestbourneFP25[[#This Row],[Days late]] = 0, 1, 1))</f>
        <v/>
      </c>
      <c r="G49" t="str">
        <f>IF(WestbourneFP25[[#This Row],[Days late]] = "", "", IF(WestbourneFP25[[#This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18</v>
      </c>
      <c r="F50" t="str">
        <f>IF(WestbourneFP25[[#This Row],[Days late]] = "", "", IF(WestbourneFP25[[#This Row],[Days late]] = 0, 1, 1))</f>
        <v/>
      </c>
      <c r="G50" t="str">
        <f>IF(WestbourneFP25[[#This Row],[Days late]] = "", "", IF(WestbourneFP25[[#This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18</v>
      </c>
      <c r="F51" t="str">
        <f>IF(WestbourneFP25[[#This Row],[Days late]] = "", "", IF(WestbourneFP25[[#This Row],[Days late]] = 0, 1, 1))</f>
        <v/>
      </c>
      <c r="G51" t="str">
        <f>IF(WestbourneFP25[[#This Row],[Days late]] = "", "", IF(WestbourneFP25[[#This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18</v>
      </c>
      <c r="F52" t="str">
        <f>IF(WestbourneFP25[[#This Row],[Days late]] = "", "", IF(WestbourneFP25[[#This Row],[Days late]] = 0, 1, 1))</f>
        <v/>
      </c>
      <c r="G52" t="str">
        <f>IF(WestbourneFP25[[#This Row],[Days late]] = "", "", IF(WestbourneFP25[[#This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18</v>
      </c>
      <c r="F53" t="str">
        <f>IF(WestbourneFP25[[#This Row],[Days late]] = "", "", IF(WestbourneFP25[[#This Row],[Days late]] = 0, 1, 1))</f>
        <v/>
      </c>
      <c r="G53" t="str">
        <f>IF(WestbourneFP25[[#This Row],[Days late]] = "", "", IF(WestbourneFP25[[#This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6CB4-D2E9-472B-9048-30EF9894CCBD}">
  <dimension ref="A1:G53"/>
  <sheetViews>
    <sheetView workbookViewId="0">
      <selection activeCell="C4" sqref="C4"/>
    </sheetView>
  </sheetViews>
  <sheetFormatPr defaultRowHeight="14.4" x14ac:dyDescent="0.3"/>
  <cols>
    <col min="1" max="1" width="22.109375" customWidth="1"/>
    <col min="2" max="2" width="16.21875" customWidth="1"/>
    <col min="3" max="3" width="21" customWidth="1"/>
    <col min="4" max="4" width="15" customWidth="1"/>
    <col min="5" max="5" width="18.88671875" customWidth="1"/>
    <col min="6" max="6" width="14.33203125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s="2">
        <v>45661</v>
      </c>
      <c r="C2" s="2">
        <v>45669</v>
      </c>
      <c r="D2">
        <f t="shared" ref="D2:D52" si="0">IF(ISBLANK(C2), "", C2-B2)</f>
        <v>8</v>
      </c>
      <c r="E2" t="s">
        <v>7</v>
      </c>
      <c r="F2">
        <f>IF(WGreenFP25[[#This Row],[Days late]] = "", "", IF(WGreenFP25[[#This Row],[Days late]] = 0, 1, 1))</f>
        <v>1</v>
      </c>
      <c r="G2">
        <f>IF(WGreenFP25[[#This Row],[Days late]] = "", "", IF(WGreenFP25[[#This Row],[Days late]] = 0, 1, 0))</f>
        <v>0</v>
      </c>
    </row>
    <row r="3" spans="1:7" x14ac:dyDescent="0.3">
      <c r="A3">
        <v>2</v>
      </c>
      <c r="B3" s="2">
        <v>45668</v>
      </c>
      <c r="C3" s="2">
        <v>45669</v>
      </c>
      <c r="D3">
        <f t="shared" si="0"/>
        <v>1</v>
      </c>
      <c r="E3" t="s">
        <v>7</v>
      </c>
      <c r="F3">
        <f>IF(WGreenFP25[[#This Row],[Days late]] = "", "", IF(WGreenFP25[[#This Row],[Days late]] = 0, 1, 1))</f>
        <v>1</v>
      </c>
      <c r="G3">
        <f>IF(WGreenFP25[[#This Row],[Days late]] = "", "", IF(WGreenFP25[[#This Row],[Days late]] = 0, 1, 0))</f>
        <v>0</v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7</v>
      </c>
      <c r="F4" t="str">
        <f>IF(WGreenFP25[[#This Row],[Days late]] = "", "", IF(WGreenFP25[[#This Row],[Days late]] = 0, 1, 1))</f>
        <v/>
      </c>
      <c r="G4" t="str">
        <f>IF(WGreenFP25[[#This Row],[Days late]] = "", "", IF(WGreenFP25[[#This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7</v>
      </c>
      <c r="F5" t="str">
        <f>IF(WGreenFP25[[#This Row],[Days late]] = "", "", IF(WGreenFP25[[#This Row],[Days late]] = 0, 1, 1))</f>
        <v/>
      </c>
      <c r="G5" t="str">
        <f>IF(WGreenFP25[[#This Row],[Days late]] = "", "", IF(WGreenFP25[[#This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7</v>
      </c>
      <c r="F6" t="str">
        <f>IF(WGreenFP25[[#This Row],[Days late]] = "", "", IF(WGreenFP25[[#This Row],[Days late]] = 0, 1, 1))</f>
        <v/>
      </c>
      <c r="G6" t="str">
        <f>IF(WGreenFP25[[#This Row],[Days late]] = "", "", IF(WGreenFP25[[#This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7</v>
      </c>
      <c r="F7" t="str">
        <f>IF(WGreenFP25[[#This Row],[Days late]] = "", "", IF(WGreenFP25[[#This Row],[Days late]] = 0, 1, 1))</f>
        <v/>
      </c>
      <c r="G7" t="str">
        <f>IF(WGreenFP25[[#This Row],[Days late]] = "", "", IF(WGreenFP25[[#This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7</v>
      </c>
      <c r="F8" t="str">
        <f>IF(WGreenFP25[[#This Row],[Days late]] = "", "", IF(WGreenFP25[[#This Row],[Days late]] = 0, 1, 1))</f>
        <v/>
      </c>
      <c r="G8" t="str">
        <f>IF(WGreenFP25[[#This Row],[Days late]] = "", "", IF(WGreenFP25[[#This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7</v>
      </c>
      <c r="F9" t="str">
        <f>IF(WGreenFP25[[#This Row],[Days late]] = "", "", IF(WGreenFP25[[#This Row],[Days late]] = 0, 1, 1))</f>
        <v/>
      </c>
      <c r="G9" t="str">
        <f>IF(WGreenFP25[[#This Row],[Days late]] = "", "", IF(WGreenFP25[[#This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7</v>
      </c>
      <c r="F10" t="str">
        <f>IF(WGreenFP25[[#This Row],[Days late]] = "", "", IF(WGreenFP25[[#This Row],[Days late]] = 0, 1, 1))</f>
        <v/>
      </c>
      <c r="G10" t="str">
        <f>IF(WGreenFP25[[#This Row],[Days late]] = "", "", IF(WGreenFP25[[#This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7</v>
      </c>
      <c r="F11" t="str">
        <f>IF(WGreenFP25[[#This Row],[Days late]] = "", "", IF(WGreenFP25[[#This Row],[Days late]] = 0, 1, 1))</f>
        <v/>
      </c>
      <c r="G11" t="str">
        <f>IF(WGreenFP25[[#This Row],[Days late]] = "", "", IF(WGreenFP25[[#This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7</v>
      </c>
      <c r="F12" t="str">
        <f>IF(WGreenFP25[[#This Row],[Days late]] = "", "", IF(WGreenFP25[[#This Row],[Days late]] = 0, 1, 1))</f>
        <v/>
      </c>
      <c r="G12" t="str">
        <f>IF(WGreenFP25[[#This Row],[Days late]] = "", "", IF(WGreenFP25[[#This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7</v>
      </c>
      <c r="F13" t="str">
        <f>IF(WGreenFP25[[#This Row],[Days late]] = "", "", IF(WGreenFP25[[#This Row],[Days late]] = 0, 1, 1))</f>
        <v/>
      </c>
      <c r="G13" t="str">
        <f>IF(WGreenFP25[[#This Row],[Days late]] = "", "", IF(WGreenFP25[[#This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7</v>
      </c>
      <c r="F14" t="str">
        <f>IF(WGreenFP25[[#This Row],[Days late]] = "", "", IF(WGreenFP25[[#This Row],[Days late]] = 0, 1, 1))</f>
        <v/>
      </c>
      <c r="G14" t="str">
        <f>IF(WGreenFP25[[#This Row],[Days late]] = "", "", IF(WGreenFP25[[#This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7</v>
      </c>
      <c r="F15" t="str">
        <f>IF(WGreenFP25[[#This Row],[Days late]] = "", "", IF(WGreenFP25[[#This Row],[Days late]] = 0, 1, 1))</f>
        <v/>
      </c>
      <c r="G15" t="str">
        <f>IF(WGreenFP25[[#This Row],[Days late]] = "", "", IF(WGreenFP25[[#This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7</v>
      </c>
      <c r="F16" t="str">
        <f>IF(WGreenFP25[[#This Row],[Days late]] = "", "", IF(WGreenFP25[[#This Row],[Days late]] = 0, 1, 1))</f>
        <v/>
      </c>
      <c r="G16" t="str">
        <f>IF(WGreenFP25[[#This Row],[Days late]] = "", "", IF(WGreenFP25[[#This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7</v>
      </c>
      <c r="F17" t="str">
        <f>IF(WGreenFP25[[#This Row],[Days late]] = "", "", IF(WGreenFP25[[#This Row],[Days late]] = 0, 1, 1))</f>
        <v/>
      </c>
      <c r="G17" t="str">
        <f>IF(WGreenFP25[[#This Row],[Days late]] = "", "", IF(WGreenFP25[[#This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7</v>
      </c>
      <c r="F18" t="str">
        <f>IF(WGreenFP25[[#This Row],[Days late]] = "", "", IF(WGreenFP25[[#This Row],[Days late]] = 0, 1, 1))</f>
        <v/>
      </c>
      <c r="G18" t="str">
        <f>IF(WGreenFP25[[#This Row],[Days late]] = "", "", IF(WGreenFP25[[#This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7</v>
      </c>
      <c r="F19" t="str">
        <f>IF(WGreenFP25[[#This Row],[Days late]] = "", "", IF(WGreenFP25[[#This Row],[Days late]] = 0, 1, 1))</f>
        <v/>
      </c>
      <c r="G19" t="str">
        <f>IF(WGreenFP25[[#This Row],[Days late]] = "", "", IF(WGreenFP25[[#This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7</v>
      </c>
      <c r="F20" t="str">
        <f>IF(WGreenFP25[[#This Row],[Days late]] = "", "", IF(WGreenFP25[[#This Row],[Days late]] = 0, 1, 1))</f>
        <v/>
      </c>
      <c r="G20" t="str">
        <f>IF(WGreenFP25[[#This Row],[Days late]] = "", "", IF(WGreenFP25[[#This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7</v>
      </c>
      <c r="F21" t="str">
        <f>IF(WGreenFP25[[#This Row],[Days late]] = "", "", IF(WGreenFP25[[#This Row],[Days late]] = 0, 1, 1))</f>
        <v/>
      </c>
      <c r="G21" t="str">
        <f>IF(WGreenFP25[[#This Row],[Days late]] = "", "", IF(WGreenFP25[[#This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7</v>
      </c>
      <c r="F22" t="str">
        <f>IF(WGreenFP25[[#This Row],[Days late]] = "", "", IF(WGreenFP25[[#This Row],[Days late]] = 0, 1, 1))</f>
        <v/>
      </c>
      <c r="G22" t="str">
        <f>IF(WGreenFP25[[#This Row],[Days late]] = "", "", IF(WGreenFP25[[#This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7</v>
      </c>
      <c r="F23" t="str">
        <f>IF(WGreenFP25[[#This Row],[Days late]] = "", "", IF(WGreenFP25[[#This Row],[Days late]] = 0, 1, 1))</f>
        <v/>
      </c>
      <c r="G23" t="str">
        <f>IF(WGreenFP25[[#This Row],[Days late]] = "", "", IF(WGreenFP25[[#This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7</v>
      </c>
      <c r="F24" t="str">
        <f>IF(WGreenFP25[[#This Row],[Days late]] = "", "", IF(WGreenFP25[[#This Row],[Days late]] = 0, 1, 1))</f>
        <v/>
      </c>
      <c r="G24" t="str">
        <f>IF(WGreenFP25[[#This Row],[Days late]] = "", "", IF(WGreenFP25[[#This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7</v>
      </c>
      <c r="F25" t="str">
        <f>IF(WGreenFP25[[#This Row],[Days late]] = "", "", IF(WGreenFP25[[#This Row],[Days late]] = 0, 1, 1))</f>
        <v/>
      </c>
      <c r="G25" t="str">
        <f>IF(WGreenFP25[[#This Row],[Days late]] = "", "", IF(WGreenFP25[[#This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7</v>
      </c>
      <c r="F26" t="str">
        <f>IF(WGreenFP25[[#This Row],[Days late]] = "", "", IF(WGreenFP25[[#This Row],[Days late]] = 0, 1, 1))</f>
        <v/>
      </c>
      <c r="G26" t="str">
        <f>IF(WGreenFP25[[#This Row],[Days late]] = "", "", IF(WGreenFP25[[#This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7</v>
      </c>
      <c r="F27" t="str">
        <f>IF(WGreenFP25[[#This Row],[Days late]] = "", "", IF(WGreenFP25[[#This Row],[Days late]] = 0, 1, 1))</f>
        <v/>
      </c>
      <c r="G27" t="str">
        <f>IF(WGreenFP25[[#This Row],[Days late]] = "", "", IF(WGreenFP25[[#This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7</v>
      </c>
      <c r="F28" t="str">
        <f>IF(WGreenFP25[[#This Row],[Days late]] = "", "", IF(WGreenFP25[[#This Row],[Days late]] = 0, 1, 1))</f>
        <v/>
      </c>
      <c r="G28" t="str">
        <f>IF(WGreenFP25[[#This Row],[Days late]] = "", "", IF(WGreenFP25[[#This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7</v>
      </c>
      <c r="F29" t="str">
        <f>IF(WGreenFP25[[#This Row],[Days late]] = "", "", IF(WGreenFP25[[#This Row],[Days late]] = 0, 1, 1))</f>
        <v/>
      </c>
      <c r="G29" t="str">
        <f>IF(WGreenFP25[[#This Row],[Days late]] = "", "", IF(WGreenFP25[[#This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7</v>
      </c>
      <c r="F30" t="str">
        <f>IF(WGreenFP25[[#This Row],[Days late]] = "", "", IF(WGreenFP25[[#This Row],[Days late]] = 0, 1, 1))</f>
        <v/>
      </c>
      <c r="G30" t="str">
        <f>IF(WGreenFP25[[#This Row],[Days late]] = "", "", IF(WGreenFP25[[#This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7</v>
      </c>
      <c r="F31" t="str">
        <f>IF(WGreenFP25[[#This Row],[Days late]] = "", "", IF(WGreenFP25[[#This Row],[Days late]] = 0, 1, 1))</f>
        <v/>
      </c>
      <c r="G31" t="str">
        <f>IF(WGreenFP25[[#This Row],[Days late]] = "", "", IF(WGreenFP25[[#This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7</v>
      </c>
      <c r="F32" t="str">
        <f>IF(WGreenFP25[[#This Row],[Days late]] = "", "", IF(WGreenFP25[[#This Row],[Days late]] = 0, 1, 1))</f>
        <v/>
      </c>
      <c r="G32" t="str">
        <f>IF(WGreenFP25[[#This Row],[Days late]] = "", "", IF(WGreenFP25[[#This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7</v>
      </c>
      <c r="F33" t="str">
        <f>IF(WGreenFP25[[#This Row],[Days late]] = "", "", IF(WGreenFP25[[#This Row],[Days late]] = 0, 1, 1))</f>
        <v/>
      </c>
      <c r="G33" t="str">
        <f>IF(WGreenFP25[[#This Row],[Days late]] = "", "", IF(WGreenFP25[[#This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7</v>
      </c>
      <c r="F34" t="str">
        <f>IF(WGreenFP25[[#This Row],[Days late]] = "", "", IF(WGreenFP25[[#This Row],[Days late]] = 0, 1, 1))</f>
        <v/>
      </c>
      <c r="G34" t="str">
        <f>IF(WGreenFP25[[#This Row],[Days late]] = "", "", IF(WGreenFP25[[#This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7</v>
      </c>
      <c r="F35" t="str">
        <f>IF(WGreenFP25[[#This Row],[Days late]] = "", "", IF(WGreenFP25[[#This Row],[Days late]] = 0, 1, 1))</f>
        <v/>
      </c>
      <c r="G35" t="str">
        <f>IF(WGreenFP25[[#This Row],[Days late]] = "", "", IF(WGreenFP25[[#This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7</v>
      </c>
      <c r="F36" t="str">
        <f>IF(WGreenFP25[[#This Row],[Days late]] = "", "", IF(WGreenFP25[[#This Row],[Days late]] = 0, 1, 1))</f>
        <v/>
      </c>
      <c r="G36" t="str">
        <f>IF(WGreenFP25[[#This Row],[Days late]] = "", "", IF(WGreenFP25[[#This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7</v>
      </c>
      <c r="F37" t="str">
        <f>IF(WGreenFP25[[#This Row],[Days late]] = "", "", IF(WGreenFP25[[#This Row],[Days late]] = 0, 1, 1))</f>
        <v/>
      </c>
      <c r="G37" t="str">
        <f>IF(WGreenFP25[[#This Row],[Days late]] = "", "", IF(WGreenFP25[[#This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7</v>
      </c>
      <c r="F38" t="str">
        <f>IF(WGreenFP25[[#This Row],[Days late]] = "", "", IF(WGreenFP25[[#This Row],[Days late]] = 0, 1, 1))</f>
        <v/>
      </c>
      <c r="G38" t="str">
        <f>IF(WGreenFP25[[#This Row],[Days late]] = "", "", IF(WGreenFP25[[#This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7</v>
      </c>
      <c r="F39" t="str">
        <f>IF(WGreenFP25[[#This Row],[Days late]] = "", "", IF(WGreenFP25[[#This Row],[Days late]] = 0, 1, 1))</f>
        <v/>
      </c>
      <c r="G39" t="str">
        <f>IF(WGreenFP25[[#This Row],[Days late]] = "", "", IF(WGreenFP25[[#This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7</v>
      </c>
      <c r="F40" t="str">
        <f>IF(WGreenFP25[[#This Row],[Days late]] = "", "", IF(WGreenFP25[[#This Row],[Days late]] = 0, 1, 1))</f>
        <v/>
      </c>
      <c r="G40" t="str">
        <f>IF(WGreenFP25[[#This Row],[Days late]] = "", "", IF(WGreenFP25[[#This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7</v>
      </c>
      <c r="F41" t="str">
        <f>IF(WGreenFP25[[#This Row],[Days late]] = "", "", IF(WGreenFP25[[#This Row],[Days late]] = 0, 1, 1))</f>
        <v/>
      </c>
      <c r="G41" t="str">
        <f>IF(WGreenFP25[[#This Row],[Days late]] = "", "", IF(WGreenFP25[[#This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7</v>
      </c>
      <c r="F42" t="str">
        <f>IF(WGreenFP25[[#This Row],[Days late]] = "", "", IF(WGreenFP25[[#This Row],[Days late]] = 0, 1, 1))</f>
        <v/>
      </c>
      <c r="G42" t="str">
        <f>IF(WGreenFP25[[#This Row],[Days late]] = "", "", IF(WGreenFP25[[#This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7</v>
      </c>
      <c r="F43" t="str">
        <f>IF(WGreenFP25[[#This Row],[Days late]] = "", "", IF(WGreenFP25[[#This Row],[Days late]] = 0, 1, 1))</f>
        <v/>
      </c>
      <c r="G43" t="str">
        <f>IF(WGreenFP25[[#This Row],[Days late]] = "", "", IF(WGreenFP25[[#This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7</v>
      </c>
      <c r="F44" t="str">
        <f>IF(WGreenFP25[[#This Row],[Days late]] = "", "", IF(WGreenFP25[[#This Row],[Days late]] = 0, 1, 1))</f>
        <v/>
      </c>
      <c r="G44" t="str">
        <f>IF(WGreenFP25[[#This Row],[Days late]] = "", "", IF(WGreenFP25[[#This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7</v>
      </c>
      <c r="F45" t="str">
        <f>IF(WGreenFP25[[#This Row],[Days late]] = "", "", IF(WGreenFP25[[#This Row],[Days late]] = 0, 1, 1))</f>
        <v/>
      </c>
      <c r="G45" t="str">
        <f>IF(WGreenFP25[[#This Row],[Days late]] = "", "", IF(WGreenFP25[[#This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7</v>
      </c>
      <c r="F46" t="str">
        <f>IF(WGreenFP25[[#This Row],[Days late]] = "", "", IF(WGreenFP25[[#This Row],[Days late]] = 0, 1, 1))</f>
        <v/>
      </c>
      <c r="G46" t="str">
        <f>IF(WGreenFP25[[#This Row],[Days late]] = "", "", IF(WGreenFP25[[#This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7</v>
      </c>
      <c r="F47" t="str">
        <f>IF(WGreenFP25[[#This Row],[Days late]] = "", "", IF(WGreenFP25[[#This Row],[Days late]] = 0, 1, 1))</f>
        <v/>
      </c>
      <c r="G47" t="str">
        <f>IF(WGreenFP25[[#This Row],[Days late]] = "", "", IF(WGreenFP25[[#This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7</v>
      </c>
      <c r="F48" t="str">
        <f>IF(WGreenFP25[[#This Row],[Days late]] = "", "", IF(WGreenFP25[[#This Row],[Days late]] = 0, 1, 1))</f>
        <v/>
      </c>
      <c r="G48" t="str">
        <f>IF(WGreenFP25[[#This Row],[Days late]] = "", "", IF(WGreenFP25[[#This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7</v>
      </c>
      <c r="F49" t="str">
        <f>IF(WGreenFP25[[#This Row],[Days late]] = "", "", IF(WGreenFP25[[#This Row],[Days late]] = 0, 1, 1))</f>
        <v/>
      </c>
      <c r="G49" t="str">
        <f>IF(WGreenFP25[[#This Row],[Days late]] = "", "", IF(WGreenFP25[[#This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7</v>
      </c>
      <c r="F50" t="str">
        <f>IF(WGreenFP25[[#This Row],[Days late]] = "", "", IF(WGreenFP25[[#This Row],[Days late]] = 0, 1, 1))</f>
        <v/>
      </c>
      <c r="G50" t="str">
        <f>IF(WGreenFP25[[#This Row],[Days late]] = "", "", IF(WGreenFP25[[#This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7</v>
      </c>
      <c r="F51" t="str">
        <f>IF(WGreenFP25[[#This Row],[Days late]] = "", "", IF(WGreenFP25[[#This Row],[Days late]] = 0, 1, 1))</f>
        <v/>
      </c>
      <c r="G51" t="str">
        <f>IF(WGreenFP25[[#This Row],[Days late]] = "", "", IF(WGreenFP25[[#This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7</v>
      </c>
      <c r="F52" t="str">
        <f>IF(WGreenFP25[[#This Row],[Days late]] = "", "", IF(WGreenFP25[[#This Row],[Days late]] = 0, 1, 1))</f>
        <v/>
      </c>
      <c r="G52" t="str">
        <f>IF(WGreenFP25[[#This Row],[Days late]] = "", "", IF(WGreenFP25[[#This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7</v>
      </c>
      <c r="F53" t="str">
        <f>IF(WGreenFP25[[#This Row],[Days late]] = "", "", IF(WGreenFP25[[#This Row],[Days late]] = 0, 1, 1))</f>
        <v/>
      </c>
      <c r="G53" t="str">
        <f>IF(WGreenFP25[[#This Row],[Days late]] = "", "", IF(WGreenFP25[[#This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3077-6C11-4796-A95E-FDFA2FC42438}">
  <dimension ref="A1:G53"/>
  <sheetViews>
    <sheetView workbookViewId="0">
      <selection activeCell="B3" sqref="B3"/>
    </sheetView>
  </sheetViews>
  <sheetFormatPr defaultRowHeight="14.4" x14ac:dyDescent="0.3"/>
  <cols>
    <col min="1" max="1" width="15" customWidth="1"/>
    <col min="2" max="3" width="15.5546875" customWidth="1"/>
    <col min="4" max="4" width="19" customWidth="1"/>
    <col min="5" max="5" width="12.33203125" customWidth="1"/>
    <col min="6" max="6" width="13.77734375" customWidth="1"/>
    <col min="7" max="7" width="15.5546875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t="s">
        <v>3</v>
      </c>
      <c r="E1" s="3" t="s">
        <v>4</v>
      </c>
      <c r="F1" t="s">
        <v>5</v>
      </c>
      <c r="G1" t="s">
        <v>6</v>
      </c>
    </row>
    <row r="2" spans="1:7" x14ac:dyDescent="0.3">
      <c r="A2">
        <v>1</v>
      </c>
      <c r="B2" s="2">
        <v>45661</v>
      </c>
      <c r="C2" s="2">
        <v>45661</v>
      </c>
      <c r="D2">
        <f t="shared" ref="D2:D52" si="0">IF(ISBLANK(C2), "", C2-B2)</f>
        <v>0</v>
      </c>
      <c r="E2" t="s">
        <v>9</v>
      </c>
      <c r="F2">
        <f>IF(CamdenFP25[[#This Row],[Days late]] = "", "", IF(CamdenFP25[[#This Row],[Days late]] = 0, 1, 1))</f>
        <v>1</v>
      </c>
      <c r="G2">
        <f>IF(CamdenFP25[[#This Row],[Days late]] = "", "", IF(CamdenFP25[[#This Row],[Days late]] = 0, 1, 0))</f>
        <v>1</v>
      </c>
    </row>
    <row r="3" spans="1:7" x14ac:dyDescent="0.3">
      <c r="A3">
        <v>2</v>
      </c>
      <c r="B3" s="2">
        <v>45668</v>
      </c>
      <c r="C3" s="2">
        <v>45668</v>
      </c>
      <c r="D3">
        <f t="shared" si="0"/>
        <v>0</v>
      </c>
      <c r="E3" t="s">
        <v>9</v>
      </c>
      <c r="F3">
        <f>IF(CamdenFP25[[#This Row],[Days late]] = "", "", IF(CamdenFP25[[#This Row],[Days late]] = 0, 1, 1))</f>
        <v>1</v>
      </c>
      <c r="G3">
        <f>IF(CamdenFP25[[#This Row],[Days late]] = "", "", IF(CamdenFP25[[#This Row],[Days late]] = 0, 1, 0))</f>
        <v>1</v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9</v>
      </c>
      <c r="F4" t="str">
        <f>IF(CamdenFP25[[#This Row],[Days late]] = "", "", IF(CamdenFP25[[#This Row],[Days late]] = 0, 1, 1))</f>
        <v/>
      </c>
      <c r="G4" t="str">
        <f>IF(CamdenFP25[[#This Row],[Days late]] = "", "", IF(CamdenFP25[[#This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9</v>
      </c>
      <c r="F5" t="str">
        <f>IF(CamdenFP25[[#This Row],[Days late]] = "", "", IF(CamdenFP25[[#This Row],[Days late]] = 0, 1, 1))</f>
        <v/>
      </c>
      <c r="G5" t="str">
        <f>IF(CamdenFP25[[#This Row],[Days late]] = "", "", IF(CamdenFP25[[#This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9</v>
      </c>
      <c r="F6" t="str">
        <f>IF(CamdenFP25[[#This Row],[Days late]] = "", "", IF(CamdenFP25[[#This Row],[Days late]] = 0, 1, 1))</f>
        <v/>
      </c>
      <c r="G6" t="str">
        <f>IF(CamdenFP25[[#This Row],[Days late]] = "", "", IF(CamdenFP25[[#This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9</v>
      </c>
      <c r="F7" t="str">
        <f>IF(CamdenFP25[[#This Row],[Days late]] = "", "", IF(CamdenFP25[[#This Row],[Days late]] = 0, 1, 1))</f>
        <v/>
      </c>
      <c r="G7" t="str">
        <f>IF(CamdenFP25[[#This Row],[Days late]] = "", "", IF(CamdenFP25[[#This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9</v>
      </c>
      <c r="F8" t="str">
        <f>IF(CamdenFP25[[#This Row],[Days late]] = "", "", IF(CamdenFP25[[#This Row],[Days late]] = 0, 1, 1))</f>
        <v/>
      </c>
      <c r="G8" t="str">
        <f>IF(CamdenFP25[[#This Row],[Days late]] = "", "", IF(CamdenFP25[[#This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9</v>
      </c>
      <c r="F9" t="str">
        <f>IF(CamdenFP25[[#This Row],[Days late]] = "", "", IF(CamdenFP25[[#This Row],[Days late]] = 0, 1, 1))</f>
        <v/>
      </c>
      <c r="G9" t="str">
        <f>IF(CamdenFP25[[#This Row],[Days late]] = "", "", IF(CamdenFP25[[#This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9</v>
      </c>
      <c r="F10" t="str">
        <f>IF(CamdenFP25[[#This Row],[Days late]] = "", "", IF(CamdenFP25[[#This Row],[Days late]] = 0, 1, 1))</f>
        <v/>
      </c>
      <c r="G10" t="str">
        <f>IF(CamdenFP25[[#This Row],[Days late]] = "", "", IF(CamdenFP25[[#This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9</v>
      </c>
      <c r="F11" t="str">
        <f>IF(CamdenFP25[[#This Row],[Days late]] = "", "", IF(CamdenFP25[[#This Row],[Days late]] = 0, 1, 1))</f>
        <v/>
      </c>
      <c r="G11" t="str">
        <f>IF(CamdenFP25[[#This Row],[Days late]] = "", "", IF(CamdenFP25[[#This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9</v>
      </c>
      <c r="F12" t="str">
        <f>IF(CamdenFP25[[#This Row],[Days late]] = "", "", IF(CamdenFP25[[#This Row],[Days late]] = 0, 1, 1))</f>
        <v/>
      </c>
      <c r="G12" t="str">
        <f>IF(CamdenFP25[[#This Row],[Days late]] = "", "", IF(CamdenFP25[[#This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9</v>
      </c>
      <c r="F13" t="str">
        <f>IF(CamdenFP25[[#This Row],[Days late]] = "", "", IF(CamdenFP25[[#This Row],[Days late]] = 0, 1, 1))</f>
        <v/>
      </c>
      <c r="G13" t="str">
        <f>IF(CamdenFP25[[#This Row],[Days late]] = "", "", IF(CamdenFP25[[#This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9</v>
      </c>
      <c r="F14" t="str">
        <f>IF(CamdenFP25[[#This Row],[Days late]] = "", "", IF(CamdenFP25[[#This Row],[Days late]] = 0, 1, 1))</f>
        <v/>
      </c>
      <c r="G14" t="str">
        <f>IF(CamdenFP25[[#This Row],[Days late]] = "", "", IF(CamdenFP25[[#This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9</v>
      </c>
      <c r="F15" t="str">
        <f>IF(CamdenFP25[[#This Row],[Days late]] = "", "", IF(CamdenFP25[[#This Row],[Days late]] = 0, 1, 1))</f>
        <v/>
      </c>
      <c r="G15" t="str">
        <f>IF(CamdenFP25[[#This Row],[Days late]] = "", "", IF(CamdenFP25[[#This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9</v>
      </c>
      <c r="F16" t="str">
        <f>IF(CamdenFP25[[#This Row],[Days late]] = "", "", IF(CamdenFP25[[#This Row],[Days late]] = 0, 1, 1))</f>
        <v/>
      </c>
      <c r="G16" t="str">
        <f>IF(CamdenFP25[[#This Row],[Days late]] = "", "", IF(CamdenFP25[[#This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9</v>
      </c>
      <c r="F17" t="str">
        <f>IF(CamdenFP25[[#This Row],[Days late]] = "", "", IF(CamdenFP25[[#This Row],[Days late]] = 0, 1, 1))</f>
        <v/>
      </c>
      <c r="G17" t="str">
        <f>IF(CamdenFP25[[#This Row],[Days late]] = "", "", IF(CamdenFP25[[#This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9</v>
      </c>
      <c r="F18" t="str">
        <f>IF(CamdenFP25[[#This Row],[Days late]] = "", "", IF(CamdenFP25[[#This Row],[Days late]] = 0, 1, 1))</f>
        <v/>
      </c>
      <c r="G18" t="str">
        <f>IF(CamdenFP25[[#This Row],[Days late]] = "", "", IF(CamdenFP25[[#This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9</v>
      </c>
      <c r="F19" t="str">
        <f>IF(CamdenFP25[[#This Row],[Days late]] = "", "", IF(CamdenFP25[[#This Row],[Days late]] = 0, 1, 1))</f>
        <v/>
      </c>
      <c r="G19" t="str">
        <f>IF(CamdenFP25[[#This Row],[Days late]] = "", "", IF(CamdenFP25[[#This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9</v>
      </c>
      <c r="F20" t="str">
        <f>IF(CamdenFP25[[#This Row],[Days late]] = "", "", IF(CamdenFP25[[#This Row],[Days late]] = 0, 1, 1))</f>
        <v/>
      </c>
      <c r="G20" t="str">
        <f>IF(CamdenFP25[[#This Row],[Days late]] = "", "", IF(CamdenFP25[[#This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9</v>
      </c>
      <c r="F21" t="str">
        <f>IF(CamdenFP25[[#This Row],[Days late]] = "", "", IF(CamdenFP25[[#This Row],[Days late]] = 0, 1, 1))</f>
        <v/>
      </c>
      <c r="G21" t="str">
        <f>IF(CamdenFP25[[#This Row],[Days late]] = "", "", IF(CamdenFP25[[#This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9</v>
      </c>
      <c r="F22" t="str">
        <f>IF(CamdenFP25[[#This Row],[Days late]] = "", "", IF(CamdenFP25[[#This Row],[Days late]] = 0, 1, 1))</f>
        <v/>
      </c>
      <c r="G22" t="str">
        <f>IF(CamdenFP25[[#This Row],[Days late]] = "", "", IF(CamdenFP25[[#This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9</v>
      </c>
      <c r="F23" t="str">
        <f>IF(CamdenFP25[[#This Row],[Days late]] = "", "", IF(CamdenFP25[[#This Row],[Days late]] = 0, 1, 1))</f>
        <v/>
      </c>
      <c r="G23" t="str">
        <f>IF(CamdenFP25[[#This Row],[Days late]] = "", "", IF(CamdenFP25[[#This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9</v>
      </c>
      <c r="F24" t="str">
        <f>IF(CamdenFP25[[#This Row],[Days late]] = "", "", IF(CamdenFP25[[#This Row],[Days late]] = 0, 1, 1))</f>
        <v/>
      </c>
      <c r="G24" t="str">
        <f>IF(CamdenFP25[[#This Row],[Days late]] = "", "", IF(CamdenFP25[[#This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9</v>
      </c>
      <c r="F25" t="str">
        <f>IF(CamdenFP25[[#This Row],[Days late]] = "", "", IF(CamdenFP25[[#This Row],[Days late]] = 0, 1, 1))</f>
        <v/>
      </c>
      <c r="G25" t="str">
        <f>IF(CamdenFP25[[#This Row],[Days late]] = "", "", IF(CamdenFP25[[#This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9</v>
      </c>
      <c r="F26" t="str">
        <f>IF(CamdenFP25[[#This Row],[Days late]] = "", "", IF(CamdenFP25[[#This Row],[Days late]] = 0, 1, 1))</f>
        <v/>
      </c>
      <c r="G26" t="str">
        <f>IF(CamdenFP25[[#This Row],[Days late]] = "", "", IF(CamdenFP25[[#This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9</v>
      </c>
      <c r="F27" t="str">
        <f>IF(CamdenFP25[[#This Row],[Days late]] = "", "", IF(CamdenFP25[[#This Row],[Days late]] = 0, 1, 1))</f>
        <v/>
      </c>
      <c r="G27" t="str">
        <f>IF(CamdenFP25[[#This Row],[Days late]] = "", "", IF(CamdenFP25[[#This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9</v>
      </c>
      <c r="F28" t="str">
        <f>IF(CamdenFP25[[#This Row],[Days late]] = "", "", IF(CamdenFP25[[#This Row],[Days late]] = 0, 1, 1))</f>
        <v/>
      </c>
      <c r="G28" t="str">
        <f>IF(CamdenFP25[[#This Row],[Days late]] = "", "", IF(CamdenFP25[[#This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9</v>
      </c>
      <c r="F29" t="str">
        <f>IF(CamdenFP25[[#This Row],[Days late]] = "", "", IF(CamdenFP25[[#This Row],[Days late]] = 0, 1, 1))</f>
        <v/>
      </c>
      <c r="G29" t="str">
        <f>IF(CamdenFP25[[#This Row],[Days late]] = "", "", IF(CamdenFP25[[#This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9</v>
      </c>
      <c r="F30" t="str">
        <f>IF(CamdenFP25[[#This Row],[Days late]] = "", "", IF(CamdenFP25[[#This Row],[Days late]] = 0, 1, 1))</f>
        <v/>
      </c>
      <c r="G30" t="str">
        <f>IF(CamdenFP25[[#This Row],[Days late]] = "", "", IF(CamdenFP25[[#This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9</v>
      </c>
      <c r="F31" t="str">
        <f>IF(CamdenFP25[[#This Row],[Days late]] = "", "", IF(CamdenFP25[[#This Row],[Days late]] = 0, 1, 1))</f>
        <v/>
      </c>
      <c r="G31" t="str">
        <f>IF(CamdenFP25[[#This Row],[Days late]] = "", "", IF(CamdenFP25[[#This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9</v>
      </c>
      <c r="F32" t="str">
        <f>IF(CamdenFP25[[#This Row],[Days late]] = "", "", IF(CamdenFP25[[#This Row],[Days late]] = 0, 1, 1))</f>
        <v/>
      </c>
      <c r="G32" t="str">
        <f>IF(CamdenFP25[[#This Row],[Days late]] = "", "", IF(CamdenFP25[[#This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9</v>
      </c>
      <c r="F33" t="str">
        <f>IF(CamdenFP25[[#This Row],[Days late]] = "", "", IF(CamdenFP25[[#This Row],[Days late]] = 0, 1, 1))</f>
        <v/>
      </c>
      <c r="G33" t="str">
        <f>IF(CamdenFP25[[#This Row],[Days late]] = "", "", IF(CamdenFP25[[#This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9</v>
      </c>
      <c r="F34" t="str">
        <f>IF(CamdenFP25[[#This Row],[Days late]] = "", "", IF(CamdenFP25[[#This Row],[Days late]] = 0, 1, 1))</f>
        <v/>
      </c>
      <c r="G34" t="str">
        <f>IF(CamdenFP25[[#This Row],[Days late]] = "", "", IF(CamdenFP25[[#This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9</v>
      </c>
      <c r="F35" t="str">
        <f>IF(CamdenFP25[[#This Row],[Days late]] = "", "", IF(CamdenFP25[[#This Row],[Days late]] = 0, 1, 1))</f>
        <v/>
      </c>
      <c r="G35" t="str">
        <f>IF(CamdenFP25[[#This Row],[Days late]] = "", "", IF(CamdenFP25[[#This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9</v>
      </c>
      <c r="F36" t="str">
        <f>IF(CamdenFP25[[#This Row],[Days late]] = "", "", IF(CamdenFP25[[#This Row],[Days late]] = 0, 1, 1))</f>
        <v/>
      </c>
      <c r="G36" t="str">
        <f>IF(CamdenFP25[[#This Row],[Days late]] = "", "", IF(CamdenFP25[[#This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9</v>
      </c>
      <c r="F37" t="str">
        <f>IF(CamdenFP25[[#This Row],[Days late]] = "", "", IF(CamdenFP25[[#This Row],[Days late]] = 0, 1, 1))</f>
        <v/>
      </c>
      <c r="G37" t="str">
        <f>IF(CamdenFP25[[#This Row],[Days late]] = "", "", IF(CamdenFP25[[#This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9</v>
      </c>
      <c r="F38" t="str">
        <f>IF(CamdenFP25[[#This Row],[Days late]] = "", "", IF(CamdenFP25[[#This Row],[Days late]] = 0, 1, 1))</f>
        <v/>
      </c>
      <c r="G38" t="str">
        <f>IF(CamdenFP25[[#This Row],[Days late]] = "", "", IF(CamdenFP25[[#This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9</v>
      </c>
      <c r="F39" t="str">
        <f>IF(CamdenFP25[[#This Row],[Days late]] = "", "", IF(CamdenFP25[[#This Row],[Days late]] = 0, 1, 1))</f>
        <v/>
      </c>
      <c r="G39" t="str">
        <f>IF(CamdenFP25[[#This Row],[Days late]] = "", "", IF(CamdenFP25[[#This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9</v>
      </c>
      <c r="F40" t="str">
        <f>IF(CamdenFP25[[#This Row],[Days late]] = "", "", IF(CamdenFP25[[#This Row],[Days late]] = 0, 1, 1))</f>
        <v/>
      </c>
      <c r="G40" t="str">
        <f>IF(CamdenFP25[[#This Row],[Days late]] = "", "", IF(CamdenFP25[[#This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9</v>
      </c>
      <c r="F41" t="str">
        <f>IF(CamdenFP25[[#This Row],[Days late]] = "", "", IF(CamdenFP25[[#This Row],[Days late]] = 0, 1, 1))</f>
        <v/>
      </c>
      <c r="G41" t="str">
        <f>IF(CamdenFP25[[#This Row],[Days late]] = "", "", IF(CamdenFP25[[#This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9</v>
      </c>
      <c r="F42" t="str">
        <f>IF(CamdenFP25[[#This Row],[Days late]] = "", "", IF(CamdenFP25[[#This Row],[Days late]] = 0, 1, 1))</f>
        <v/>
      </c>
      <c r="G42" t="str">
        <f>IF(CamdenFP25[[#This Row],[Days late]] = "", "", IF(CamdenFP25[[#This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9</v>
      </c>
      <c r="F43" t="str">
        <f>IF(CamdenFP25[[#This Row],[Days late]] = "", "", IF(CamdenFP25[[#This Row],[Days late]] = 0, 1, 1))</f>
        <v/>
      </c>
      <c r="G43" t="str">
        <f>IF(CamdenFP25[[#This Row],[Days late]] = "", "", IF(CamdenFP25[[#This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9</v>
      </c>
      <c r="F44" t="str">
        <f>IF(CamdenFP25[[#This Row],[Days late]] = "", "", IF(CamdenFP25[[#This Row],[Days late]] = 0, 1, 1))</f>
        <v/>
      </c>
      <c r="G44" t="str">
        <f>IF(CamdenFP25[[#This Row],[Days late]] = "", "", IF(CamdenFP25[[#This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9</v>
      </c>
      <c r="F45" t="str">
        <f>IF(CamdenFP25[[#This Row],[Days late]] = "", "", IF(CamdenFP25[[#This Row],[Days late]] = 0, 1, 1))</f>
        <v/>
      </c>
      <c r="G45" t="str">
        <f>IF(CamdenFP25[[#This Row],[Days late]] = "", "", IF(CamdenFP25[[#This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9</v>
      </c>
      <c r="F46" t="str">
        <f>IF(CamdenFP25[[#This Row],[Days late]] = "", "", IF(CamdenFP25[[#This Row],[Days late]] = 0, 1, 1))</f>
        <v/>
      </c>
      <c r="G46" t="str">
        <f>IF(CamdenFP25[[#This Row],[Days late]] = "", "", IF(CamdenFP25[[#This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9</v>
      </c>
      <c r="F47" t="str">
        <f>IF(CamdenFP25[[#This Row],[Days late]] = "", "", IF(CamdenFP25[[#This Row],[Days late]] = 0, 1, 1))</f>
        <v/>
      </c>
      <c r="G47" t="str">
        <f>IF(CamdenFP25[[#This Row],[Days late]] = "", "", IF(CamdenFP25[[#This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9</v>
      </c>
      <c r="F48" t="str">
        <f>IF(CamdenFP25[[#This Row],[Days late]] = "", "", IF(CamdenFP25[[#This Row],[Days late]] = 0, 1, 1))</f>
        <v/>
      </c>
      <c r="G48" t="str">
        <f>IF(CamdenFP25[[#This Row],[Days late]] = "", "", IF(CamdenFP25[[#This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9</v>
      </c>
      <c r="F49" t="str">
        <f>IF(CamdenFP25[[#This Row],[Days late]] = "", "", IF(CamdenFP25[[#This Row],[Days late]] = 0, 1, 1))</f>
        <v/>
      </c>
      <c r="G49" t="str">
        <f>IF(CamdenFP25[[#This Row],[Days late]] = "", "", IF(CamdenFP25[[#This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9</v>
      </c>
      <c r="F50" t="str">
        <f>IF(CamdenFP25[[#This Row],[Days late]] = "", "", IF(CamdenFP25[[#This Row],[Days late]] = 0, 1, 1))</f>
        <v/>
      </c>
      <c r="G50" t="str">
        <f>IF(CamdenFP25[[#This Row],[Days late]] = "", "", IF(CamdenFP25[[#This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9</v>
      </c>
      <c r="F51" t="str">
        <f>IF(CamdenFP25[[#This Row],[Days late]] = "", "", IF(CamdenFP25[[#This Row],[Days late]] = 0, 1, 1))</f>
        <v/>
      </c>
      <c r="G51" t="str">
        <f>IF(CamdenFP25[[#This Row],[Days late]] = "", "", IF(CamdenFP25[[#This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9</v>
      </c>
      <c r="F52" t="str">
        <f>IF(CamdenFP25[[#This Row],[Days late]] = "", "", IF(CamdenFP25[[#This Row],[Days late]] = 0, 1, 1))</f>
        <v/>
      </c>
      <c r="G52" t="str">
        <f>IF(CamdenFP25[[#This Row],[Days late]] = "", "", IF(CamdenFP25[[#This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9</v>
      </c>
      <c r="F53" t="str">
        <f>IF(CamdenFP25[[#This Row],[Days late]] = "", "", IF(CamdenFP25[[#This Row],[Days late]] = 0, 1, 1))</f>
        <v/>
      </c>
      <c r="G53" t="str">
        <f>IF(CamdenFP25[[#This Row],[Days late]] = "", "", IF(CamdenFP25[[#This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55B5-9268-4C51-91D3-A7CDED5712C3}">
  <dimension ref="A1:G53"/>
  <sheetViews>
    <sheetView workbookViewId="0">
      <selection activeCell="C4" sqref="C4"/>
    </sheetView>
  </sheetViews>
  <sheetFormatPr defaultRowHeight="14.4" x14ac:dyDescent="0.3"/>
  <cols>
    <col min="1" max="1" width="17.77734375" customWidth="1"/>
    <col min="2" max="3" width="18.21875" customWidth="1"/>
    <col min="4" max="4" width="15.33203125" customWidth="1"/>
    <col min="5" max="5" width="15.88671875" customWidth="1"/>
    <col min="6" max="6" width="14.88671875" customWidth="1"/>
    <col min="7" max="7" width="11.109375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3">
      <c r="A2">
        <v>1</v>
      </c>
      <c r="B2" s="2">
        <v>45661</v>
      </c>
      <c r="C2" s="2">
        <v>45662</v>
      </c>
      <c r="D2">
        <f t="shared" ref="D2:D52" si="0">IF(ISBLANK(C2), "", C2-B2)</f>
        <v>1</v>
      </c>
      <c r="E2" t="s">
        <v>10</v>
      </c>
      <c r="F2">
        <f>IF(ClaphamFP25[[#This Row],[Days late]] = "", "", IF(ClaphamFP25[[#This Row],[Days late]] = 0, 1, 1))</f>
        <v>1</v>
      </c>
      <c r="G2">
        <f>IF(ClaphamFP25[[#This Row],[Days late]] = "", "", IF(ClaphamFP25[[#This Row],[Days late]] = 0, 1, 0))</f>
        <v>0</v>
      </c>
    </row>
    <row r="3" spans="1:7" x14ac:dyDescent="0.3">
      <c r="A3">
        <v>2</v>
      </c>
      <c r="B3" s="2">
        <v>45668</v>
      </c>
      <c r="C3" s="2">
        <v>45668</v>
      </c>
      <c r="D3">
        <f t="shared" si="0"/>
        <v>0</v>
      </c>
      <c r="E3" t="s">
        <v>10</v>
      </c>
      <c r="F3">
        <f>IF(ClaphamFP25[[#This Row],[Days late]] = "", "", IF(ClaphamFP25[[#This Row],[Days late]] = 0, 1, 1))</f>
        <v>1</v>
      </c>
      <c r="G3">
        <f>IF(ClaphamFP25[[#This Row],[Days late]] = "", "", IF(ClaphamFP25[[#This Row],[Days late]] = 0, 1, 0))</f>
        <v>1</v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10</v>
      </c>
      <c r="F4" t="str">
        <f>IF(ClaphamFP25[[#This Row],[Days late]] = "", "", IF(ClaphamFP25[[#This Row],[Days late]] = 0, 1, 1))</f>
        <v/>
      </c>
      <c r="G4" t="str">
        <f>IF(ClaphamFP25[[#This Row],[Days late]] = "", "", IF(ClaphamFP25[[#This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10</v>
      </c>
      <c r="F5" t="str">
        <f>IF(ClaphamFP25[[#This Row],[Days late]] = "", "", IF(ClaphamFP25[[#This Row],[Days late]] = 0, 1, 1))</f>
        <v/>
      </c>
      <c r="G5" t="str">
        <f>IF(ClaphamFP25[[#This Row],[Days late]] = "", "", IF(ClaphamFP25[[#This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10</v>
      </c>
      <c r="F6" t="str">
        <f>IF(ClaphamFP25[[#This Row],[Days late]] = "", "", IF(ClaphamFP25[[#This Row],[Days late]] = 0, 1, 1))</f>
        <v/>
      </c>
      <c r="G6" t="str">
        <f>IF(ClaphamFP25[[#This Row],[Days late]] = "", "", IF(ClaphamFP25[[#This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10</v>
      </c>
      <c r="F7" t="str">
        <f>IF(ClaphamFP25[[#This Row],[Days late]] = "", "", IF(ClaphamFP25[[#This Row],[Days late]] = 0, 1, 1))</f>
        <v/>
      </c>
      <c r="G7" t="str">
        <f>IF(ClaphamFP25[[#This Row],[Days late]] = "", "", IF(ClaphamFP25[[#This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10</v>
      </c>
      <c r="F8" t="str">
        <f>IF(ClaphamFP25[[#This Row],[Days late]] = "", "", IF(ClaphamFP25[[#This Row],[Days late]] = 0, 1, 1))</f>
        <v/>
      </c>
      <c r="G8" t="str">
        <f>IF(ClaphamFP25[[#This Row],[Days late]] = "", "", IF(ClaphamFP25[[#This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10</v>
      </c>
      <c r="F9" t="str">
        <f>IF(ClaphamFP25[[#This Row],[Days late]] = "", "", IF(ClaphamFP25[[#This Row],[Days late]] = 0, 1, 1))</f>
        <v/>
      </c>
      <c r="G9" t="str">
        <f>IF(ClaphamFP25[[#This Row],[Days late]] = "", "", IF(ClaphamFP25[[#This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10</v>
      </c>
      <c r="F10" t="str">
        <f>IF(ClaphamFP25[[#This Row],[Days late]] = "", "", IF(ClaphamFP25[[#This Row],[Days late]] = 0, 1, 1))</f>
        <v/>
      </c>
      <c r="G10" t="str">
        <f>IF(ClaphamFP25[[#This Row],[Days late]] = "", "", IF(ClaphamFP25[[#This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10</v>
      </c>
      <c r="F11" t="str">
        <f>IF(ClaphamFP25[[#This Row],[Days late]] = "", "", IF(ClaphamFP25[[#This Row],[Days late]] = 0, 1, 1))</f>
        <v/>
      </c>
      <c r="G11" t="str">
        <f>IF(ClaphamFP25[[#This Row],[Days late]] = "", "", IF(ClaphamFP25[[#This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10</v>
      </c>
      <c r="F12" t="str">
        <f>IF(ClaphamFP25[[#This Row],[Days late]] = "", "", IF(ClaphamFP25[[#This Row],[Days late]] = 0, 1, 1))</f>
        <v/>
      </c>
      <c r="G12" t="str">
        <f>IF(ClaphamFP25[[#This Row],[Days late]] = "", "", IF(ClaphamFP25[[#This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10</v>
      </c>
      <c r="F13" t="str">
        <f>IF(ClaphamFP25[[#This Row],[Days late]] = "", "", IF(ClaphamFP25[[#This Row],[Days late]] = 0, 1, 1))</f>
        <v/>
      </c>
      <c r="G13" t="str">
        <f>IF(ClaphamFP25[[#This Row],[Days late]] = "", "", IF(ClaphamFP25[[#This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10</v>
      </c>
      <c r="F14" t="str">
        <f>IF(ClaphamFP25[[#This Row],[Days late]] = "", "", IF(ClaphamFP25[[#This Row],[Days late]] = 0, 1, 1))</f>
        <v/>
      </c>
      <c r="G14" t="str">
        <f>IF(ClaphamFP25[[#This Row],[Days late]] = "", "", IF(ClaphamFP25[[#This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10</v>
      </c>
      <c r="F15" t="str">
        <f>IF(ClaphamFP25[[#This Row],[Days late]] = "", "", IF(ClaphamFP25[[#This Row],[Days late]] = 0, 1, 1))</f>
        <v/>
      </c>
      <c r="G15" t="str">
        <f>IF(ClaphamFP25[[#This Row],[Days late]] = "", "", IF(ClaphamFP25[[#This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10</v>
      </c>
      <c r="F16" t="str">
        <f>IF(ClaphamFP25[[#This Row],[Days late]] = "", "", IF(ClaphamFP25[[#This Row],[Days late]] = 0, 1, 1))</f>
        <v/>
      </c>
      <c r="G16" t="str">
        <f>IF(ClaphamFP25[[#This Row],[Days late]] = "", "", IF(ClaphamFP25[[#This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10</v>
      </c>
      <c r="F17" t="str">
        <f>IF(ClaphamFP25[[#This Row],[Days late]] = "", "", IF(ClaphamFP25[[#This Row],[Days late]] = 0, 1, 1))</f>
        <v/>
      </c>
      <c r="G17" t="str">
        <f>IF(ClaphamFP25[[#This Row],[Days late]] = "", "", IF(ClaphamFP25[[#This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10</v>
      </c>
      <c r="F18" t="str">
        <f>IF(ClaphamFP25[[#This Row],[Days late]] = "", "", IF(ClaphamFP25[[#This Row],[Days late]] = 0, 1, 1))</f>
        <v/>
      </c>
      <c r="G18" t="str">
        <f>IF(ClaphamFP25[[#This Row],[Days late]] = "", "", IF(ClaphamFP25[[#This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10</v>
      </c>
      <c r="F19" t="str">
        <f>IF(ClaphamFP25[[#This Row],[Days late]] = "", "", IF(ClaphamFP25[[#This Row],[Days late]] = 0, 1, 1))</f>
        <v/>
      </c>
      <c r="G19" t="str">
        <f>IF(ClaphamFP25[[#This Row],[Days late]] = "", "", IF(ClaphamFP25[[#This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10</v>
      </c>
      <c r="F20" t="str">
        <f>IF(ClaphamFP25[[#This Row],[Days late]] = "", "", IF(ClaphamFP25[[#This Row],[Days late]] = 0, 1, 1))</f>
        <v/>
      </c>
      <c r="G20" t="str">
        <f>IF(ClaphamFP25[[#This Row],[Days late]] = "", "", IF(ClaphamFP25[[#This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10</v>
      </c>
      <c r="F21" t="str">
        <f>IF(ClaphamFP25[[#This Row],[Days late]] = "", "", IF(ClaphamFP25[[#This Row],[Days late]] = 0, 1, 1))</f>
        <v/>
      </c>
      <c r="G21" t="str">
        <f>IF(ClaphamFP25[[#This Row],[Days late]] = "", "", IF(ClaphamFP25[[#This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10</v>
      </c>
      <c r="F22" t="str">
        <f>IF(ClaphamFP25[[#This Row],[Days late]] = "", "", IF(ClaphamFP25[[#This Row],[Days late]] = 0, 1, 1))</f>
        <v/>
      </c>
      <c r="G22" t="str">
        <f>IF(ClaphamFP25[[#This Row],[Days late]] = "", "", IF(ClaphamFP25[[#This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10</v>
      </c>
      <c r="F23" t="str">
        <f>IF(ClaphamFP25[[#This Row],[Days late]] = "", "", IF(ClaphamFP25[[#This Row],[Days late]] = 0, 1, 1))</f>
        <v/>
      </c>
      <c r="G23" t="str">
        <f>IF(ClaphamFP25[[#This Row],[Days late]] = "", "", IF(ClaphamFP25[[#This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10</v>
      </c>
      <c r="F24" t="str">
        <f>IF(ClaphamFP25[[#This Row],[Days late]] = "", "", IF(ClaphamFP25[[#This Row],[Days late]] = 0, 1, 1))</f>
        <v/>
      </c>
      <c r="G24" t="str">
        <f>IF(ClaphamFP25[[#This Row],[Days late]] = "", "", IF(ClaphamFP25[[#This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10</v>
      </c>
      <c r="F25" t="str">
        <f>IF(ClaphamFP25[[#This Row],[Days late]] = "", "", IF(ClaphamFP25[[#This Row],[Days late]] = 0, 1, 1))</f>
        <v/>
      </c>
      <c r="G25" t="str">
        <f>IF(ClaphamFP25[[#This Row],[Days late]] = "", "", IF(ClaphamFP25[[#This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10</v>
      </c>
      <c r="F26" t="str">
        <f>IF(ClaphamFP25[[#This Row],[Days late]] = "", "", IF(ClaphamFP25[[#This Row],[Days late]] = 0, 1, 1))</f>
        <v/>
      </c>
      <c r="G26" t="str">
        <f>IF(ClaphamFP25[[#This Row],[Days late]] = "", "", IF(ClaphamFP25[[#This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10</v>
      </c>
      <c r="F27" t="str">
        <f>IF(ClaphamFP25[[#This Row],[Days late]] = "", "", IF(ClaphamFP25[[#This Row],[Days late]] = 0, 1, 1))</f>
        <v/>
      </c>
      <c r="G27" t="str">
        <f>IF(ClaphamFP25[[#This Row],[Days late]] = "", "", IF(ClaphamFP25[[#This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10</v>
      </c>
      <c r="F28" t="str">
        <f>IF(ClaphamFP25[[#This Row],[Days late]] = "", "", IF(ClaphamFP25[[#This Row],[Days late]] = 0, 1, 1))</f>
        <v/>
      </c>
      <c r="G28" t="str">
        <f>IF(ClaphamFP25[[#This Row],[Days late]] = "", "", IF(ClaphamFP25[[#This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10</v>
      </c>
      <c r="F29" t="str">
        <f>IF(ClaphamFP25[[#This Row],[Days late]] = "", "", IF(ClaphamFP25[[#This Row],[Days late]] = 0, 1, 1))</f>
        <v/>
      </c>
      <c r="G29" t="str">
        <f>IF(ClaphamFP25[[#This Row],[Days late]] = "", "", IF(ClaphamFP25[[#This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10</v>
      </c>
      <c r="F30" t="str">
        <f>IF(ClaphamFP25[[#This Row],[Days late]] = "", "", IF(ClaphamFP25[[#This Row],[Days late]] = 0, 1, 1))</f>
        <v/>
      </c>
      <c r="G30" t="str">
        <f>IF(ClaphamFP25[[#This Row],[Days late]] = "", "", IF(ClaphamFP25[[#This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10</v>
      </c>
      <c r="F31" t="str">
        <f>IF(ClaphamFP25[[#This Row],[Days late]] = "", "", IF(ClaphamFP25[[#This Row],[Days late]] = 0, 1, 1))</f>
        <v/>
      </c>
      <c r="G31" t="str">
        <f>IF(ClaphamFP25[[#This Row],[Days late]] = "", "", IF(ClaphamFP25[[#This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10</v>
      </c>
      <c r="F32" t="str">
        <f>IF(ClaphamFP25[[#This Row],[Days late]] = "", "", IF(ClaphamFP25[[#This Row],[Days late]] = 0, 1, 1))</f>
        <v/>
      </c>
      <c r="G32" t="str">
        <f>IF(ClaphamFP25[[#This Row],[Days late]] = "", "", IF(ClaphamFP25[[#This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10</v>
      </c>
      <c r="F33" t="str">
        <f>IF(ClaphamFP25[[#This Row],[Days late]] = "", "", IF(ClaphamFP25[[#This Row],[Days late]] = 0, 1, 1))</f>
        <v/>
      </c>
      <c r="G33" t="str">
        <f>IF(ClaphamFP25[[#This Row],[Days late]] = "", "", IF(ClaphamFP25[[#This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10</v>
      </c>
      <c r="F34" t="str">
        <f>IF(ClaphamFP25[[#This Row],[Days late]] = "", "", IF(ClaphamFP25[[#This Row],[Days late]] = 0, 1, 1))</f>
        <v/>
      </c>
      <c r="G34" t="str">
        <f>IF(ClaphamFP25[[#This Row],[Days late]] = "", "", IF(ClaphamFP25[[#This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10</v>
      </c>
      <c r="F35" t="str">
        <f>IF(ClaphamFP25[[#This Row],[Days late]] = "", "", IF(ClaphamFP25[[#This Row],[Days late]] = 0, 1, 1))</f>
        <v/>
      </c>
      <c r="G35" t="str">
        <f>IF(ClaphamFP25[[#This Row],[Days late]] = "", "", IF(ClaphamFP25[[#This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10</v>
      </c>
      <c r="F36" t="str">
        <f>IF(ClaphamFP25[[#This Row],[Days late]] = "", "", IF(ClaphamFP25[[#This Row],[Days late]] = 0, 1, 1))</f>
        <v/>
      </c>
      <c r="G36" t="str">
        <f>IF(ClaphamFP25[[#This Row],[Days late]] = "", "", IF(ClaphamFP25[[#This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10</v>
      </c>
      <c r="F37" t="str">
        <f>IF(ClaphamFP25[[#This Row],[Days late]] = "", "", IF(ClaphamFP25[[#This Row],[Days late]] = 0, 1, 1))</f>
        <v/>
      </c>
      <c r="G37" t="str">
        <f>IF(ClaphamFP25[[#This Row],[Days late]] = "", "", IF(ClaphamFP25[[#This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10</v>
      </c>
      <c r="F38" t="str">
        <f>IF(ClaphamFP25[[#This Row],[Days late]] = "", "", IF(ClaphamFP25[[#This Row],[Days late]] = 0, 1, 1))</f>
        <v/>
      </c>
      <c r="G38" t="str">
        <f>IF(ClaphamFP25[[#This Row],[Days late]] = "", "", IF(ClaphamFP25[[#This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10</v>
      </c>
      <c r="F39" t="str">
        <f>IF(ClaphamFP25[[#This Row],[Days late]] = "", "", IF(ClaphamFP25[[#This Row],[Days late]] = 0, 1, 1))</f>
        <v/>
      </c>
      <c r="G39" t="str">
        <f>IF(ClaphamFP25[[#This Row],[Days late]] = "", "", IF(ClaphamFP25[[#This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10</v>
      </c>
      <c r="F40" t="str">
        <f>IF(ClaphamFP25[[#This Row],[Days late]] = "", "", IF(ClaphamFP25[[#This Row],[Days late]] = 0, 1, 1))</f>
        <v/>
      </c>
      <c r="G40" t="str">
        <f>IF(ClaphamFP25[[#This Row],[Days late]] = "", "", IF(ClaphamFP25[[#This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10</v>
      </c>
      <c r="F41" t="str">
        <f>IF(ClaphamFP25[[#This Row],[Days late]] = "", "", IF(ClaphamFP25[[#This Row],[Days late]] = 0, 1, 1))</f>
        <v/>
      </c>
      <c r="G41" t="str">
        <f>IF(ClaphamFP25[[#This Row],[Days late]] = "", "", IF(ClaphamFP25[[#This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10</v>
      </c>
      <c r="F42" t="str">
        <f>IF(ClaphamFP25[[#This Row],[Days late]] = "", "", IF(ClaphamFP25[[#This Row],[Days late]] = 0, 1, 1))</f>
        <v/>
      </c>
      <c r="G42" t="str">
        <f>IF(ClaphamFP25[[#This Row],[Days late]] = "", "", IF(ClaphamFP25[[#This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10</v>
      </c>
      <c r="F43" t="str">
        <f>IF(ClaphamFP25[[#This Row],[Days late]] = "", "", IF(ClaphamFP25[[#This Row],[Days late]] = 0, 1, 1))</f>
        <v/>
      </c>
      <c r="G43" t="str">
        <f>IF(ClaphamFP25[[#This Row],[Days late]] = "", "", IF(ClaphamFP25[[#This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10</v>
      </c>
      <c r="F44" t="str">
        <f>IF(ClaphamFP25[[#This Row],[Days late]] = "", "", IF(ClaphamFP25[[#This Row],[Days late]] = 0, 1, 1))</f>
        <v/>
      </c>
      <c r="G44" t="str">
        <f>IF(ClaphamFP25[[#This Row],[Days late]] = "", "", IF(ClaphamFP25[[#This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10</v>
      </c>
      <c r="F45" t="str">
        <f>IF(ClaphamFP25[[#This Row],[Days late]] = "", "", IF(ClaphamFP25[[#This Row],[Days late]] = 0, 1, 1))</f>
        <v/>
      </c>
      <c r="G45" t="str">
        <f>IF(ClaphamFP25[[#This Row],[Days late]] = "", "", IF(ClaphamFP25[[#This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10</v>
      </c>
      <c r="F46" t="str">
        <f>IF(ClaphamFP25[[#This Row],[Days late]] = "", "", IF(ClaphamFP25[[#This Row],[Days late]] = 0, 1, 1))</f>
        <v/>
      </c>
      <c r="G46" t="str">
        <f>IF(ClaphamFP25[[#This Row],[Days late]] = "", "", IF(ClaphamFP25[[#This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10</v>
      </c>
      <c r="F47" t="str">
        <f>IF(ClaphamFP25[[#This Row],[Days late]] = "", "", IF(ClaphamFP25[[#This Row],[Days late]] = 0, 1, 1))</f>
        <v/>
      </c>
      <c r="G47" t="str">
        <f>IF(ClaphamFP25[[#This Row],[Days late]] = "", "", IF(ClaphamFP25[[#This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10</v>
      </c>
      <c r="F48" t="str">
        <f>IF(ClaphamFP25[[#This Row],[Days late]] = "", "", IF(ClaphamFP25[[#This Row],[Days late]] = 0, 1, 1))</f>
        <v/>
      </c>
      <c r="G48" t="str">
        <f>IF(ClaphamFP25[[#This Row],[Days late]] = "", "", IF(ClaphamFP25[[#This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10</v>
      </c>
      <c r="F49" t="str">
        <f>IF(ClaphamFP25[[#This Row],[Days late]] = "", "", IF(ClaphamFP25[[#This Row],[Days late]] = 0, 1, 1))</f>
        <v/>
      </c>
      <c r="G49" t="str">
        <f>IF(ClaphamFP25[[#This Row],[Days late]] = "", "", IF(ClaphamFP25[[#This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10</v>
      </c>
      <c r="F50" t="str">
        <f>IF(ClaphamFP25[[#This Row],[Days late]] = "", "", IF(ClaphamFP25[[#This Row],[Days late]] = 0, 1, 1))</f>
        <v/>
      </c>
      <c r="G50" t="str">
        <f>IF(ClaphamFP25[[#This Row],[Days late]] = "", "", IF(ClaphamFP25[[#This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10</v>
      </c>
      <c r="F51" t="str">
        <f>IF(ClaphamFP25[[#This Row],[Days late]] = "", "", IF(ClaphamFP25[[#This Row],[Days late]] = 0, 1, 1))</f>
        <v/>
      </c>
      <c r="G51" t="str">
        <f>IF(ClaphamFP25[[#This Row],[Days late]] = "", "", IF(ClaphamFP25[[#This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10</v>
      </c>
      <c r="F52" t="str">
        <f>IF(ClaphamFP25[[#This Row],[Days late]] = "", "", IF(ClaphamFP25[[#This Row],[Days late]] = 0, 1, 1))</f>
        <v/>
      </c>
      <c r="G52" t="str">
        <f>IF(ClaphamFP25[[#This Row],[Days late]] = "", "", IF(ClaphamFP25[[#This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10</v>
      </c>
      <c r="F53" t="str">
        <f>IF(ClaphamFP25[[#This Row],[Days late]] = "", "", IF(ClaphamFP25[[#This Row],[Days late]] = 0, 1, 1))</f>
        <v/>
      </c>
      <c r="G53" t="str">
        <f>IF(ClaphamFP25[[#This Row],[Days late]] = "", "", IF(ClaphamFP25[[#This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868B-A535-428F-AC72-4738BAE0471E}">
  <dimension ref="A1:G53"/>
  <sheetViews>
    <sheetView tabSelected="1" workbookViewId="0">
      <selection activeCell="C3" sqref="C3"/>
    </sheetView>
  </sheetViews>
  <sheetFormatPr defaultRowHeight="14.4" x14ac:dyDescent="0.3"/>
  <cols>
    <col min="1" max="1" width="18.6640625" customWidth="1"/>
    <col min="2" max="2" width="21" customWidth="1"/>
    <col min="3" max="3" width="20" customWidth="1"/>
    <col min="4" max="4" width="15.6640625" customWidth="1"/>
    <col min="5" max="5" width="17.6640625" customWidth="1"/>
    <col min="6" max="6" width="16.6640625" customWidth="1"/>
    <col min="7" max="7" width="17.6640625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3">
      <c r="A2">
        <v>1</v>
      </c>
      <c r="B2" s="2">
        <v>45661</v>
      </c>
      <c r="C2" s="2">
        <v>45664</v>
      </c>
      <c r="D2">
        <f t="shared" ref="D2:D52" si="0">IF(ISBLANK(C2), "", C2-B2)</f>
        <v>3</v>
      </c>
      <c r="E2" t="s">
        <v>11</v>
      </c>
      <c r="F2">
        <f>IF(DalstonFP25[[#This Row],[Days late]] = "", "", IF(DalstonFP25[[#This Row],[Days late]] = 0, 1, 1))</f>
        <v>1</v>
      </c>
      <c r="G2">
        <f>IF(DalstonFP25[[#This Row],[Days late]] = "", "", IF(DalstonFP25[[#This Row],[Days late]] = 0, 1, 0))</f>
        <v>0</v>
      </c>
    </row>
    <row r="3" spans="1:7" x14ac:dyDescent="0.3">
      <c r="A3">
        <v>2</v>
      </c>
      <c r="B3" s="2">
        <v>45668</v>
      </c>
      <c r="C3" s="2"/>
      <c r="D3" t="str">
        <f t="shared" si="0"/>
        <v/>
      </c>
      <c r="E3" t="s">
        <v>11</v>
      </c>
      <c r="F3" t="str">
        <f>IF(DalstonFP25[[#This Row],[Days late]] = "", "", IF(DalstonFP25[[#This Row],[Days late]] = 0, 1, 1))</f>
        <v/>
      </c>
      <c r="G3" t="str">
        <f>IF(DalstonFP25[[#This Row],[Days late]] = "", "", IF(DalstonFP25[[#This Row],[Days late]] = 0, 1, 0))</f>
        <v/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11</v>
      </c>
      <c r="F4" t="str">
        <f>IF(DalstonFP25[[#This Row],[Days late]] = "", "", IF(DalstonFP25[[#This Row],[Days late]] = 0, 1, 1))</f>
        <v/>
      </c>
      <c r="G4" t="str">
        <f>IF(DalstonFP25[[#This Row],[Days late]] = "", "", IF(DalstonFP25[[#This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11</v>
      </c>
      <c r="F5" t="str">
        <f>IF(DalstonFP25[[#This Row],[Days late]] = "", "", IF(DalstonFP25[[#This Row],[Days late]] = 0, 1, 1))</f>
        <v/>
      </c>
      <c r="G5" t="str">
        <f>IF(DalstonFP25[[#This Row],[Days late]] = "", "", IF(DalstonFP25[[#This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11</v>
      </c>
      <c r="F6" t="str">
        <f>IF(DalstonFP25[[#This Row],[Days late]] = "", "", IF(DalstonFP25[[#This Row],[Days late]] = 0, 1, 1))</f>
        <v/>
      </c>
      <c r="G6" t="str">
        <f>IF(DalstonFP25[[#This Row],[Days late]] = "", "", IF(DalstonFP25[[#This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11</v>
      </c>
      <c r="F7" t="str">
        <f>IF(DalstonFP25[[#This Row],[Days late]] = "", "", IF(DalstonFP25[[#This Row],[Days late]] = 0, 1, 1))</f>
        <v/>
      </c>
      <c r="G7" t="str">
        <f>IF(DalstonFP25[[#This Row],[Days late]] = "", "", IF(DalstonFP25[[#This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11</v>
      </c>
      <c r="F8" t="str">
        <f>IF(DalstonFP25[[#This Row],[Days late]] = "", "", IF(DalstonFP25[[#This Row],[Days late]] = 0, 1, 1))</f>
        <v/>
      </c>
      <c r="G8" t="str">
        <f>IF(DalstonFP25[[#This Row],[Days late]] = "", "", IF(DalstonFP25[[#This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11</v>
      </c>
      <c r="F9" t="str">
        <f>IF(DalstonFP25[[#This Row],[Days late]] = "", "", IF(DalstonFP25[[#This Row],[Days late]] = 0, 1, 1))</f>
        <v/>
      </c>
      <c r="G9" t="str">
        <f>IF(DalstonFP25[[#This Row],[Days late]] = "", "", IF(DalstonFP25[[#This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11</v>
      </c>
      <c r="F10" t="str">
        <f>IF(DalstonFP25[[#This Row],[Days late]] = "", "", IF(DalstonFP25[[#This Row],[Days late]] = 0, 1, 1))</f>
        <v/>
      </c>
      <c r="G10" t="str">
        <f>IF(DalstonFP25[[#This Row],[Days late]] = "", "", IF(DalstonFP25[[#This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11</v>
      </c>
      <c r="F11" t="str">
        <f>IF(DalstonFP25[[#This Row],[Days late]] = "", "", IF(DalstonFP25[[#This Row],[Days late]] = 0, 1, 1))</f>
        <v/>
      </c>
      <c r="G11" t="str">
        <f>IF(DalstonFP25[[#This Row],[Days late]] = "", "", IF(DalstonFP25[[#This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11</v>
      </c>
      <c r="F12" t="str">
        <f>IF(DalstonFP25[[#This Row],[Days late]] = "", "", IF(DalstonFP25[[#This Row],[Days late]] = 0, 1, 1))</f>
        <v/>
      </c>
      <c r="G12" t="str">
        <f>IF(DalstonFP25[[#This Row],[Days late]] = "", "", IF(DalstonFP25[[#This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11</v>
      </c>
      <c r="F13" t="str">
        <f>IF(DalstonFP25[[#This Row],[Days late]] = "", "", IF(DalstonFP25[[#This Row],[Days late]] = 0, 1, 1))</f>
        <v/>
      </c>
      <c r="G13" t="str">
        <f>IF(DalstonFP25[[#This Row],[Days late]] = "", "", IF(DalstonFP25[[#This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11</v>
      </c>
      <c r="F14" t="str">
        <f>IF(DalstonFP25[[#This Row],[Days late]] = "", "", IF(DalstonFP25[[#This Row],[Days late]] = 0, 1, 1))</f>
        <v/>
      </c>
      <c r="G14" t="str">
        <f>IF(DalstonFP25[[#This Row],[Days late]] = "", "", IF(DalstonFP25[[#This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11</v>
      </c>
      <c r="F15" t="str">
        <f>IF(DalstonFP25[[#This Row],[Days late]] = "", "", IF(DalstonFP25[[#This Row],[Days late]] = 0, 1, 1))</f>
        <v/>
      </c>
      <c r="G15" t="str">
        <f>IF(DalstonFP25[[#This Row],[Days late]] = "", "", IF(DalstonFP25[[#This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11</v>
      </c>
      <c r="F16" t="str">
        <f>IF(DalstonFP25[[#This Row],[Days late]] = "", "", IF(DalstonFP25[[#This Row],[Days late]] = 0, 1, 1))</f>
        <v/>
      </c>
      <c r="G16" t="str">
        <f>IF(DalstonFP25[[#This Row],[Days late]] = "", "", IF(DalstonFP25[[#This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11</v>
      </c>
      <c r="F17" t="str">
        <f>IF(DalstonFP25[[#This Row],[Days late]] = "", "", IF(DalstonFP25[[#This Row],[Days late]] = 0, 1, 1))</f>
        <v/>
      </c>
      <c r="G17" t="str">
        <f>IF(DalstonFP25[[#This Row],[Days late]] = "", "", IF(DalstonFP25[[#This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11</v>
      </c>
      <c r="F18" t="str">
        <f>IF(DalstonFP25[[#This Row],[Days late]] = "", "", IF(DalstonFP25[[#This Row],[Days late]] = 0, 1, 1))</f>
        <v/>
      </c>
      <c r="G18" t="str">
        <f>IF(DalstonFP25[[#This Row],[Days late]] = "", "", IF(DalstonFP25[[#This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11</v>
      </c>
      <c r="F19" t="str">
        <f>IF(DalstonFP25[[#This Row],[Days late]] = "", "", IF(DalstonFP25[[#This Row],[Days late]] = 0, 1, 1))</f>
        <v/>
      </c>
      <c r="G19" t="str">
        <f>IF(DalstonFP25[[#This Row],[Days late]] = "", "", IF(DalstonFP25[[#This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11</v>
      </c>
      <c r="F20" t="str">
        <f>IF(DalstonFP25[[#This Row],[Days late]] = "", "", IF(DalstonFP25[[#This Row],[Days late]] = 0, 1, 1))</f>
        <v/>
      </c>
      <c r="G20" t="str">
        <f>IF(DalstonFP25[[#This Row],[Days late]] = "", "", IF(DalstonFP25[[#This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11</v>
      </c>
      <c r="F21" t="str">
        <f>IF(DalstonFP25[[#This Row],[Days late]] = "", "", IF(DalstonFP25[[#This Row],[Days late]] = 0, 1, 1))</f>
        <v/>
      </c>
      <c r="G21" t="str">
        <f>IF(DalstonFP25[[#This Row],[Days late]] = "", "", IF(DalstonFP25[[#This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11</v>
      </c>
      <c r="F22" t="str">
        <f>IF(DalstonFP25[[#This Row],[Days late]] = "", "", IF(DalstonFP25[[#This Row],[Days late]] = 0, 1, 1))</f>
        <v/>
      </c>
      <c r="G22" t="str">
        <f>IF(DalstonFP25[[#This Row],[Days late]] = "", "", IF(DalstonFP25[[#This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11</v>
      </c>
      <c r="F23" t="str">
        <f>IF(DalstonFP25[[#This Row],[Days late]] = "", "", IF(DalstonFP25[[#This Row],[Days late]] = 0, 1, 1))</f>
        <v/>
      </c>
      <c r="G23" t="str">
        <f>IF(DalstonFP25[[#This Row],[Days late]] = "", "", IF(DalstonFP25[[#This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11</v>
      </c>
      <c r="F24" t="str">
        <f>IF(DalstonFP25[[#This Row],[Days late]] = "", "", IF(DalstonFP25[[#This Row],[Days late]] = 0, 1, 1))</f>
        <v/>
      </c>
      <c r="G24" t="str">
        <f>IF(DalstonFP25[[#This Row],[Days late]] = "", "", IF(DalstonFP25[[#This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11</v>
      </c>
      <c r="F25" t="str">
        <f>IF(DalstonFP25[[#This Row],[Days late]] = "", "", IF(DalstonFP25[[#This Row],[Days late]] = 0, 1, 1))</f>
        <v/>
      </c>
      <c r="G25" t="str">
        <f>IF(DalstonFP25[[#This Row],[Days late]] = "", "", IF(DalstonFP25[[#This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11</v>
      </c>
      <c r="F26" t="str">
        <f>IF(DalstonFP25[[#This Row],[Days late]] = "", "", IF(DalstonFP25[[#This Row],[Days late]] = 0, 1, 1))</f>
        <v/>
      </c>
      <c r="G26" t="str">
        <f>IF(DalstonFP25[[#This Row],[Days late]] = "", "", IF(DalstonFP25[[#This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11</v>
      </c>
      <c r="F27" t="str">
        <f>IF(DalstonFP25[[#This Row],[Days late]] = "", "", IF(DalstonFP25[[#This Row],[Days late]] = 0, 1, 1))</f>
        <v/>
      </c>
      <c r="G27" t="str">
        <f>IF(DalstonFP25[[#This Row],[Days late]] = "", "", IF(DalstonFP25[[#This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11</v>
      </c>
      <c r="F28" t="str">
        <f>IF(DalstonFP25[[#This Row],[Days late]] = "", "", IF(DalstonFP25[[#This Row],[Days late]] = 0, 1, 1))</f>
        <v/>
      </c>
      <c r="G28" t="str">
        <f>IF(DalstonFP25[[#This Row],[Days late]] = "", "", IF(DalstonFP25[[#This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11</v>
      </c>
      <c r="F29" t="str">
        <f>IF(DalstonFP25[[#This Row],[Days late]] = "", "", IF(DalstonFP25[[#This Row],[Days late]] = 0, 1, 1))</f>
        <v/>
      </c>
      <c r="G29" t="str">
        <f>IF(DalstonFP25[[#This Row],[Days late]] = "", "", IF(DalstonFP25[[#This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11</v>
      </c>
      <c r="F30" t="str">
        <f>IF(DalstonFP25[[#This Row],[Days late]] = "", "", IF(DalstonFP25[[#This Row],[Days late]] = 0, 1, 1))</f>
        <v/>
      </c>
      <c r="G30" t="str">
        <f>IF(DalstonFP25[[#This Row],[Days late]] = "", "", IF(DalstonFP25[[#This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11</v>
      </c>
      <c r="F31" t="str">
        <f>IF(DalstonFP25[[#This Row],[Days late]] = "", "", IF(DalstonFP25[[#This Row],[Days late]] = 0, 1, 1))</f>
        <v/>
      </c>
      <c r="G31" t="str">
        <f>IF(DalstonFP25[[#This Row],[Days late]] = "", "", IF(DalstonFP25[[#This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11</v>
      </c>
      <c r="F32" t="str">
        <f>IF(DalstonFP25[[#This Row],[Days late]] = "", "", IF(DalstonFP25[[#This Row],[Days late]] = 0, 1, 1))</f>
        <v/>
      </c>
      <c r="G32" t="str">
        <f>IF(DalstonFP25[[#This Row],[Days late]] = "", "", IF(DalstonFP25[[#This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11</v>
      </c>
      <c r="F33" t="str">
        <f>IF(DalstonFP25[[#This Row],[Days late]] = "", "", IF(DalstonFP25[[#This Row],[Days late]] = 0, 1, 1))</f>
        <v/>
      </c>
      <c r="G33" t="str">
        <f>IF(DalstonFP25[[#This Row],[Days late]] = "", "", IF(DalstonFP25[[#This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11</v>
      </c>
      <c r="F34" t="str">
        <f>IF(DalstonFP25[[#This Row],[Days late]] = "", "", IF(DalstonFP25[[#This Row],[Days late]] = 0, 1, 1))</f>
        <v/>
      </c>
      <c r="G34" t="str">
        <f>IF(DalstonFP25[[#This Row],[Days late]] = "", "", IF(DalstonFP25[[#This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11</v>
      </c>
      <c r="F35" t="str">
        <f>IF(DalstonFP25[[#This Row],[Days late]] = "", "", IF(DalstonFP25[[#This Row],[Days late]] = 0, 1, 1))</f>
        <v/>
      </c>
      <c r="G35" t="str">
        <f>IF(DalstonFP25[[#This Row],[Days late]] = "", "", IF(DalstonFP25[[#This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11</v>
      </c>
      <c r="F36" t="str">
        <f>IF(DalstonFP25[[#This Row],[Days late]] = "", "", IF(DalstonFP25[[#This Row],[Days late]] = 0, 1, 1))</f>
        <v/>
      </c>
      <c r="G36" t="str">
        <f>IF(DalstonFP25[[#This Row],[Days late]] = "", "", IF(DalstonFP25[[#This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11</v>
      </c>
      <c r="F37" t="str">
        <f>IF(DalstonFP25[[#This Row],[Days late]] = "", "", IF(DalstonFP25[[#This Row],[Days late]] = 0, 1, 1))</f>
        <v/>
      </c>
      <c r="G37" t="str">
        <f>IF(DalstonFP25[[#This Row],[Days late]] = "", "", IF(DalstonFP25[[#This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11</v>
      </c>
      <c r="F38" t="str">
        <f>IF(DalstonFP25[[#This Row],[Days late]] = "", "", IF(DalstonFP25[[#This Row],[Days late]] = 0, 1, 1))</f>
        <v/>
      </c>
      <c r="G38" t="str">
        <f>IF(DalstonFP25[[#This Row],[Days late]] = "", "", IF(DalstonFP25[[#This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11</v>
      </c>
      <c r="F39" t="str">
        <f>IF(DalstonFP25[[#This Row],[Days late]] = "", "", IF(DalstonFP25[[#This Row],[Days late]] = 0, 1, 1))</f>
        <v/>
      </c>
      <c r="G39" t="str">
        <f>IF(DalstonFP25[[#This Row],[Days late]] = "", "", IF(DalstonFP25[[#This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11</v>
      </c>
      <c r="F40" t="str">
        <f>IF(DalstonFP25[[#This Row],[Days late]] = "", "", IF(DalstonFP25[[#This Row],[Days late]] = 0, 1, 1))</f>
        <v/>
      </c>
      <c r="G40" t="str">
        <f>IF(DalstonFP25[[#This Row],[Days late]] = "", "", IF(DalstonFP25[[#This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11</v>
      </c>
      <c r="F41" t="str">
        <f>IF(DalstonFP25[[#This Row],[Days late]] = "", "", IF(DalstonFP25[[#This Row],[Days late]] = 0, 1, 1))</f>
        <v/>
      </c>
      <c r="G41" t="str">
        <f>IF(DalstonFP25[[#This Row],[Days late]] = "", "", IF(DalstonFP25[[#This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11</v>
      </c>
      <c r="F42" t="str">
        <f>IF(DalstonFP25[[#This Row],[Days late]] = "", "", IF(DalstonFP25[[#This Row],[Days late]] = 0, 1, 1))</f>
        <v/>
      </c>
      <c r="G42" t="str">
        <f>IF(DalstonFP25[[#This Row],[Days late]] = "", "", IF(DalstonFP25[[#This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11</v>
      </c>
      <c r="F43" t="str">
        <f>IF(DalstonFP25[[#This Row],[Days late]] = "", "", IF(DalstonFP25[[#This Row],[Days late]] = 0, 1, 1))</f>
        <v/>
      </c>
      <c r="G43" t="str">
        <f>IF(DalstonFP25[[#This Row],[Days late]] = "", "", IF(DalstonFP25[[#This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11</v>
      </c>
      <c r="F44" t="str">
        <f>IF(DalstonFP25[[#This Row],[Days late]] = "", "", IF(DalstonFP25[[#This Row],[Days late]] = 0, 1, 1))</f>
        <v/>
      </c>
      <c r="G44" t="str">
        <f>IF(DalstonFP25[[#This Row],[Days late]] = "", "", IF(DalstonFP25[[#This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11</v>
      </c>
      <c r="F45" t="str">
        <f>IF(DalstonFP25[[#This Row],[Days late]] = "", "", IF(DalstonFP25[[#This Row],[Days late]] = 0, 1, 1))</f>
        <v/>
      </c>
      <c r="G45" t="str">
        <f>IF(DalstonFP25[[#This Row],[Days late]] = "", "", IF(DalstonFP25[[#This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11</v>
      </c>
      <c r="F46" t="str">
        <f>IF(DalstonFP25[[#This Row],[Days late]] = "", "", IF(DalstonFP25[[#This Row],[Days late]] = 0, 1, 1))</f>
        <v/>
      </c>
      <c r="G46" t="str">
        <f>IF(DalstonFP25[[#This Row],[Days late]] = "", "", IF(DalstonFP25[[#This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11</v>
      </c>
      <c r="F47" t="str">
        <f>IF(DalstonFP25[[#This Row],[Days late]] = "", "", IF(DalstonFP25[[#This Row],[Days late]] = 0, 1, 1))</f>
        <v/>
      </c>
      <c r="G47" t="str">
        <f>IF(DalstonFP25[[#This Row],[Days late]] = "", "", IF(DalstonFP25[[#This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11</v>
      </c>
      <c r="F48" t="str">
        <f>IF(DalstonFP25[[#This Row],[Days late]] = "", "", IF(DalstonFP25[[#This Row],[Days late]] = 0, 1, 1))</f>
        <v/>
      </c>
      <c r="G48" t="str">
        <f>IF(DalstonFP25[[#This Row],[Days late]] = "", "", IF(DalstonFP25[[#This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11</v>
      </c>
      <c r="F49" t="str">
        <f>IF(DalstonFP25[[#This Row],[Days late]] = "", "", IF(DalstonFP25[[#This Row],[Days late]] = 0, 1, 1))</f>
        <v/>
      </c>
      <c r="G49" t="str">
        <f>IF(DalstonFP25[[#This Row],[Days late]] = "", "", IF(DalstonFP25[[#This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11</v>
      </c>
      <c r="F50" t="str">
        <f>IF(DalstonFP25[[#This Row],[Days late]] = "", "", IF(DalstonFP25[[#This Row],[Days late]] = 0, 1, 1))</f>
        <v/>
      </c>
      <c r="G50" t="str">
        <f>IF(DalstonFP25[[#This Row],[Days late]] = "", "", IF(DalstonFP25[[#This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11</v>
      </c>
      <c r="F51" t="str">
        <f>IF(DalstonFP25[[#This Row],[Days late]] = "", "", IF(DalstonFP25[[#This Row],[Days late]] = 0, 1, 1))</f>
        <v/>
      </c>
      <c r="G51" t="str">
        <f>IF(DalstonFP25[[#This Row],[Days late]] = "", "", IF(DalstonFP25[[#This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11</v>
      </c>
      <c r="F52" t="str">
        <f>IF(DalstonFP25[[#This Row],[Days late]] = "", "", IF(DalstonFP25[[#This Row],[Days late]] = 0, 1, 1))</f>
        <v/>
      </c>
      <c r="G52" t="str">
        <f>IF(DalstonFP25[[#This Row],[Days late]] = "", "", IF(DalstonFP25[[#This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11</v>
      </c>
      <c r="F53" t="str">
        <f>IF(DalstonFP25[[#This Row],[Days late]] = "", "", IF(DalstonFP25[[#This Row],[Days late]] = 0, 1, 1))</f>
        <v/>
      </c>
      <c r="G53" t="str">
        <f>IF(DalstonFP25[[#This Row],[Days late]] = "", "", IF(DalstonFP25[[#This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4CA7-054A-43BE-8125-047BAEC2A849}">
  <dimension ref="A1:G53"/>
  <sheetViews>
    <sheetView workbookViewId="0">
      <selection activeCell="C4" sqref="C4"/>
    </sheetView>
  </sheetViews>
  <sheetFormatPr defaultRowHeight="14.4" x14ac:dyDescent="0.3"/>
  <cols>
    <col min="1" max="1" width="23.88671875" customWidth="1"/>
    <col min="2" max="2" width="22.88671875" customWidth="1"/>
    <col min="3" max="3" width="22.6640625" customWidth="1"/>
    <col min="4" max="4" width="19.5546875" customWidth="1"/>
    <col min="5" max="5" width="28.44140625" customWidth="1"/>
    <col min="6" max="6" width="24.33203125" customWidth="1"/>
    <col min="7" max="7" width="18.33203125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3">
      <c r="A2">
        <v>1</v>
      </c>
      <c r="B2" s="2">
        <v>45661</v>
      </c>
      <c r="C2" s="2">
        <v>45661</v>
      </c>
      <c r="D2">
        <f t="shared" ref="D2:D52" si="0">IF(ISBLANK(C2), "", C2-B2)</f>
        <v>0</v>
      </c>
      <c r="E2" t="s">
        <v>12</v>
      </c>
      <c r="F2">
        <f>IF(HSmithFP25[[#This Row],[Days late]] = "", "", IF(HSmithFP25[[#This Row],[Days late]] = 0, 1, 1))</f>
        <v>1</v>
      </c>
      <c r="G2">
        <f>IF(HSmithFP25[[#This Row],[Days late]] = "", "", IF(HSmithFP25[[#This Row],[Days late]] = 0, 1, 0))</f>
        <v>1</v>
      </c>
    </row>
    <row r="3" spans="1:7" x14ac:dyDescent="0.3">
      <c r="A3">
        <v>2</v>
      </c>
      <c r="B3" s="2">
        <v>45668</v>
      </c>
      <c r="C3" s="2">
        <v>45668</v>
      </c>
      <c r="D3">
        <f t="shared" si="0"/>
        <v>0</v>
      </c>
      <c r="E3" t="s">
        <v>12</v>
      </c>
      <c r="F3">
        <f>IF(HSmithFP25[[#This Row],[Days late]] = "", "", IF(HSmithFP25[[#This Row],[Days late]] = 0, 1, 1))</f>
        <v>1</v>
      </c>
      <c r="G3">
        <f>IF(HSmithFP25[[#This Row],[Days late]] = "", "", IF(HSmithFP25[[#This Row],[Days late]] = 0, 1, 0))</f>
        <v>1</v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12</v>
      </c>
      <c r="F4" t="str">
        <f>IF(HSmithFP25[[#This Row],[Days late]] = "", "", IF(HSmithFP25[[#This Row],[Days late]] = 0, 1, 1))</f>
        <v/>
      </c>
      <c r="G4" t="str">
        <f>IF(HSmithFP25[[#This Row],[Days late]] = "", "", IF(HSmithFP25[[#This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12</v>
      </c>
      <c r="F5" t="str">
        <f>IF(HSmithFP25[[#This Row],[Days late]] = "", "", IF(HSmithFP25[[#This Row],[Days late]] = 0, 1, 1))</f>
        <v/>
      </c>
      <c r="G5" t="str">
        <f>IF(HSmithFP25[[#This Row],[Days late]] = "", "", IF(HSmithFP25[[#This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12</v>
      </c>
      <c r="F6" t="str">
        <f>IF(HSmithFP25[[#This Row],[Days late]] = "", "", IF(HSmithFP25[[#This Row],[Days late]] = 0, 1, 1))</f>
        <v/>
      </c>
      <c r="G6" t="str">
        <f>IF(HSmithFP25[[#This Row],[Days late]] = "", "", IF(HSmithFP25[[#This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12</v>
      </c>
      <c r="F7" t="str">
        <f>IF(HSmithFP25[[#This Row],[Days late]] = "", "", IF(HSmithFP25[[#This Row],[Days late]] = 0, 1, 1))</f>
        <v/>
      </c>
      <c r="G7" t="str">
        <f>IF(HSmithFP25[[#This Row],[Days late]] = "", "", IF(HSmithFP25[[#This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12</v>
      </c>
      <c r="F8" t="str">
        <f>IF(HSmithFP25[[#This Row],[Days late]] = "", "", IF(HSmithFP25[[#This Row],[Days late]] = 0, 1, 1))</f>
        <v/>
      </c>
      <c r="G8" t="str">
        <f>IF(HSmithFP25[[#This Row],[Days late]] = "", "", IF(HSmithFP25[[#This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12</v>
      </c>
      <c r="F9" t="str">
        <f>IF(HSmithFP25[[#This Row],[Days late]] = "", "", IF(HSmithFP25[[#This Row],[Days late]] = 0, 1, 1))</f>
        <v/>
      </c>
      <c r="G9" t="str">
        <f>IF(HSmithFP25[[#This Row],[Days late]] = "", "", IF(HSmithFP25[[#This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12</v>
      </c>
      <c r="F10" t="str">
        <f>IF(HSmithFP25[[#This Row],[Days late]] = "", "", IF(HSmithFP25[[#This Row],[Days late]] = 0, 1, 1))</f>
        <v/>
      </c>
      <c r="G10" t="str">
        <f>IF(HSmithFP25[[#This Row],[Days late]] = "", "", IF(HSmithFP25[[#This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12</v>
      </c>
      <c r="F11" t="str">
        <f>IF(HSmithFP25[[#This Row],[Days late]] = "", "", IF(HSmithFP25[[#This Row],[Days late]] = 0, 1, 1))</f>
        <v/>
      </c>
      <c r="G11" t="str">
        <f>IF(HSmithFP25[[#This Row],[Days late]] = "", "", IF(HSmithFP25[[#This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12</v>
      </c>
      <c r="F12" t="str">
        <f>IF(HSmithFP25[[#This Row],[Days late]] = "", "", IF(HSmithFP25[[#This Row],[Days late]] = 0, 1, 1))</f>
        <v/>
      </c>
      <c r="G12" t="str">
        <f>IF(HSmithFP25[[#This Row],[Days late]] = "", "", IF(HSmithFP25[[#This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12</v>
      </c>
      <c r="F13" t="str">
        <f>IF(HSmithFP25[[#This Row],[Days late]] = "", "", IF(HSmithFP25[[#This Row],[Days late]] = 0, 1, 1))</f>
        <v/>
      </c>
      <c r="G13" t="str">
        <f>IF(HSmithFP25[[#This Row],[Days late]] = "", "", IF(HSmithFP25[[#This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12</v>
      </c>
      <c r="F14" t="str">
        <f>IF(HSmithFP25[[#This Row],[Days late]] = "", "", IF(HSmithFP25[[#This Row],[Days late]] = 0, 1, 1))</f>
        <v/>
      </c>
      <c r="G14" t="str">
        <f>IF(HSmithFP25[[#This Row],[Days late]] = "", "", IF(HSmithFP25[[#This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12</v>
      </c>
      <c r="F15" t="str">
        <f>IF(HSmithFP25[[#This Row],[Days late]] = "", "", IF(HSmithFP25[[#This Row],[Days late]] = 0, 1, 1))</f>
        <v/>
      </c>
      <c r="G15" t="str">
        <f>IF(HSmithFP25[[#This Row],[Days late]] = "", "", IF(HSmithFP25[[#This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12</v>
      </c>
      <c r="F16" t="str">
        <f>IF(HSmithFP25[[#This Row],[Days late]] = "", "", IF(HSmithFP25[[#This Row],[Days late]] = 0, 1, 1))</f>
        <v/>
      </c>
      <c r="G16" t="str">
        <f>IF(HSmithFP25[[#This Row],[Days late]] = "", "", IF(HSmithFP25[[#This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12</v>
      </c>
      <c r="F17" t="str">
        <f>IF(HSmithFP25[[#This Row],[Days late]] = "", "", IF(HSmithFP25[[#This Row],[Days late]] = 0, 1, 1))</f>
        <v/>
      </c>
      <c r="G17" t="str">
        <f>IF(HSmithFP25[[#This Row],[Days late]] = "", "", IF(HSmithFP25[[#This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12</v>
      </c>
      <c r="F18" t="str">
        <f>IF(HSmithFP25[[#This Row],[Days late]] = "", "", IF(HSmithFP25[[#This Row],[Days late]] = 0, 1, 1))</f>
        <v/>
      </c>
      <c r="G18" t="str">
        <f>IF(HSmithFP25[[#This Row],[Days late]] = "", "", IF(HSmithFP25[[#This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12</v>
      </c>
      <c r="F19" t="str">
        <f>IF(HSmithFP25[[#This Row],[Days late]] = "", "", IF(HSmithFP25[[#This Row],[Days late]] = 0, 1, 1))</f>
        <v/>
      </c>
      <c r="G19" t="str">
        <f>IF(HSmithFP25[[#This Row],[Days late]] = "", "", IF(HSmithFP25[[#This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12</v>
      </c>
      <c r="F20" t="str">
        <f>IF(HSmithFP25[[#This Row],[Days late]] = "", "", IF(HSmithFP25[[#This Row],[Days late]] = 0, 1, 1))</f>
        <v/>
      </c>
      <c r="G20" t="str">
        <f>IF(HSmithFP25[[#This Row],[Days late]] = "", "", IF(HSmithFP25[[#This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12</v>
      </c>
      <c r="F21" t="str">
        <f>IF(HSmithFP25[[#This Row],[Days late]] = "", "", IF(HSmithFP25[[#This Row],[Days late]] = 0, 1, 1))</f>
        <v/>
      </c>
      <c r="G21" t="str">
        <f>IF(HSmithFP25[[#This Row],[Days late]] = "", "", IF(HSmithFP25[[#This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12</v>
      </c>
      <c r="F22" t="str">
        <f>IF(HSmithFP25[[#This Row],[Days late]] = "", "", IF(HSmithFP25[[#This Row],[Days late]] = 0, 1, 1))</f>
        <v/>
      </c>
      <c r="G22" t="str">
        <f>IF(HSmithFP25[[#This Row],[Days late]] = "", "", IF(HSmithFP25[[#This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12</v>
      </c>
      <c r="F23" t="str">
        <f>IF(HSmithFP25[[#This Row],[Days late]] = "", "", IF(HSmithFP25[[#This Row],[Days late]] = 0, 1, 1))</f>
        <v/>
      </c>
      <c r="G23" t="str">
        <f>IF(HSmithFP25[[#This Row],[Days late]] = "", "", IF(HSmithFP25[[#This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12</v>
      </c>
      <c r="F24" t="str">
        <f>IF(HSmithFP25[[#This Row],[Days late]] = "", "", IF(HSmithFP25[[#This Row],[Days late]] = 0, 1, 1))</f>
        <v/>
      </c>
      <c r="G24" t="str">
        <f>IF(HSmithFP25[[#This Row],[Days late]] = "", "", IF(HSmithFP25[[#This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12</v>
      </c>
      <c r="F25" t="str">
        <f>IF(HSmithFP25[[#This Row],[Days late]] = "", "", IF(HSmithFP25[[#This Row],[Days late]] = 0, 1, 1))</f>
        <v/>
      </c>
      <c r="G25" t="str">
        <f>IF(HSmithFP25[[#This Row],[Days late]] = "", "", IF(HSmithFP25[[#This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12</v>
      </c>
      <c r="F26" t="str">
        <f>IF(HSmithFP25[[#This Row],[Days late]] = "", "", IF(HSmithFP25[[#This Row],[Days late]] = 0, 1, 1))</f>
        <v/>
      </c>
      <c r="G26" t="str">
        <f>IF(HSmithFP25[[#This Row],[Days late]] = "", "", IF(HSmithFP25[[#This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12</v>
      </c>
      <c r="F27" t="str">
        <f>IF(HSmithFP25[[#This Row],[Days late]] = "", "", IF(HSmithFP25[[#This Row],[Days late]] = 0, 1, 1))</f>
        <v/>
      </c>
      <c r="G27" t="str">
        <f>IF(HSmithFP25[[#This Row],[Days late]] = "", "", IF(HSmithFP25[[#This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12</v>
      </c>
      <c r="F28" t="str">
        <f>IF(HSmithFP25[[#This Row],[Days late]] = "", "", IF(HSmithFP25[[#This Row],[Days late]] = 0, 1, 1))</f>
        <v/>
      </c>
      <c r="G28" t="str">
        <f>IF(HSmithFP25[[#This Row],[Days late]] = "", "", IF(HSmithFP25[[#This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12</v>
      </c>
      <c r="F29" t="str">
        <f>IF(HSmithFP25[[#This Row],[Days late]] = "", "", IF(HSmithFP25[[#This Row],[Days late]] = 0, 1, 1))</f>
        <v/>
      </c>
      <c r="G29" t="str">
        <f>IF(HSmithFP25[[#This Row],[Days late]] = "", "", IF(HSmithFP25[[#This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12</v>
      </c>
      <c r="F30" t="str">
        <f>IF(HSmithFP25[[#This Row],[Days late]] = "", "", IF(HSmithFP25[[#This Row],[Days late]] = 0, 1, 1))</f>
        <v/>
      </c>
      <c r="G30" t="str">
        <f>IF(HSmithFP25[[#This Row],[Days late]] = "", "", IF(HSmithFP25[[#This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12</v>
      </c>
      <c r="F31" t="str">
        <f>IF(HSmithFP25[[#This Row],[Days late]] = "", "", IF(HSmithFP25[[#This Row],[Days late]] = 0, 1, 1))</f>
        <v/>
      </c>
      <c r="G31" t="str">
        <f>IF(HSmithFP25[[#This Row],[Days late]] = "", "", IF(HSmithFP25[[#This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12</v>
      </c>
      <c r="F32" t="str">
        <f>IF(HSmithFP25[[#This Row],[Days late]] = "", "", IF(HSmithFP25[[#This Row],[Days late]] = 0, 1, 1))</f>
        <v/>
      </c>
      <c r="G32" t="str">
        <f>IF(HSmithFP25[[#This Row],[Days late]] = "", "", IF(HSmithFP25[[#This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12</v>
      </c>
      <c r="F33" t="str">
        <f>IF(HSmithFP25[[#This Row],[Days late]] = "", "", IF(HSmithFP25[[#This Row],[Days late]] = 0, 1, 1))</f>
        <v/>
      </c>
      <c r="G33" t="str">
        <f>IF(HSmithFP25[[#This Row],[Days late]] = "", "", IF(HSmithFP25[[#This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12</v>
      </c>
      <c r="F34" t="str">
        <f>IF(HSmithFP25[[#This Row],[Days late]] = "", "", IF(HSmithFP25[[#This Row],[Days late]] = 0, 1, 1))</f>
        <v/>
      </c>
      <c r="G34" t="str">
        <f>IF(HSmithFP25[[#This Row],[Days late]] = "", "", IF(HSmithFP25[[#This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12</v>
      </c>
      <c r="F35" t="str">
        <f>IF(HSmithFP25[[#This Row],[Days late]] = "", "", IF(HSmithFP25[[#This Row],[Days late]] = 0, 1, 1))</f>
        <v/>
      </c>
      <c r="G35" t="str">
        <f>IF(HSmithFP25[[#This Row],[Days late]] = "", "", IF(HSmithFP25[[#This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12</v>
      </c>
      <c r="F36" t="str">
        <f>IF(HSmithFP25[[#This Row],[Days late]] = "", "", IF(HSmithFP25[[#This Row],[Days late]] = 0, 1, 1))</f>
        <v/>
      </c>
      <c r="G36" t="str">
        <f>IF(HSmithFP25[[#This Row],[Days late]] = "", "", IF(HSmithFP25[[#This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12</v>
      </c>
      <c r="F37" t="str">
        <f>IF(HSmithFP25[[#This Row],[Days late]] = "", "", IF(HSmithFP25[[#This Row],[Days late]] = 0, 1, 1))</f>
        <v/>
      </c>
      <c r="G37" t="str">
        <f>IF(HSmithFP25[[#This Row],[Days late]] = "", "", IF(HSmithFP25[[#This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12</v>
      </c>
      <c r="F38" t="str">
        <f>IF(HSmithFP25[[#This Row],[Days late]] = "", "", IF(HSmithFP25[[#This Row],[Days late]] = 0, 1, 1))</f>
        <v/>
      </c>
      <c r="G38" t="str">
        <f>IF(HSmithFP25[[#This Row],[Days late]] = "", "", IF(HSmithFP25[[#This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12</v>
      </c>
      <c r="F39" t="str">
        <f>IF(HSmithFP25[[#This Row],[Days late]] = "", "", IF(HSmithFP25[[#This Row],[Days late]] = 0, 1, 1))</f>
        <v/>
      </c>
      <c r="G39" t="str">
        <f>IF(HSmithFP25[[#This Row],[Days late]] = "", "", IF(HSmithFP25[[#This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12</v>
      </c>
      <c r="F40" t="str">
        <f>IF(HSmithFP25[[#This Row],[Days late]] = "", "", IF(HSmithFP25[[#This Row],[Days late]] = 0, 1, 1))</f>
        <v/>
      </c>
      <c r="G40" t="str">
        <f>IF(HSmithFP25[[#This Row],[Days late]] = "", "", IF(HSmithFP25[[#This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12</v>
      </c>
      <c r="F41" t="str">
        <f>IF(HSmithFP25[[#This Row],[Days late]] = "", "", IF(HSmithFP25[[#This Row],[Days late]] = 0, 1, 1))</f>
        <v/>
      </c>
      <c r="G41" t="str">
        <f>IF(HSmithFP25[[#This Row],[Days late]] = "", "", IF(HSmithFP25[[#This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12</v>
      </c>
      <c r="F42" t="str">
        <f>IF(HSmithFP25[[#This Row],[Days late]] = "", "", IF(HSmithFP25[[#This Row],[Days late]] = 0, 1, 1))</f>
        <v/>
      </c>
      <c r="G42" t="str">
        <f>IF(HSmithFP25[[#This Row],[Days late]] = "", "", IF(HSmithFP25[[#This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12</v>
      </c>
      <c r="F43" t="str">
        <f>IF(HSmithFP25[[#This Row],[Days late]] = "", "", IF(HSmithFP25[[#This Row],[Days late]] = 0, 1, 1))</f>
        <v/>
      </c>
      <c r="G43" t="str">
        <f>IF(HSmithFP25[[#This Row],[Days late]] = "", "", IF(HSmithFP25[[#This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12</v>
      </c>
      <c r="F44" t="str">
        <f>IF(HSmithFP25[[#This Row],[Days late]] = "", "", IF(HSmithFP25[[#This Row],[Days late]] = 0, 1, 1))</f>
        <v/>
      </c>
      <c r="G44" t="str">
        <f>IF(HSmithFP25[[#This Row],[Days late]] = "", "", IF(HSmithFP25[[#This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12</v>
      </c>
      <c r="F45" t="str">
        <f>IF(HSmithFP25[[#This Row],[Days late]] = "", "", IF(HSmithFP25[[#This Row],[Days late]] = 0, 1, 1))</f>
        <v/>
      </c>
      <c r="G45" t="str">
        <f>IF(HSmithFP25[[#This Row],[Days late]] = "", "", IF(HSmithFP25[[#This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12</v>
      </c>
      <c r="F46" t="str">
        <f>IF(HSmithFP25[[#This Row],[Days late]] = "", "", IF(HSmithFP25[[#This Row],[Days late]] = 0, 1, 1))</f>
        <v/>
      </c>
      <c r="G46" t="str">
        <f>IF(HSmithFP25[[#This Row],[Days late]] = "", "", IF(HSmithFP25[[#This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12</v>
      </c>
      <c r="F47" t="str">
        <f>IF(HSmithFP25[[#This Row],[Days late]] = "", "", IF(HSmithFP25[[#This Row],[Days late]] = 0, 1, 1))</f>
        <v/>
      </c>
      <c r="G47" t="str">
        <f>IF(HSmithFP25[[#This Row],[Days late]] = "", "", IF(HSmithFP25[[#This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12</v>
      </c>
      <c r="F48" t="str">
        <f>IF(HSmithFP25[[#This Row],[Days late]] = "", "", IF(HSmithFP25[[#This Row],[Days late]] = 0, 1, 1))</f>
        <v/>
      </c>
      <c r="G48" t="str">
        <f>IF(HSmithFP25[[#This Row],[Days late]] = "", "", IF(HSmithFP25[[#This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12</v>
      </c>
      <c r="F49" t="str">
        <f>IF(HSmithFP25[[#This Row],[Days late]] = "", "", IF(HSmithFP25[[#This Row],[Days late]] = 0, 1, 1))</f>
        <v/>
      </c>
      <c r="G49" t="str">
        <f>IF(HSmithFP25[[#This Row],[Days late]] = "", "", IF(HSmithFP25[[#This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12</v>
      </c>
      <c r="F50" t="str">
        <f>IF(HSmithFP25[[#This Row],[Days late]] = "", "", IF(HSmithFP25[[#This Row],[Days late]] = 0, 1, 1))</f>
        <v/>
      </c>
      <c r="G50" t="str">
        <f>IF(HSmithFP25[[#This Row],[Days late]] = "", "", IF(HSmithFP25[[#This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12</v>
      </c>
      <c r="F51" t="str">
        <f>IF(HSmithFP25[[#This Row],[Days late]] = "", "", IF(HSmithFP25[[#This Row],[Days late]] = 0, 1, 1))</f>
        <v/>
      </c>
      <c r="G51" t="str">
        <f>IF(HSmithFP25[[#This Row],[Days late]] = "", "", IF(HSmithFP25[[#This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12</v>
      </c>
      <c r="F52" t="str">
        <f>IF(HSmithFP25[[#This Row],[Days late]] = "", "", IF(HSmithFP25[[#This Row],[Days late]] = 0, 1, 1))</f>
        <v/>
      </c>
      <c r="G52" t="str">
        <f>IF(HSmithFP25[[#This Row],[Days late]] = "", "", IF(HSmithFP25[[#This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12</v>
      </c>
      <c r="F53" t="str">
        <f>IF(HSmithFP25[[#This Row],[Days late]] = "", "", IF(HSmithFP25[[#This Row],[Days late]] = 0, 1, 1))</f>
        <v/>
      </c>
      <c r="G53" t="str">
        <f>IF(HSmithFP25[[#This Row],[Days late]] = "", "", IF(HSmithFP25[[#This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09434-C1D7-40C2-BE4F-189F00C0263D}">
  <dimension ref="A1:G53"/>
  <sheetViews>
    <sheetView workbookViewId="0">
      <selection activeCell="C4" sqref="C4"/>
    </sheetView>
  </sheetViews>
  <sheetFormatPr defaultRowHeight="14.4" x14ac:dyDescent="0.3"/>
  <cols>
    <col min="1" max="1" width="18.109375" customWidth="1"/>
    <col min="2" max="2" width="24.6640625" customWidth="1"/>
    <col min="3" max="3" width="15.88671875" customWidth="1"/>
    <col min="4" max="4" width="16.5546875" customWidth="1"/>
    <col min="5" max="5" width="15.88671875" customWidth="1"/>
    <col min="6" max="6" width="14.77734375" customWidth="1"/>
    <col min="7" max="7" width="13.33203125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3">
      <c r="A2">
        <v>1</v>
      </c>
      <c r="B2" s="2">
        <v>45661</v>
      </c>
      <c r="C2" s="2"/>
      <c r="D2" t="str">
        <f t="shared" ref="D2:D52" si="0">IF(ISBLANK(C2), "", C2-B2)</f>
        <v/>
      </c>
      <c r="E2" t="s">
        <v>13</v>
      </c>
      <c r="F2" t="str">
        <f>IF(KilburnFP25[[#This Row],[Days late]] = "", "", IF(KilburnFP25[[#This Row],[Days late]] = 0, 1, 1))</f>
        <v/>
      </c>
      <c r="G2" t="str">
        <f>IF(KilburnFP25[[#This Row],[Days late]] = "", "", IF(KilburnFP25[[#This Row],[Days late]] = 0, 1, 0))</f>
        <v/>
      </c>
    </row>
    <row r="3" spans="1:7" x14ac:dyDescent="0.3">
      <c r="A3">
        <v>2</v>
      </c>
      <c r="B3" s="2">
        <v>45668</v>
      </c>
      <c r="C3" s="2">
        <v>45670</v>
      </c>
      <c r="D3">
        <f t="shared" si="0"/>
        <v>2</v>
      </c>
      <c r="E3" t="s">
        <v>13</v>
      </c>
      <c r="F3">
        <f>IF(KilburnFP25[[#This Row],[Days late]] = "", "", IF(KilburnFP25[[#This Row],[Days late]] = 0, 1, 1))</f>
        <v>1</v>
      </c>
      <c r="G3">
        <f>IF(KilburnFP25[[#This Row],[Days late]] = "", "", IF(KilburnFP25[[#This Row],[Days late]] = 0, 1, 0))</f>
        <v>0</v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13</v>
      </c>
      <c r="F4" t="str">
        <f>IF(KilburnFP25[[#This Row],[Days late]] = "", "", IF(KilburnFP25[[#This Row],[Days late]] = 0, 1, 1))</f>
        <v/>
      </c>
      <c r="G4" t="str">
        <f>IF(KilburnFP25[[#This Row],[Days late]] = "", "", IF(KilburnFP25[[#This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13</v>
      </c>
      <c r="F5" t="str">
        <f>IF(KilburnFP25[[#This Row],[Days late]] = "", "", IF(KilburnFP25[[#This Row],[Days late]] = 0, 1, 1))</f>
        <v/>
      </c>
      <c r="G5" t="str">
        <f>IF(KilburnFP25[[#This Row],[Days late]] = "", "", IF(KilburnFP25[[#This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13</v>
      </c>
      <c r="F6" t="str">
        <f>IF(KilburnFP25[[#This Row],[Days late]] = "", "", IF(KilburnFP25[[#This Row],[Days late]] = 0, 1, 1))</f>
        <v/>
      </c>
      <c r="G6" t="str">
        <f>IF(KilburnFP25[[#This Row],[Days late]] = "", "", IF(KilburnFP25[[#This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13</v>
      </c>
      <c r="F7" t="str">
        <f>IF(KilburnFP25[[#This Row],[Days late]] = "", "", IF(KilburnFP25[[#This Row],[Days late]] = 0, 1, 1))</f>
        <v/>
      </c>
      <c r="G7" t="str">
        <f>IF(KilburnFP25[[#This Row],[Days late]] = "", "", IF(KilburnFP25[[#This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13</v>
      </c>
      <c r="F8" t="str">
        <f>IF(KilburnFP25[[#This Row],[Days late]] = "", "", IF(KilburnFP25[[#This Row],[Days late]] = 0, 1, 1))</f>
        <v/>
      </c>
      <c r="G8" t="str">
        <f>IF(KilburnFP25[[#This Row],[Days late]] = "", "", IF(KilburnFP25[[#This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13</v>
      </c>
      <c r="F9" t="str">
        <f>IF(KilburnFP25[[#This Row],[Days late]] = "", "", IF(KilburnFP25[[#This Row],[Days late]] = 0, 1, 1))</f>
        <v/>
      </c>
      <c r="G9" t="str">
        <f>IF(KilburnFP25[[#This Row],[Days late]] = "", "", IF(KilburnFP25[[#This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13</v>
      </c>
      <c r="F10" t="str">
        <f>IF(KilburnFP25[[#This Row],[Days late]] = "", "", IF(KilburnFP25[[#This Row],[Days late]] = 0, 1, 1))</f>
        <v/>
      </c>
      <c r="G10" t="str">
        <f>IF(KilburnFP25[[#This Row],[Days late]] = "", "", IF(KilburnFP25[[#This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13</v>
      </c>
      <c r="F11" t="str">
        <f>IF(KilburnFP25[[#This Row],[Days late]] = "", "", IF(KilburnFP25[[#This Row],[Days late]] = 0, 1, 1))</f>
        <v/>
      </c>
      <c r="G11" t="str">
        <f>IF(KilburnFP25[[#This Row],[Days late]] = "", "", IF(KilburnFP25[[#This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13</v>
      </c>
      <c r="F12" t="str">
        <f>IF(KilburnFP25[[#This Row],[Days late]] = "", "", IF(KilburnFP25[[#This Row],[Days late]] = 0, 1, 1))</f>
        <v/>
      </c>
      <c r="G12" t="str">
        <f>IF(KilburnFP25[[#This Row],[Days late]] = "", "", IF(KilburnFP25[[#This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13</v>
      </c>
      <c r="F13" t="str">
        <f>IF(KilburnFP25[[#This Row],[Days late]] = "", "", IF(KilburnFP25[[#This Row],[Days late]] = 0, 1, 1))</f>
        <v/>
      </c>
      <c r="G13" t="str">
        <f>IF(KilburnFP25[[#This Row],[Days late]] = "", "", IF(KilburnFP25[[#This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13</v>
      </c>
      <c r="F14" t="str">
        <f>IF(KilburnFP25[[#This Row],[Days late]] = "", "", IF(KilburnFP25[[#This Row],[Days late]] = 0, 1, 1))</f>
        <v/>
      </c>
      <c r="G14" t="str">
        <f>IF(KilburnFP25[[#This Row],[Days late]] = "", "", IF(KilburnFP25[[#This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13</v>
      </c>
      <c r="F15" t="str">
        <f>IF(KilburnFP25[[#This Row],[Days late]] = "", "", IF(KilburnFP25[[#This Row],[Days late]] = 0, 1, 1))</f>
        <v/>
      </c>
      <c r="G15" t="str">
        <f>IF(KilburnFP25[[#This Row],[Days late]] = "", "", IF(KilburnFP25[[#This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13</v>
      </c>
      <c r="F16" t="str">
        <f>IF(KilburnFP25[[#This Row],[Days late]] = "", "", IF(KilburnFP25[[#This Row],[Days late]] = 0, 1, 1))</f>
        <v/>
      </c>
      <c r="G16" t="str">
        <f>IF(KilburnFP25[[#This Row],[Days late]] = "", "", IF(KilburnFP25[[#This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13</v>
      </c>
      <c r="F17" t="str">
        <f>IF(KilburnFP25[[#This Row],[Days late]] = "", "", IF(KilburnFP25[[#This Row],[Days late]] = 0, 1, 1))</f>
        <v/>
      </c>
      <c r="G17" t="str">
        <f>IF(KilburnFP25[[#This Row],[Days late]] = "", "", IF(KilburnFP25[[#This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13</v>
      </c>
      <c r="F18" t="str">
        <f>IF(KilburnFP25[[#This Row],[Days late]] = "", "", IF(KilburnFP25[[#This Row],[Days late]] = 0, 1, 1))</f>
        <v/>
      </c>
      <c r="G18" t="str">
        <f>IF(KilburnFP25[[#This Row],[Days late]] = "", "", IF(KilburnFP25[[#This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13</v>
      </c>
      <c r="F19" t="str">
        <f>IF(KilburnFP25[[#This Row],[Days late]] = "", "", IF(KilburnFP25[[#This Row],[Days late]] = 0, 1, 1))</f>
        <v/>
      </c>
      <c r="G19" t="str">
        <f>IF(KilburnFP25[[#This Row],[Days late]] = "", "", IF(KilburnFP25[[#This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13</v>
      </c>
      <c r="F20" t="str">
        <f>IF(KilburnFP25[[#This Row],[Days late]] = "", "", IF(KilburnFP25[[#This Row],[Days late]] = 0, 1, 1))</f>
        <v/>
      </c>
      <c r="G20" t="str">
        <f>IF(KilburnFP25[[#This Row],[Days late]] = "", "", IF(KilburnFP25[[#This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13</v>
      </c>
      <c r="F21" t="str">
        <f>IF(KilburnFP25[[#This Row],[Days late]] = "", "", IF(KilburnFP25[[#This Row],[Days late]] = 0, 1, 1))</f>
        <v/>
      </c>
      <c r="G21" t="str">
        <f>IF(KilburnFP25[[#This Row],[Days late]] = "", "", IF(KilburnFP25[[#This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13</v>
      </c>
      <c r="F22" t="str">
        <f>IF(KilburnFP25[[#This Row],[Days late]] = "", "", IF(KilburnFP25[[#This Row],[Days late]] = 0, 1, 1))</f>
        <v/>
      </c>
      <c r="G22" t="str">
        <f>IF(KilburnFP25[[#This Row],[Days late]] = "", "", IF(KilburnFP25[[#This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13</v>
      </c>
      <c r="F23" t="str">
        <f>IF(KilburnFP25[[#This Row],[Days late]] = "", "", IF(KilburnFP25[[#This Row],[Days late]] = 0, 1, 1))</f>
        <v/>
      </c>
      <c r="G23" t="str">
        <f>IF(KilburnFP25[[#This Row],[Days late]] = "", "", IF(KilburnFP25[[#This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13</v>
      </c>
      <c r="F24" t="str">
        <f>IF(KilburnFP25[[#This Row],[Days late]] = "", "", IF(KilburnFP25[[#This Row],[Days late]] = 0, 1, 1))</f>
        <v/>
      </c>
      <c r="G24" t="str">
        <f>IF(KilburnFP25[[#This Row],[Days late]] = "", "", IF(KilburnFP25[[#This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13</v>
      </c>
      <c r="F25" t="str">
        <f>IF(KilburnFP25[[#This Row],[Days late]] = "", "", IF(KilburnFP25[[#This Row],[Days late]] = 0, 1, 1))</f>
        <v/>
      </c>
      <c r="G25" t="str">
        <f>IF(KilburnFP25[[#This Row],[Days late]] = "", "", IF(KilburnFP25[[#This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13</v>
      </c>
      <c r="F26" t="str">
        <f>IF(KilburnFP25[[#This Row],[Days late]] = "", "", IF(KilburnFP25[[#This Row],[Days late]] = 0, 1, 1))</f>
        <v/>
      </c>
      <c r="G26" t="str">
        <f>IF(KilburnFP25[[#This Row],[Days late]] = "", "", IF(KilburnFP25[[#This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13</v>
      </c>
      <c r="F27" t="str">
        <f>IF(KilburnFP25[[#This Row],[Days late]] = "", "", IF(KilburnFP25[[#This Row],[Days late]] = 0, 1, 1))</f>
        <v/>
      </c>
      <c r="G27" t="str">
        <f>IF(KilburnFP25[[#This Row],[Days late]] = "", "", IF(KilburnFP25[[#This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13</v>
      </c>
      <c r="F28" t="str">
        <f>IF(KilburnFP25[[#This Row],[Days late]] = "", "", IF(KilburnFP25[[#This Row],[Days late]] = 0, 1, 1))</f>
        <v/>
      </c>
      <c r="G28" t="str">
        <f>IF(KilburnFP25[[#This Row],[Days late]] = "", "", IF(KilburnFP25[[#This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13</v>
      </c>
      <c r="F29" t="str">
        <f>IF(KilburnFP25[[#This Row],[Days late]] = "", "", IF(KilburnFP25[[#This Row],[Days late]] = 0, 1, 1))</f>
        <v/>
      </c>
      <c r="G29" t="str">
        <f>IF(KilburnFP25[[#This Row],[Days late]] = "", "", IF(KilburnFP25[[#This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13</v>
      </c>
      <c r="F30" t="str">
        <f>IF(KilburnFP25[[#This Row],[Days late]] = "", "", IF(KilburnFP25[[#This Row],[Days late]] = 0, 1, 1))</f>
        <v/>
      </c>
      <c r="G30" t="str">
        <f>IF(KilburnFP25[[#This Row],[Days late]] = "", "", IF(KilburnFP25[[#This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13</v>
      </c>
      <c r="F31" t="str">
        <f>IF(KilburnFP25[[#This Row],[Days late]] = "", "", IF(KilburnFP25[[#This Row],[Days late]] = 0, 1, 1))</f>
        <v/>
      </c>
      <c r="G31" t="str">
        <f>IF(KilburnFP25[[#This Row],[Days late]] = "", "", IF(KilburnFP25[[#This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13</v>
      </c>
      <c r="F32" t="str">
        <f>IF(KilburnFP25[[#This Row],[Days late]] = "", "", IF(KilburnFP25[[#This Row],[Days late]] = 0, 1, 1))</f>
        <v/>
      </c>
      <c r="G32" t="str">
        <f>IF(KilburnFP25[[#This Row],[Days late]] = "", "", IF(KilburnFP25[[#This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13</v>
      </c>
      <c r="F33" t="str">
        <f>IF(KilburnFP25[[#This Row],[Days late]] = "", "", IF(KilburnFP25[[#This Row],[Days late]] = 0, 1, 1))</f>
        <v/>
      </c>
      <c r="G33" t="str">
        <f>IF(KilburnFP25[[#This Row],[Days late]] = "", "", IF(KilburnFP25[[#This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13</v>
      </c>
      <c r="F34" t="str">
        <f>IF(KilburnFP25[[#This Row],[Days late]] = "", "", IF(KilburnFP25[[#This Row],[Days late]] = 0, 1, 1))</f>
        <v/>
      </c>
      <c r="G34" t="str">
        <f>IF(KilburnFP25[[#This Row],[Days late]] = "", "", IF(KilburnFP25[[#This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13</v>
      </c>
      <c r="F35" t="str">
        <f>IF(KilburnFP25[[#This Row],[Days late]] = "", "", IF(KilburnFP25[[#This Row],[Days late]] = 0, 1, 1))</f>
        <v/>
      </c>
      <c r="G35" t="str">
        <f>IF(KilburnFP25[[#This Row],[Days late]] = "", "", IF(KilburnFP25[[#This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13</v>
      </c>
      <c r="F36" t="str">
        <f>IF(KilburnFP25[[#This Row],[Days late]] = "", "", IF(KilburnFP25[[#This Row],[Days late]] = 0, 1, 1))</f>
        <v/>
      </c>
      <c r="G36" t="str">
        <f>IF(KilburnFP25[[#This Row],[Days late]] = "", "", IF(KilburnFP25[[#This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13</v>
      </c>
      <c r="F37" t="str">
        <f>IF(KilburnFP25[[#This Row],[Days late]] = "", "", IF(KilburnFP25[[#This Row],[Days late]] = 0, 1, 1))</f>
        <v/>
      </c>
      <c r="G37" t="str">
        <f>IF(KilburnFP25[[#This Row],[Days late]] = "", "", IF(KilburnFP25[[#This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13</v>
      </c>
      <c r="F38" t="str">
        <f>IF(KilburnFP25[[#This Row],[Days late]] = "", "", IF(KilburnFP25[[#This Row],[Days late]] = 0, 1, 1))</f>
        <v/>
      </c>
      <c r="G38" t="str">
        <f>IF(KilburnFP25[[#This Row],[Days late]] = "", "", IF(KilburnFP25[[#This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13</v>
      </c>
      <c r="F39" t="str">
        <f>IF(KilburnFP25[[#This Row],[Days late]] = "", "", IF(KilburnFP25[[#This Row],[Days late]] = 0, 1, 1))</f>
        <v/>
      </c>
      <c r="G39" t="str">
        <f>IF(KilburnFP25[[#This Row],[Days late]] = "", "", IF(KilburnFP25[[#This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13</v>
      </c>
      <c r="F40" t="str">
        <f>IF(KilburnFP25[[#This Row],[Days late]] = "", "", IF(KilburnFP25[[#This Row],[Days late]] = 0, 1, 1))</f>
        <v/>
      </c>
      <c r="G40" t="str">
        <f>IF(KilburnFP25[[#This Row],[Days late]] = "", "", IF(KilburnFP25[[#This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13</v>
      </c>
      <c r="F41" t="str">
        <f>IF(KilburnFP25[[#This Row],[Days late]] = "", "", IF(KilburnFP25[[#This Row],[Days late]] = 0, 1, 1))</f>
        <v/>
      </c>
      <c r="G41" t="str">
        <f>IF(KilburnFP25[[#This Row],[Days late]] = "", "", IF(KilburnFP25[[#This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13</v>
      </c>
      <c r="F42" t="str">
        <f>IF(KilburnFP25[[#This Row],[Days late]] = "", "", IF(KilburnFP25[[#This Row],[Days late]] = 0, 1, 1))</f>
        <v/>
      </c>
      <c r="G42" t="str">
        <f>IF(KilburnFP25[[#This Row],[Days late]] = "", "", IF(KilburnFP25[[#This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13</v>
      </c>
      <c r="F43" t="str">
        <f>IF(KilburnFP25[[#This Row],[Days late]] = "", "", IF(KilburnFP25[[#This Row],[Days late]] = 0, 1, 1))</f>
        <v/>
      </c>
      <c r="G43" t="str">
        <f>IF(KilburnFP25[[#This Row],[Days late]] = "", "", IF(KilburnFP25[[#This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13</v>
      </c>
      <c r="F44" t="str">
        <f>IF(KilburnFP25[[#This Row],[Days late]] = "", "", IF(KilburnFP25[[#This Row],[Days late]] = 0, 1, 1))</f>
        <v/>
      </c>
      <c r="G44" t="str">
        <f>IF(KilburnFP25[[#This Row],[Days late]] = "", "", IF(KilburnFP25[[#This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13</v>
      </c>
      <c r="F45" t="str">
        <f>IF(KilburnFP25[[#This Row],[Days late]] = "", "", IF(KilburnFP25[[#This Row],[Days late]] = 0, 1, 1))</f>
        <v/>
      </c>
      <c r="G45" t="str">
        <f>IF(KilburnFP25[[#This Row],[Days late]] = "", "", IF(KilburnFP25[[#This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13</v>
      </c>
      <c r="F46" t="str">
        <f>IF(KilburnFP25[[#This Row],[Days late]] = "", "", IF(KilburnFP25[[#This Row],[Days late]] = 0, 1, 1))</f>
        <v/>
      </c>
      <c r="G46" t="str">
        <f>IF(KilburnFP25[[#This Row],[Days late]] = "", "", IF(KilburnFP25[[#This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13</v>
      </c>
      <c r="F47" t="str">
        <f>IF(KilburnFP25[[#This Row],[Days late]] = "", "", IF(KilburnFP25[[#This Row],[Days late]] = 0, 1, 1))</f>
        <v/>
      </c>
      <c r="G47" t="str">
        <f>IF(KilburnFP25[[#This Row],[Days late]] = "", "", IF(KilburnFP25[[#This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13</v>
      </c>
      <c r="F48" t="str">
        <f>IF(KilburnFP25[[#This Row],[Days late]] = "", "", IF(KilburnFP25[[#This Row],[Days late]] = 0, 1, 1))</f>
        <v/>
      </c>
      <c r="G48" t="str">
        <f>IF(KilburnFP25[[#This Row],[Days late]] = "", "", IF(KilburnFP25[[#This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13</v>
      </c>
      <c r="F49" t="str">
        <f>IF(KilburnFP25[[#This Row],[Days late]] = "", "", IF(KilburnFP25[[#This Row],[Days late]] = 0, 1, 1))</f>
        <v/>
      </c>
      <c r="G49" t="str">
        <f>IF(KilburnFP25[[#This Row],[Days late]] = "", "", IF(KilburnFP25[[#This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13</v>
      </c>
      <c r="F50" t="str">
        <f>IF(KilburnFP25[[#This Row],[Days late]] = "", "", IF(KilburnFP25[[#This Row],[Days late]] = 0, 1, 1))</f>
        <v/>
      </c>
      <c r="G50" t="str">
        <f>IF(KilburnFP25[[#This Row],[Days late]] = "", "", IF(KilburnFP25[[#This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13</v>
      </c>
      <c r="F51" t="str">
        <f>IF(KilburnFP25[[#This Row],[Days late]] = "", "", IF(KilburnFP25[[#This Row],[Days late]] = 0, 1, 1))</f>
        <v/>
      </c>
      <c r="G51" t="str">
        <f>IF(KilburnFP25[[#This Row],[Days late]] = "", "", IF(KilburnFP25[[#This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13</v>
      </c>
      <c r="F52" t="str">
        <f>IF(KilburnFP25[[#This Row],[Days late]] = "", "", IF(KilburnFP25[[#This Row],[Days late]] = 0, 1, 1))</f>
        <v/>
      </c>
      <c r="G52" t="str">
        <f>IF(KilburnFP25[[#This Row],[Days late]] = "", "", IF(KilburnFP25[[#This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13</v>
      </c>
      <c r="F53" t="str">
        <f>IF(KilburnFP25[[#This Row],[Days late]] = "", "", IF(KilburnFP25[[#This Row],[Days late]] = 0, 1, 1))</f>
        <v/>
      </c>
      <c r="G53" t="str">
        <f>IF(KilburnFP25[[#This Row],[Days late]] = "", "", IF(KilburnFP25[[#This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A953E-346A-48C9-90BA-6AD5CC15B66A}">
  <dimension ref="A1:G53"/>
  <sheetViews>
    <sheetView workbookViewId="0">
      <selection activeCell="C3" sqref="C3"/>
    </sheetView>
  </sheetViews>
  <sheetFormatPr defaultRowHeight="14.4" x14ac:dyDescent="0.3"/>
  <cols>
    <col min="1" max="1" width="20.44140625" customWidth="1"/>
    <col min="2" max="2" width="17.77734375" customWidth="1"/>
    <col min="3" max="3" width="17.109375" customWidth="1"/>
    <col min="4" max="4" width="16.5546875" customWidth="1"/>
    <col min="5" max="6" width="17" customWidth="1"/>
    <col min="7" max="7" width="22.33203125" customWidth="1"/>
  </cols>
  <sheetData>
    <row r="1" spans="1:7" ht="29.4" thickBot="1" x14ac:dyDescent="0.35">
      <c r="A1" s="1" t="s">
        <v>0</v>
      </c>
      <c r="B1" s="5" t="s">
        <v>1</v>
      </c>
      <c r="C1" s="2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3">
      <c r="A2">
        <v>1</v>
      </c>
      <c r="B2" s="2">
        <v>45661</v>
      </c>
      <c r="C2" s="2">
        <v>45664</v>
      </c>
      <c r="D2">
        <f t="shared" ref="D2:D52" si="0">IF(ISBLANK(C2), "", C2-B2)</f>
        <v>3</v>
      </c>
      <c r="E2" t="s">
        <v>14</v>
      </c>
      <c r="F2">
        <f>IF(LewishamFP25[[#This Row],[Days late]] = "", "", IF(LewishamFP25[[#This Row],[Days late]] = 0, 1, 1))</f>
        <v>1</v>
      </c>
      <c r="G2">
        <f>IF(LewishamFP25[[#This Row],[Days late]] = "", "", IF(LewishamFP25[[#This Row],[Days late]] = 0, 1, 0))</f>
        <v>0</v>
      </c>
    </row>
    <row r="3" spans="1:7" x14ac:dyDescent="0.3">
      <c r="A3">
        <v>2</v>
      </c>
      <c r="B3" s="2">
        <v>45668</v>
      </c>
      <c r="C3" s="2">
        <v>45668</v>
      </c>
      <c r="D3">
        <f t="shared" si="0"/>
        <v>0</v>
      </c>
      <c r="E3" t="s">
        <v>14</v>
      </c>
      <c r="F3">
        <f>IF(LewishamFP25[[#This Row],[Days late]] = "", "", IF(LewishamFP25[[#This Row],[Days late]] = 0, 1, 1))</f>
        <v>1</v>
      </c>
      <c r="G3">
        <f>IF(LewishamFP25[[#This Row],[Days late]] = "", "", IF(LewishamFP25[[#This Row],[Days late]] = 0, 1, 0))</f>
        <v>1</v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14</v>
      </c>
      <c r="F4" t="str">
        <f>IF(LewishamFP25[[#This Row],[Days late]] = "", "", IF(LewishamFP25[[#This Row],[Days late]] = 0, 1, 1))</f>
        <v/>
      </c>
      <c r="G4" t="str">
        <f>IF(LewishamFP25[[#This Row],[Days late]] = "", "", IF(LewishamFP25[[#This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14</v>
      </c>
      <c r="F5" t="str">
        <f>IF(LewishamFP25[[#This Row],[Days late]] = "", "", IF(LewishamFP25[[#This Row],[Days late]] = 0, 1, 1))</f>
        <v/>
      </c>
      <c r="G5" t="str">
        <f>IF(LewishamFP25[[#This Row],[Days late]] = "", "", IF(LewishamFP25[[#This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14</v>
      </c>
      <c r="F6" t="str">
        <f>IF(LewishamFP25[[#This Row],[Days late]] = "", "", IF(LewishamFP25[[#This Row],[Days late]] = 0, 1, 1))</f>
        <v/>
      </c>
      <c r="G6" t="str">
        <f>IF(LewishamFP25[[#This Row],[Days late]] = "", "", IF(LewishamFP25[[#This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14</v>
      </c>
      <c r="F7" t="str">
        <f>IF(LewishamFP25[[#This Row],[Days late]] = "", "", IF(LewishamFP25[[#This Row],[Days late]] = 0, 1, 1))</f>
        <v/>
      </c>
      <c r="G7" t="str">
        <f>IF(LewishamFP25[[#This Row],[Days late]] = "", "", IF(LewishamFP25[[#This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14</v>
      </c>
      <c r="F8" t="str">
        <f>IF(LewishamFP25[[#This Row],[Days late]] = "", "", IF(LewishamFP25[[#This Row],[Days late]] = 0, 1, 1))</f>
        <v/>
      </c>
      <c r="G8" t="str">
        <f>IF(LewishamFP25[[#This Row],[Days late]] = "", "", IF(LewishamFP25[[#This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14</v>
      </c>
      <c r="F9" t="str">
        <f>IF(LewishamFP25[[#This Row],[Days late]] = "", "", IF(LewishamFP25[[#This Row],[Days late]] = 0, 1, 1))</f>
        <v/>
      </c>
      <c r="G9" t="str">
        <f>IF(LewishamFP25[[#This Row],[Days late]] = "", "", IF(LewishamFP25[[#This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14</v>
      </c>
      <c r="F10" t="str">
        <f>IF(LewishamFP25[[#This Row],[Days late]] = "", "", IF(LewishamFP25[[#This Row],[Days late]] = 0, 1, 1))</f>
        <v/>
      </c>
      <c r="G10" t="str">
        <f>IF(LewishamFP25[[#This Row],[Days late]] = "", "", IF(LewishamFP25[[#This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14</v>
      </c>
      <c r="F11" t="str">
        <f>IF(LewishamFP25[[#This Row],[Days late]] = "", "", IF(LewishamFP25[[#This Row],[Days late]] = 0, 1, 1))</f>
        <v/>
      </c>
      <c r="G11" t="str">
        <f>IF(LewishamFP25[[#This Row],[Days late]] = "", "", IF(LewishamFP25[[#This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14</v>
      </c>
      <c r="F12" t="str">
        <f>IF(LewishamFP25[[#This Row],[Days late]] = "", "", IF(LewishamFP25[[#This Row],[Days late]] = 0, 1, 1))</f>
        <v/>
      </c>
      <c r="G12" t="str">
        <f>IF(LewishamFP25[[#This Row],[Days late]] = "", "", IF(LewishamFP25[[#This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14</v>
      </c>
      <c r="F13" t="str">
        <f>IF(LewishamFP25[[#This Row],[Days late]] = "", "", IF(LewishamFP25[[#This Row],[Days late]] = 0, 1, 1))</f>
        <v/>
      </c>
      <c r="G13" t="str">
        <f>IF(LewishamFP25[[#This Row],[Days late]] = "", "", IF(LewishamFP25[[#This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14</v>
      </c>
      <c r="F14" t="str">
        <f>IF(LewishamFP25[[#This Row],[Days late]] = "", "", IF(LewishamFP25[[#This Row],[Days late]] = 0, 1, 1))</f>
        <v/>
      </c>
      <c r="G14" t="str">
        <f>IF(LewishamFP25[[#This Row],[Days late]] = "", "", IF(LewishamFP25[[#This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14</v>
      </c>
      <c r="F15" t="str">
        <f>IF(LewishamFP25[[#This Row],[Days late]] = "", "", IF(LewishamFP25[[#This Row],[Days late]] = 0, 1, 1))</f>
        <v/>
      </c>
      <c r="G15" t="str">
        <f>IF(LewishamFP25[[#This Row],[Days late]] = "", "", IF(LewishamFP25[[#This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14</v>
      </c>
      <c r="F16" t="str">
        <f>IF(LewishamFP25[[#This Row],[Days late]] = "", "", IF(LewishamFP25[[#This Row],[Days late]] = 0, 1, 1))</f>
        <v/>
      </c>
      <c r="G16" t="str">
        <f>IF(LewishamFP25[[#This Row],[Days late]] = "", "", IF(LewishamFP25[[#This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14</v>
      </c>
      <c r="F17" t="str">
        <f>IF(LewishamFP25[[#This Row],[Days late]] = "", "", IF(LewishamFP25[[#This Row],[Days late]] = 0, 1, 1))</f>
        <v/>
      </c>
      <c r="G17" t="str">
        <f>IF(LewishamFP25[[#This Row],[Days late]] = "", "", IF(LewishamFP25[[#This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14</v>
      </c>
      <c r="F18" t="str">
        <f>IF(LewishamFP25[[#This Row],[Days late]] = "", "", IF(LewishamFP25[[#This Row],[Days late]] = 0, 1, 1))</f>
        <v/>
      </c>
      <c r="G18" t="str">
        <f>IF(LewishamFP25[[#This Row],[Days late]] = "", "", IF(LewishamFP25[[#This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14</v>
      </c>
      <c r="F19" t="str">
        <f>IF(LewishamFP25[[#This Row],[Days late]] = "", "", IF(LewishamFP25[[#This Row],[Days late]] = 0, 1, 1))</f>
        <v/>
      </c>
      <c r="G19" t="str">
        <f>IF(LewishamFP25[[#This Row],[Days late]] = "", "", IF(LewishamFP25[[#This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14</v>
      </c>
      <c r="F20" t="str">
        <f>IF(LewishamFP25[[#This Row],[Days late]] = "", "", IF(LewishamFP25[[#This Row],[Days late]] = 0, 1, 1))</f>
        <v/>
      </c>
      <c r="G20" t="str">
        <f>IF(LewishamFP25[[#This Row],[Days late]] = "", "", IF(LewishamFP25[[#This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14</v>
      </c>
      <c r="F21" t="str">
        <f>IF(LewishamFP25[[#This Row],[Days late]] = "", "", IF(LewishamFP25[[#This Row],[Days late]] = 0, 1, 1))</f>
        <v/>
      </c>
      <c r="G21" t="str">
        <f>IF(LewishamFP25[[#This Row],[Days late]] = "", "", IF(LewishamFP25[[#This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14</v>
      </c>
      <c r="F22" t="str">
        <f>IF(LewishamFP25[[#This Row],[Days late]] = "", "", IF(LewishamFP25[[#This Row],[Days late]] = 0, 1, 1))</f>
        <v/>
      </c>
      <c r="G22" t="str">
        <f>IF(LewishamFP25[[#This Row],[Days late]] = "", "", IF(LewishamFP25[[#This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14</v>
      </c>
      <c r="F23" t="str">
        <f>IF(LewishamFP25[[#This Row],[Days late]] = "", "", IF(LewishamFP25[[#This Row],[Days late]] = 0, 1, 1))</f>
        <v/>
      </c>
      <c r="G23" t="str">
        <f>IF(LewishamFP25[[#This Row],[Days late]] = "", "", IF(LewishamFP25[[#This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14</v>
      </c>
      <c r="F24" t="str">
        <f>IF(LewishamFP25[[#This Row],[Days late]] = "", "", IF(LewishamFP25[[#This Row],[Days late]] = 0, 1, 1))</f>
        <v/>
      </c>
      <c r="G24" t="str">
        <f>IF(LewishamFP25[[#This Row],[Days late]] = "", "", IF(LewishamFP25[[#This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14</v>
      </c>
      <c r="F25" t="str">
        <f>IF(LewishamFP25[[#This Row],[Days late]] = "", "", IF(LewishamFP25[[#This Row],[Days late]] = 0, 1, 1))</f>
        <v/>
      </c>
      <c r="G25" t="str">
        <f>IF(LewishamFP25[[#This Row],[Days late]] = "", "", IF(LewishamFP25[[#This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14</v>
      </c>
      <c r="F26" t="str">
        <f>IF(LewishamFP25[[#This Row],[Days late]] = "", "", IF(LewishamFP25[[#This Row],[Days late]] = 0, 1, 1))</f>
        <v/>
      </c>
      <c r="G26" t="str">
        <f>IF(LewishamFP25[[#This Row],[Days late]] = "", "", IF(LewishamFP25[[#This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14</v>
      </c>
      <c r="F27" t="str">
        <f>IF(LewishamFP25[[#This Row],[Days late]] = "", "", IF(LewishamFP25[[#This Row],[Days late]] = 0, 1, 1))</f>
        <v/>
      </c>
      <c r="G27" t="str">
        <f>IF(LewishamFP25[[#This Row],[Days late]] = "", "", IF(LewishamFP25[[#This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14</v>
      </c>
      <c r="F28" t="str">
        <f>IF(LewishamFP25[[#This Row],[Days late]] = "", "", IF(LewishamFP25[[#This Row],[Days late]] = 0, 1, 1))</f>
        <v/>
      </c>
      <c r="G28" t="str">
        <f>IF(LewishamFP25[[#This Row],[Days late]] = "", "", IF(LewishamFP25[[#This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14</v>
      </c>
      <c r="F29" t="str">
        <f>IF(LewishamFP25[[#This Row],[Days late]] = "", "", IF(LewishamFP25[[#This Row],[Days late]] = 0, 1, 1))</f>
        <v/>
      </c>
      <c r="G29" t="str">
        <f>IF(LewishamFP25[[#This Row],[Days late]] = "", "", IF(LewishamFP25[[#This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14</v>
      </c>
      <c r="F30" t="str">
        <f>IF(LewishamFP25[[#This Row],[Days late]] = "", "", IF(LewishamFP25[[#This Row],[Days late]] = 0, 1, 1))</f>
        <v/>
      </c>
      <c r="G30" t="str">
        <f>IF(LewishamFP25[[#This Row],[Days late]] = "", "", IF(LewishamFP25[[#This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14</v>
      </c>
      <c r="F31" t="str">
        <f>IF(LewishamFP25[[#This Row],[Days late]] = "", "", IF(LewishamFP25[[#This Row],[Days late]] = 0, 1, 1))</f>
        <v/>
      </c>
      <c r="G31" t="str">
        <f>IF(LewishamFP25[[#This Row],[Days late]] = "", "", IF(LewishamFP25[[#This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14</v>
      </c>
      <c r="F32" t="str">
        <f>IF(LewishamFP25[[#This Row],[Days late]] = "", "", IF(LewishamFP25[[#This Row],[Days late]] = 0, 1, 1))</f>
        <v/>
      </c>
      <c r="G32" t="str">
        <f>IF(LewishamFP25[[#This Row],[Days late]] = "", "", IF(LewishamFP25[[#This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14</v>
      </c>
      <c r="F33" t="str">
        <f>IF(LewishamFP25[[#This Row],[Days late]] = "", "", IF(LewishamFP25[[#This Row],[Days late]] = 0, 1, 1))</f>
        <v/>
      </c>
      <c r="G33" t="str">
        <f>IF(LewishamFP25[[#This Row],[Days late]] = "", "", IF(LewishamFP25[[#This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14</v>
      </c>
      <c r="F34" t="str">
        <f>IF(LewishamFP25[[#This Row],[Days late]] = "", "", IF(LewishamFP25[[#This Row],[Days late]] = 0, 1, 1))</f>
        <v/>
      </c>
      <c r="G34" t="str">
        <f>IF(LewishamFP25[[#This Row],[Days late]] = "", "", IF(LewishamFP25[[#This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14</v>
      </c>
      <c r="F35" t="str">
        <f>IF(LewishamFP25[[#This Row],[Days late]] = "", "", IF(LewishamFP25[[#This Row],[Days late]] = 0, 1, 1))</f>
        <v/>
      </c>
      <c r="G35" t="str">
        <f>IF(LewishamFP25[[#This Row],[Days late]] = "", "", IF(LewishamFP25[[#This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14</v>
      </c>
      <c r="F36" t="str">
        <f>IF(LewishamFP25[[#This Row],[Days late]] = "", "", IF(LewishamFP25[[#This Row],[Days late]] = 0, 1, 1))</f>
        <v/>
      </c>
      <c r="G36" t="str">
        <f>IF(LewishamFP25[[#This Row],[Days late]] = "", "", IF(LewishamFP25[[#This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14</v>
      </c>
      <c r="F37" t="str">
        <f>IF(LewishamFP25[[#This Row],[Days late]] = "", "", IF(LewishamFP25[[#This Row],[Days late]] = 0, 1, 1))</f>
        <v/>
      </c>
      <c r="G37" t="str">
        <f>IF(LewishamFP25[[#This Row],[Days late]] = "", "", IF(LewishamFP25[[#This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14</v>
      </c>
      <c r="F38" t="str">
        <f>IF(LewishamFP25[[#This Row],[Days late]] = "", "", IF(LewishamFP25[[#This Row],[Days late]] = 0, 1, 1))</f>
        <v/>
      </c>
      <c r="G38" t="str">
        <f>IF(LewishamFP25[[#This Row],[Days late]] = "", "", IF(LewishamFP25[[#This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14</v>
      </c>
      <c r="F39" t="str">
        <f>IF(LewishamFP25[[#This Row],[Days late]] = "", "", IF(LewishamFP25[[#This Row],[Days late]] = 0, 1, 1))</f>
        <v/>
      </c>
      <c r="G39" t="str">
        <f>IF(LewishamFP25[[#This Row],[Days late]] = "", "", IF(LewishamFP25[[#This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14</v>
      </c>
      <c r="F40" t="str">
        <f>IF(LewishamFP25[[#This Row],[Days late]] = "", "", IF(LewishamFP25[[#This Row],[Days late]] = 0, 1, 1))</f>
        <v/>
      </c>
      <c r="G40" t="str">
        <f>IF(LewishamFP25[[#This Row],[Days late]] = "", "", IF(LewishamFP25[[#This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14</v>
      </c>
      <c r="F41" t="str">
        <f>IF(LewishamFP25[[#This Row],[Days late]] = "", "", IF(LewishamFP25[[#This Row],[Days late]] = 0, 1, 1))</f>
        <v/>
      </c>
      <c r="G41" t="str">
        <f>IF(LewishamFP25[[#This Row],[Days late]] = "", "", IF(LewishamFP25[[#This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14</v>
      </c>
      <c r="F42" t="str">
        <f>IF(LewishamFP25[[#This Row],[Days late]] = "", "", IF(LewishamFP25[[#This Row],[Days late]] = 0, 1, 1))</f>
        <v/>
      </c>
      <c r="G42" t="str">
        <f>IF(LewishamFP25[[#This Row],[Days late]] = "", "", IF(LewishamFP25[[#This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14</v>
      </c>
      <c r="F43" t="str">
        <f>IF(LewishamFP25[[#This Row],[Days late]] = "", "", IF(LewishamFP25[[#This Row],[Days late]] = 0, 1, 1))</f>
        <v/>
      </c>
      <c r="G43" t="str">
        <f>IF(LewishamFP25[[#This Row],[Days late]] = "", "", IF(LewishamFP25[[#This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14</v>
      </c>
      <c r="F44" t="str">
        <f>IF(LewishamFP25[[#This Row],[Days late]] = "", "", IF(LewishamFP25[[#This Row],[Days late]] = 0, 1, 1))</f>
        <v/>
      </c>
      <c r="G44" t="str">
        <f>IF(LewishamFP25[[#This Row],[Days late]] = "", "", IF(LewishamFP25[[#This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14</v>
      </c>
      <c r="F45" t="str">
        <f>IF(LewishamFP25[[#This Row],[Days late]] = "", "", IF(LewishamFP25[[#This Row],[Days late]] = 0, 1, 1))</f>
        <v/>
      </c>
      <c r="G45" t="str">
        <f>IF(LewishamFP25[[#This Row],[Days late]] = "", "", IF(LewishamFP25[[#This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14</v>
      </c>
      <c r="F46" t="str">
        <f>IF(LewishamFP25[[#This Row],[Days late]] = "", "", IF(LewishamFP25[[#This Row],[Days late]] = 0, 1, 1))</f>
        <v/>
      </c>
      <c r="G46" t="str">
        <f>IF(LewishamFP25[[#This Row],[Days late]] = "", "", IF(LewishamFP25[[#This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14</v>
      </c>
      <c r="F47" t="str">
        <f>IF(LewishamFP25[[#This Row],[Days late]] = "", "", IF(LewishamFP25[[#This Row],[Days late]] = 0, 1, 1))</f>
        <v/>
      </c>
      <c r="G47" t="str">
        <f>IF(LewishamFP25[[#This Row],[Days late]] = "", "", IF(LewishamFP25[[#This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14</v>
      </c>
      <c r="F48" t="str">
        <f>IF(LewishamFP25[[#This Row],[Days late]] = "", "", IF(LewishamFP25[[#This Row],[Days late]] = 0, 1, 1))</f>
        <v/>
      </c>
      <c r="G48" t="str">
        <f>IF(LewishamFP25[[#This Row],[Days late]] = "", "", IF(LewishamFP25[[#This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14</v>
      </c>
      <c r="F49" t="str">
        <f>IF(LewishamFP25[[#This Row],[Days late]] = "", "", IF(LewishamFP25[[#This Row],[Days late]] = 0, 1, 1))</f>
        <v/>
      </c>
      <c r="G49" t="str">
        <f>IF(LewishamFP25[[#This Row],[Days late]] = "", "", IF(LewishamFP25[[#This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14</v>
      </c>
      <c r="F50" t="str">
        <f>IF(LewishamFP25[[#This Row],[Days late]] = "", "", IF(LewishamFP25[[#This Row],[Days late]] = 0, 1, 1))</f>
        <v/>
      </c>
      <c r="G50" t="str">
        <f>IF(LewishamFP25[[#This Row],[Days late]] = "", "", IF(LewishamFP25[[#This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14</v>
      </c>
      <c r="F51" t="str">
        <f>IF(LewishamFP25[[#This Row],[Days late]] = "", "", IF(LewishamFP25[[#This Row],[Days late]] = 0, 1, 1))</f>
        <v/>
      </c>
      <c r="G51" t="str">
        <f>IF(LewishamFP25[[#This Row],[Days late]] = "", "", IF(LewishamFP25[[#This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14</v>
      </c>
      <c r="F52" t="str">
        <f>IF(LewishamFP25[[#This Row],[Days late]] = "", "", IF(LewishamFP25[[#This Row],[Days late]] = 0, 1, 1))</f>
        <v/>
      </c>
      <c r="G52" t="str">
        <f>IF(LewishamFP25[[#This Row],[Days late]] = "", "", IF(LewishamFP25[[#This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14</v>
      </c>
      <c r="F53" t="str">
        <f>IF(LewishamFP25[[#This Row],[Days late]] = "", "", IF(LewishamFP25[[#This Row],[Days late]] = 0, 1, 1))</f>
        <v/>
      </c>
      <c r="G53" t="str">
        <f>IF(LewishamFP25[[#This Row],[Days late]] = "", "", IF(LewishamFP25[[#This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50BF-38CE-4167-8F2C-CB46B2E79BA2}">
  <dimension ref="A1:G53"/>
  <sheetViews>
    <sheetView workbookViewId="0">
      <selection activeCell="C4" sqref="C4"/>
    </sheetView>
  </sheetViews>
  <sheetFormatPr defaultRowHeight="14.4" x14ac:dyDescent="0.3"/>
  <cols>
    <col min="1" max="1" width="19.88671875" customWidth="1"/>
    <col min="2" max="2" width="23.109375" customWidth="1"/>
    <col min="3" max="3" width="20.6640625" customWidth="1"/>
    <col min="4" max="4" width="18.44140625" customWidth="1"/>
    <col min="5" max="5" width="18.21875" customWidth="1"/>
    <col min="6" max="6" width="17.109375" customWidth="1"/>
    <col min="7" max="7" width="14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3">
      <c r="A2">
        <v>1</v>
      </c>
      <c r="B2" s="2">
        <v>45661</v>
      </c>
      <c r="C2" s="2">
        <v>45668</v>
      </c>
      <c r="D2">
        <f t="shared" ref="D2:D52" si="0">IF(ISBLANK(C2), "", C2-B2)</f>
        <v>7</v>
      </c>
      <c r="E2" t="s">
        <v>15</v>
      </c>
      <c r="F2">
        <f>IF(PeckhamFP25[[#This Row],[Days late]] = "", "", IF(PeckhamFP25[[#This Row],[Days late]] = 0, 1, 1))</f>
        <v>1</v>
      </c>
      <c r="G2">
        <f>IF(PeckhamFP25[[#This Row],[Days late]] = "", "", IF(PeckhamFP25[[#This Row],[Days late]] = 0, 1, 0))</f>
        <v>0</v>
      </c>
    </row>
    <row r="3" spans="1:7" x14ac:dyDescent="0.3">
      <c r="A3">
        <v>2</v>
      </c>
      <c r="B3" s="2">
        <v>45668</v>
      </c>
      <c r="C3" s="2">
        <v>45668</v>
      </c>
      <c r="D3">
        <f t="shared" si="0"/>
        <v>0</v>
      </c>
      <c r="E3" t="s">
        <v>15</v>
      </c>
      <c r="F3">
        <f>IF(PeckhamFP25[[#This Row],[Days late]] = "", "", IF(PeckhamFP25[[#This Row],[Days late]] = 0, 1, 1))</f>
        <v>1</v>
      </c>
      <c r="G3">
        <f>IF(PeckhamFP25[[#This Row],[Days late]] = "", "", IF(PeckhamFP25[[#This Row],[Days late]] = 0, 1, 0))</f>
        <v>1</v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15</v>
      </c>
      <c r="F4" t="str">
        <f>IF(PeckhamFP25[[#This Row],[Days late]] = "", "", IF(PeckhamFP25[[#This Row],[Days late]] = 0, 1, 1))</f>
        <v/>
      </c>
      <c r="G4" t="str">
        <f>IF(PeckhamFP25[[#This Row],[Days late]] = "", "", IF(PeckhamFP25[[#This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15</v>
      </c>
      <c r="F5" t="str">
        <f>IF(PeckhamFP25[[#This Row],[Days late]] = "", "", IF(PeckhamFP25[[#This Row],[Days late]] = 0, 1, 1))</f>
        <v/>
      </c>
      <c r="G5" t="str">
        <f>IF(PeckhamFP25[[#This Row],[Days late]] = "", "", IF(PeckhamFP25[[#This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15</v>
      </c>
      <c r="F6" t="str">
        <f>IF(PeckhamFP25[[#This Row],[Days late]] = "", "", IF(PeckhamFP25[[#This Row],[Days late]] = 0, 1, 1))</f>
        <v/>
      </c>
      <c r="G6" t="str">
        <f>IF(PeckhamFP25[[#This Row],[Days late]] = "", "", IF(PeckhamFP25[[#This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15</v>
      </c>
      <c r="F7" t="str">
        <f>IF(PeckhamFP25[[#This Row],[Days late]] = "", "", IF(PeckhamFP25[[#This Row],[Days late]] = 0, 1, 1))</f>
        <v/>
      </c>
      <c r="G7" t="str">
        <f>IF(PeckhamFP25[[#This Row],[Days late]] = "", "", IF(PeckhamFP25[[#This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15</v>
      </c>
      <c r="F8" t="str">
        <f>IF(PeckhamFP25[[#This Row],[Days late]] = "", "", IF(PeckhamFP25[[#This Row],[Days late]] = 0, 1, 1))</f>
        <v/>
      </c>
      <c r="G8" t="str">
        <f>IF(PeckhamFP25[[#This Row],[Days late]] = "", "", IF(PeckhamFP25[[#This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15</v>
      </c>
      <c r="F9" t="str">
        <f>IF(PeckhamFP25[[#This Row],[Days late]] = "", "", IF(PeckhamFP25[[#This Row],[Days late]] = 0, 1, 1))</f>
        <v/>
      </c>
      <c r="G9" t="str">
        <f>IF(PeckhamFP25[[#This Row],[Days late]] = "", "", IF(PeckhamFP25[[#This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15</v>
      </c>
      <c r="F10" t="str">
        <f>IF(PeckhamFP25[[#This Row],[Days late]] = "", "", IF(PeckhamFP25[[#This Row],[Days late]] = 0, 1, 1))</f>
        <v/>
      </c>
      <c r="G10" t="str">
        <f>IF(PeckhamFP25[[#This Row],[Days late]] = "", "", IF(PeckhamFP25[[#This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15</v>
      </c>
      <c r="F11" t="str">
        <f>IF(PeckhamFP25[[#This Row],[Days late]] = "", "", IF(PeckhamFP25[[#This Row],[Days late]] = 0, 1, 1))</f>
        <v/>
      </c>
      <c r="G11" t="str">
        <f>IF(PeckhamFP25[[#This Row],[Days late]] = "", "", IF(PeckhamFP25[[#This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15</v>
      </c>
      <c r="F12" t="str">
        <f>IF(PeckhamFP25[[#This Row],[Days late]] = "", "", IF(PeckhamFP25[[#This Row],[Days late]] = 0, 1, 1))</f>
        <v/>
      </c>
      <c r="G12" t="str">
        <f>IF(PeckhamFP25[[#This Row],[Days late]] = "", "", IF(PeckhamFP25[[#This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15</v>
      </c>
      <c r="F13" t="str">
        <f>IF(PeckhamFP25[[#This Row],[Days late]] = "", "", IF(PeckhamFP25[[#This Row],[Days late]] = 0, 1, 1))</f>
        <v/>
      </c>
      <c r="G13" t="str">
        <f>IF(PeckhamFP25[[#This Row],[Days late]] = "", "", IF(PeckhamFP25[[#This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15</v>
      </c>
      <c r="F14" t="str">
        <f>IF(PeckhamFP25[[#This Row],[Days late]] = "", "", IF(PeckhamFP25[[#This Row],[Days late]] = 0, 1, 1))</f>
        <v/>
      </c>
      <c r="G14" t="str">
        <f>IF(PeckhamFP25[[#This Row],[Days late]] = "", "", IF(PeckhamFP25[[#This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15</v>
      </c>
      <c r="F15" t="str">
        <f>IF(PeckhamFP25[[#This Row],[Days late]] = "", "", IF(PeckhamFP25[[#This Row],[Days late]] = 0, 1, 1))</f>
        <v/>
      </c>
      <c r="G15" t="str">
        <f>IF(PeckhamFP25[[#This Row],[Days late]] = "", "", IF(PeckhamFP25[[#This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15</v>
      </c>
      <c r="F16" t="str">
        <f>IF(PeckhamFP25[[#This Row],[Days late]] = "", "", IF(PeckhamFP25[[#This Row],[Days late]] = 0, 1, 1))</f>
        <v/>
      </c>
      <c r="G16" t="str">
        <f>IF(PeckhamFP25[[#This Row],[Days late]] = "", "", IF(PeckhamFP25[[#This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15</v>
      </c>
      <c r="F17" t="str">
        <f>IF(PeckhamFP25[[#This Row],[Days late]] = "", "", IF(PeckhamFP25[[#This Row],[Days late]] = 0, 1, 1))</f>
        <v/>
      </c>
      <c r="G17" t="str">
        <f>IF(PeckhamFP25[[#This Row],[Days late]] = "", "", IF(PeckhamFP25[[#This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15</v>
      </c>
      <c r="F18" t="str">
        <f>IF(PeckhamFP25[[#This Row],[Days late]] = "", "", IF(PeckhamFP25[[#This Row],[Days late]] = 0, 1, 1))</f>
        <v/>
      </c>
      <c r="G18" t="str">
        <f>IF(PeckhamFP25[[#This Row],[Days late]] = "", "", IF(PeckhamFP25[[#This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15</v>
      </c>
      <c r="F19" t="str">
        <f>IF(PeckhamFP25[[#This Row],[Days late]] = "", "", IF(PeckhamFP25[[#This Row],[Days late]] = 0, 1, 1))</f>
        <v/>
      </c>
      <c r="G19" t="str">
        <f>IF(PeckhamFP25[[#This Row],[Days late]] = "", "", IF(PeckhamFP25[[#This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15</v>
      </c>
      <c r="F20" t="str">
        <f>IF(PeckhamFP25[[#This Row],[Days late]] = "", "", IF(PeckhamFP25[[#This Row],[Days late]] = 0, 1, 1))</f>
        <v/>
      </c>
      <c r="G20" t="str">
        <f>IF(PeckhamFP25[[#This Row],[Days late]] = "", "", IF(PeckhamFP25[[#This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15</v>
      </c>
      <c r="F21" t="str">
        <f>IF(PeckhamFP25[[#This Row],[Days late]] = "", "", IF(PeckhamFP25[[#This Row],[Days late]] = 0, 1, 1))</f>
        <v/>
      </c>
      <c r="G21" t="str">
        <f>IF(PeckhamFP25[[#This Row],[Days late]] = "", "", IF(PeckhamFP25[[#This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15</v>
      </c>
      <c r="F22" t="str">
        <f>IF(PeckhamFP25[[#This Row],[Days late]] = "", "", IF(PeckhamFP25[[#This Row],[Days late]] = 0, 1, 1))</f>
        <v/>
      </c>
      <c r="G22" t="str">
        <f>IF(PeckhamFP25[[#This Row],[Days late]] = "", "", IF(PeckhamFP25[[#This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15</v>
      </c>
      <c r="F23" t="str">
        <f>IF(PeckhamFP25[[#This Row],[Days late]] = "", "", IF(PeckhamFP25[[#This Row],[Days late]] = 0, 1, 1))</f>
        <v/>
      </c>
      <c r="G23" t="str">
        <f>IF(PeckhamFP25[[#This Row],[Days late]] = "", "", IF(PeckhamFP25[[#This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15</v>
      </c>
      <c r="F24" t="str">
        <f>IF(PeckhamFP25[[#This Row],[Days late]] = "", "", IF(PeckhamFP25[[#This Row],[Days late]] = 0, 1, 1))</f>
        <v/>
      </c>
      <c r="G24" t="str">
        <f>IF(PeckhamFP25[[#This Row],[Days late]] = "", "", IF(PeckhamFP25[[#This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15</v>
      </c>
      <c r="F25" t="str">
        <f>IF(PeckhamFP25[[#This Row],[Days late]] = "", "", IF(PeckhamFP25[[#This Row],[Days late]] = 0, 1, 1))</f>
        <v/>
      </c>
      <c r="G25" t="str">
        <f>IF(PeckhamFP25[[#This Row],[Days late]] = "", "", IF(PeckhamFP25[[#This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15</v>
      </c>
      <c r="F26" t="str">
        <f>IF(PeckhamFP25[[#This Row],[Days late]] = "", "", IF(PeckhamFP25[[#This Row],[Days late]] = 0, 1, 1))</f>
        <v/>
      </c>
      <c r="G26" t="str">
        <f>IF(PeckhamFP25[[#This Row],[Days late]] = "", "", IF(PeckhamFP25[[#This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15</v>
      </c>
      <c r="F27" t="str">
        <f>IF(PeckhamFP25[[#This Row],[Days late]] = "", "", IF(PeckhamFP25[[#This Row],[Days late]] = 0, 1, 1))</f>
        <v/>
      </c>
      <c r="G27" t="str">
        <f>IF(PeckhamFP25[[#This Row],[Days late]] = "", "", IF(PeckhamFP25[[#This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15</v>
      </c>
      <c r="F28" t="str">
        <f>IF(PeckhamFP25[[#This Row],[Days late]] = "", "", IF(PeckhamFP25[[#This Row],[Days late]] = 0, 1, 1))</f>
        <v/>
      </c>
      <c r="G28" t="str">
        <f>IF(PeckhamFP25[[#This Row],[Days late]] = "", "", IF(PeckhamFP25[[#This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15</v>
      </c>
      <c r="F29" t="str">
        <f>IF(PeckhamFP25[[#This Row],[Days late]] = "", "", IF(PeckhamFP25[[#This Row],[Days late]] = 0, 1, 1))</f>
        <v/>
      </c>
      <c r="G29" t="str">
        <f>IF(PeckhamFP25[[#This Row],[Days late]] = "", "", IF(PeckhamFP25[[#This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15</v>
      </c>
      <c r="F30" t="str">
        <f>IF(PeckhamFP25[[#This Row],[Days late]] = "", "", IF(PeckhamFP25[[#This Row],[Days late]] = 0, 1, 1))</f>
        <v/>
      </c>
      <c r="G30" t="str">
        <f>IF(PeckhamFP25[[#This Row],[Days late]] = "", "", IF(PeckhamFP25[[#This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15</v>
      </c>
      <c r="F31" t="str">
        <f>IF(PeckhamFP25[[#This Row],[Days late]] = "", "", IF(PeckhamFP25[[#This Row],[Days late]] = 0, 1, 1))</f>
        <v/>
      </c>
      <c r="G31" t="str">
        <f>IF(PeckhamFP25[[#This Row],[Days late]] = "", "", IF(PeckhamFP25[[#This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15</v>
      </c>
      <c r="F32" t="str">
        <f>IF(PeckhamFP25[[#This Row],[Days late]] = "", "", IF(PeckhamFP25[[#This Row],[Days late]] = 0, 1, 1))</f>
        <v/>
      </c>
      <c r="G32" t="str">
        <f>IF(PeckhamFP25[[#This Row],[Days late]] = "", "", IF(PeckhamFP25[[#This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15</v>
      </c>
      <c r="F33" t="str">
        <f>IF(PeckhamFP25[[#This Row],[Days late]] = "", "", IF(PeckhamFP25[[#This Row],[Days late]] = 0, 1, 1))</f>
        <v/>
      </c>
      <c r="G33" t="str">
        <f>IF(PeckhamFP25[[#This Row],[Days late]] = "", "", IF(PeckhamFP25[[#This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15</v>
      </c>
      <c r="F34" t="str">
        <f>IF(PeckhamFP25[[#This Row],[Days late]] = "", "", IF(PeckhamFP25[[#This Row],[Days late]] = 0, 1, 1))</f>
        <v/>
      </c>
      <c r="G34" t="str">
        <f>IF(PeckhamFP25[[#This Row],[Days late]] = "", "", IF(PeckhamFP25[[#This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15</v>
      </c>
      <c r="F35" t="str">
        <f>IF(PeckhamFP25[[#This Row],[Days late]] = "", "", IF(PeckhamFP25[[#This Row],[Days late]] = 0, 1, 1))</f>
        <v/>
      </c>
      <c r="G35" t="str">
        <f>IF(PeckhamFP25[[#This Row],[Days late]] = "", "", IF(PeckhamFP25[[#This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15</v>
      </c>
      <c r="F36" t="str">
        <f>IF(PeckhamFP25[[#This Row],[Days late]] = "", "", IF(PeckhamFP25[[#This Row],[Days late]] = 0, 1, 1))</f>
        <v/>
      </c>
      <c r="G36" t="str">
        <f>IF(PeckhamFP25[[#This Row],[Days late]] = "", "", IF(PeckhamFP25[[#This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15</v>
      </c>
      <c r="F37" t="str">
        <f>IF(PeckhamFP25[[#This Row],[Days late]] = "", "", IF(PeckhamFP25[[#This Row],[Days late]] = 0, 1, 1))</f>
        <v/>
      </c>
      <c r="G37" t="str">
        <f>IF(PeckhamFP25[[#This Row],[Days late]] = "", "", IF(PeckhamFP25[[#This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15</v>
      </c>
      <c r="F38" t="str">
        <f>IF(PeckhamFP25[[#This Row],[Days late]] = "", "", IF(PeckhamFP25[[#This Row],[Days late]] = 0, 1, 1))</f>
        <v/>
      </c>
      <c r="G38" t="str">
        <f>IF(PeckhamFP25[[#This Row],[Days late]] = "", "", IF(PeckhamFP25[[#This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15</v>
      </c>
      <c r="F39" t="str">
        <f>IF(PeckhamFP25[[#This Row],[Days late]] = "", "", IF(PeckhamFP25[[#This Row],[Days late]] = 0, 1, 1))</f>
        <v/>
      </c>
      <c r="G39" t="str">
        <f>IF(PeckhamFP25[[#This Row],[Days late]] = "", "", IF(PeckhamFP25[[#This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15</v>
      </c>
      <c r="F40" t="str">
        <f>IF(PeckhamFP25[[#This Row],[Days late]] = "", "", IF(PeckhamFP25[[#This Row],[Days late]] = 0, 1, 1))</f>
        <v/>
      </c>
      <c r="G40" t="str">
        <f>IF(PeckhamFP25[[#This Row],[Days late]] = "", "", IF(PeckhamFP25[[#This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15</v>
      </c>
      <c r="F41" t="str">
        <f>IF(PeckhamFP25[[#This Row],[Days late]] = "", "", IF(PeckhamFP25[[#This Row],[Days late]] = 0, 1, 1))</f>
        <v/>
      </c>
      <c r="G41" t="str">
        <f>IF(PeckhamFP25[[#This Row],[Days late]] = "", "", IF(PeckhamFP25[[#This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15</v>
      </c>
      <c r="F42" t="str">
        <f>IF(PeckhamFP25[[#This Row],[Days late]] = "", "", IF(PeckhamFP25[[#This Row],[Days late]] = 0, 1, 1))</f>
        <v/>
      </c>
      <c r="G42" t="str">
        <f>IF(PeckhamFP25[[#This Row],[Days late]] = "", "", IF(PeckhamFP25[[#This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15</v>
      </c>
      <c r="F43" t="str">
        <f>IF(PeckhamFP25[[#This Row],[Days late]] = "", "", IF(PeckhamFP25[[#This Row],[Days late]] = 0, 1, 1))</f>
        <v/>
      </c>
      <c r="G43" t="str">
        <f>IF(PeckhamFP25[[#This Row],[Days late]] = "", "", IF(PeckhamFP25[[#This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15</v>
      </c>
      <c r="F44" t="str">
        <f>IF(PeckhamFP25[[#This Row],[Days late]] = "", "", IF(PeckhamFP25[[#This Row],[Days late]] = 0, 1, 1))</f>
        <v/>
      </c>
      <c r="G44" t="str">
        <f>IF(PeckhamFP25[[#This Row],[Days late]] = "", "", IF(PeckhamFP25[[#This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15</v>
      </c>
      <c r="F45" t="str">
        <f>IF(PeckhamFP25[[#This Row],[Days late]] = "", "", IF(PeckhamFP25[[#This Row],[Days late]] = 0, 1, 1))</f>
        <v/>
      </c>
      <c r="G45" t="str">
        <f>IF(PeckhamFP25[[#This Row],[Days late]] = "", "", IF(PeckhamFP25[[#This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15</v>
      </c>
      <c r="F46" t="str">
        <f>IF(PeckhamFP25[[#This Row],[Days late]] = "", "", IF(PeckhamFP25[[#This Row],[Days late]] = 0, 1, 1))</f>
        <v/>
      </c>
      <c r="G46" t="str">
        <f>IF(PeckhamFP25[[#This Row],[Days late]] = "", "", IF(PeckhamFP25[[#This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15</v>
      </c>
      <c r="F47" t="str">
        <f>IF(PeckhamFP25[[#This Row],[Days late]] = "", "", IF(PeckhamFP25[[#This Row],[Days late]] = 0, 1, 1))</f>
        <v/>
      </c>
      <c r="G47" t="str">
        <f>IF(PeckhamFP25[[#This Row],[Days late]] = "", "", IF(PeckhamFP25[[#This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15</v>
      </c>
      <c r="F48" t="str">
        <f>IF(PeckhamFP25[[#This Row],[Days late]] = "", "", IF(PeckhamFP25[[#This Row],[Days late]] = 0, 1, 1))</f>
        <v/>
      </c>
      <c r="G48" t="str">
        <f>IF(PeckhamFP25[[#This Row],[Days late]] = "", "", IF(PeckhamFP25[[#This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15</v>
      </c>
      <c r="F49" t="str">
        <f>IF(PeckhamFP25[[#This Row],[Days late]] = "", "", IF(PeckhamFP25[[#This Row],[Days late]] = 0, 1, 1))</f>
        <v/>
      </c>
      <c r="G49" t="str">
        <f>IF(PeckhamFP25[[#This Row],[Days late]] = "", "", IF(PeckhamFP25[[#This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15</v>
      </c>
      <c r="F50" t="str">
        <f>IF(PeckhamFP25[[#This Row],[Days late]] = "", "", IF(PeckhamFP25[[#This Row],[Days late]] = 0, 1, 1))</f>
        <v/>
      </c>
      <c r="G50" t="str">
        <f>IF(PeckhamFP25[[#This Row],[Days late]] = "", "", IF(PeckhamFP25[[#This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15</v>
      </c>
      <c r="F51" t="str">
        <f>IF(PeckhamFP25[[#This Row],[Days late]] = "", "", IF(PeckhamFP25[[#This Row],[Days late]] = 0, 1, 1))</f>
        <v/>
      </c>
      <c r="G51" t="str">
        <f>IF(PeckhamFP25[[#This Row],[Days late]] = "", "", IF(PeckhamFP25[[#This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15</v>
      </c>
      <c r="F52" t="str">
        <f>IF(PeckhamFP25[[#This Row],[Days late]] = "", "", IF(PeckhamFP25[[#This Row],[Days late]] = 0, 1, 1))</f>
        <v/>
      </c>
      <c r="G52" t="str">
        <f>IF(PeckhamFP25[[#This Row],[Days late]] = "", "", IF(PeckhamFP25[[#This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15</v>
      </c>
      <c r="F53" t="str">
        <f>IF(PeckhamFP25[[#This Row],[Days late]] = "", "", IF(PeckhamFP25[[#This Row],[Days late]] = 0, 1, 1))</f>
        <v/>
      </c>
      <c r="G53" t="str">
        <f>IF(PeckhamFP25[[#This Row],[Days late]] = "", "", IF(PeckhamFP25[[#This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FC8F-2EE0-4D30-9AD3-F5AAAFF37261}">
  <dimension ref="A1:G53"/>
  <sheetViews>
    <sheetView workbookViewId="0">
      <selection activeCell="C4" sqref="C4"/>
    </sheetView>
  </sheetViews>
  <sheetFormatPr defaultRowHeight="14.4" x14ac:dyDescent="0.3"/>
  <cols>
    <col min="1" max="1" width="20.88671875" customWidth="1"/>
    <col min="2" max="2" width="18.21875" customWidth="1"/>
    <col min="3" max="3" width="19.33203125" customWidth="1"/>
    <col min="4" max="4" width="16.5546875" customWidth="1"/>
    <col min="5" max="5" width="21.6640625" customWidth="1"/>
    <col min="6" max="6" width="16" customWidth="1"/>
    <col min="7" max="7" width="23.6640625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3">
      <c r="A2">
        <v>1</v>
      </c>
      <c r="B2" s="2">
        <v>45661</v>
      </c>
      <c r="C2" s="2">
        <v>45664</v>
      </c>
      <c r="D2">
        <f t="shared" ref="D2:D52" si="0">IF(ISBLANK(C2), "", C2-B2)</f>
        <v>3</v>
      </c>
      <c r="E2" t="s">
        <v>16</v>
      </c>
      <c r="F2">
        <f>IF(SBushFP25[[#This Row],[Days late]] = "", "", IF(SBushFP25[[#This Row],[Days late]] = 0, 1, 1))</f>
        <v>1</v>
      </c>
      <c r="G2">
        <f>IF(SBushFP25[[#This Row],[Days late]] = "", "", IF(SBushFP25[[#This Row],[Days late]] = 0, 1, 0))</f>
        <v>0</v>
      </c>
    </row>
    <row r="3" spans="1:7" x14ac:dyDescent="0.3">
      <c r="A3">
        <v>2</v>
      </c>
      <c r="B3" s="2">
        <v>45668</v>
      </c>
      <c r="C3" s="2">
        <v>45668</v>
      </c>
      <c r="D3">
        <f t="shared" si="0"/>
        <v>0</v>
      </c>
      <c r="E3" t="s">
        <v>16</v>
      </c>
      <c r="F3">
        <f>IF(SBushFP25[[#This Row],[Days late]] = "", "", IF(SBushFP25[[#This Row],[Days late]] = 0, 1, 1))</f>
        <v>1</v>
      </c>
      <c r="G3">
        <f>IF(SBushFP25[[#This Row],[Days late]] = "", "", IF(SBushFP25[[#This Row],[Days late]] = 0, 1, 0))</f>
        <v>1</v>
      </c>
    </row>
    <row r="4" spans="1:7" x14ac:dyDescent="0.3">
      <c r="A4">
        <v>3</v>
      </c>
      <c r="B4" s="2">
        <v>45675</v>
      </c>
      <c r="C4" s="2"/>
      <c r="D4" t="str">
        <f t="shared" si="0"/>
        <v/>
      </c>
      <c r="E4" t="s">
        <v>16</v>
      </c>
      <c r="F4" t="str">
        <f>IF(SBushFP25[[#This Row],[Days late]] = "", "", IF(SBushFP25[[#This Row],[Days late]] = 0, 1, 1))</f>
        <v/>
      </c>
      <c r="G4" t="str">
        <f>IF(SBushFP25[[#This Row],[Days late]] = "", "", IF(SBushFP25[[#This Row],[Days late]] = 0, 1, 0))</f>
        <v/>
      </c>
    </row>
    <row r="5" spans="1:7" x14ac:dyDescent="0.3">
      <c r="A5">
        <v>4</v>
      </c>
      <c r="B5" s="2">
        <v>45682</v>
      </c>
      <c r="C5" s="2"/>
      <c r="D5" t="str">
        <f t="shared" si="0"/>
        <v/>
      </c>
      <c r="E5" t="s">
        <v>16</v>
      </c>
      <c r="F5" t="str">
        <f>IF(SBushFP25[[#This Row],[Days late]] = "", "", IF(SBushFP25[[#This Row],[Days late]] = 0, 1, 1))</f>
        <v/>
      </c>
      <c r="G5" t="str">
        <f>IF(SBushFP25[[#This Row],[Days late]] = "", "", IF(SBushFP25[[#This Row],[Days late]] = 0, 1, 0))</f>
        <v/>
      </c>
    </row>
    <row r="6" spans="1:7" x14ac:dyDescent="0.3">
      <c r="A6">
        <v>5</v>
      </c>
      <c r="B6" s="2">
        <v>45689</v>
      </c>
      <c r="C6" s="2"/>
      <c r="D6" t="str">
        <f t="shared" si="0"/>
        <v/>
      </c>
      <c r="E6" t="s">
        <v>16</v>
      </c>
      <c r="F6" t="str">
        <f>IF(SBushFP25[[#This Row],[Days late]] = "", "", IF(SBushFP25[[#This Row],[Days late]] = 0, 1, 1))</f>
        <v/>
      </c>
      <c r="G6" t="str">
        <f>IF(SBushFP25[[#This Row],[Days late]] = "", "", IF(SBushFP25[[#This Row],[Days late]] = 0, 1, 0))</f>
        <v/>
      </c>
    </row>
    <row r="7" spans="1:7" x14ac:dyDescent="0.3">
      <c r="A7">
        <v>6</v>
      </c>
      <c r="B7" s="2">
        <v>45696</v>
      </c>
      <c r="C7" s="2"/>
      <c r="D7" t="str">
        <f t="shared" si="0"/>
        <v/>
      </c>
      <c r="E7" t="s">
        <v>16</v>
      </c>
      <c r="F7" t="str">
        <f>IF(SBushFP25[[#This Row],[Days late]] = "", "", IF(SBushFP25[[#This Row],[Days late]] = 0, 1, 1))</f>
        <v/>
      </c>
      <c r="G7" t="str">
        <f>IF(SBushFP25[[#This Row],[Days late]] = "", "", IF(SBushFP25[[#This Row],[Days late]] = 0, 1, 0))</f>
        <v/>
      </c>
    </row>
    <row r="8" spans="1:7" x14ac:dyDescent="0.3">
      <c r="A8">
        <v>7</v>
      </c>
      <c r="B8" s="2">
        <v>45703</v>
      </c>
      <c r="C8" s="2"/>
      <c r="D8" t="str">
        <f t="shared" si="0"/>
        <v/>
      </c>
      <c r="E8" t="s">
        <v>16</v>
      </c>
      <c r="F8" t="str">
        <f>IF(SBushFP25[[#This Row],[Days late]] = "", "", IF(SBushFP25[[#This Row],[Days late]] = 0, 1, 1))</f>
        <v/>
      </c>
      <c r="G8" t="str">
        <f>IF(SBushFP25[[#This Row],[Days late]] = "", "", IF(SBushFP25[[#This Row],[Days late]] = 0, 1, 0))</f>
        <v/>
      </c>
    </row>
    <row r="9" spans="1:7" x14ac:dyDescent="0.3">
      <c r="A9">
        <v>8</v>
      </c>
      <c r="B9" s="2">
        <v>45710</v>
      </c>
      <c r="C9" s="2"/>
      <c r="D9" t="str">
        <f t="shared" si="0"/>
        <v/>
      </c>
      <c r="E9" t="s">
        <v>16</v>
      </c>
      <c r="F9" t="str">
        <f>IF(SBushFP25[[#This Row],[Days late]] = "", "", IF(SBushFP25[[#This Row],[Days late]] = 0, 1, 1))</f>
        <v/>
      </c>
      <c r="G9" t="str">
        <f>IF(SBushFP25[[#This Row],[Days late]] = "", "", IF(SBushFP25[[#This Row],[Days late]] = 0, 1, 0))</f>
        <v/>
      </c>
    </row>
    <row r="10" spans="1:7" x14ac:dyDescent="0.3">
      <c r="A10">
        <v>9</v>
      </c>
      <c r="B10" s="2">
        <v>45717</v>
      </c>
      <c r="C10" s="2"/>
      <c r="D10" t="str">
        <f t="shared" si="0"/>
        <v/>
      </c>
      <c r="E10" t="s">
        <v>16</v>
      </c>
      <c r="F10" t="str">
        <f>IF(SBushFP25[[#This Row],[Days late]] = "", "", IF(SBushFP25[[#This Row],[Days late]] = 0, 1, 1))</f>
        <v/>
      </c>
      <c r="G10" t="str">
        <f>IF(SBushFP25[[#This Row],[Days late]] = "", "", IF(SBushFP25[[#This Row],[Days late]] = 0, 1, 0))</f>
        <v/>
      </c>
    </row>
    <row r="11" spans="1:7" x14ac:dyDescent="0.3">
      <c r="A11">
        <v>10</v>
      </c>
      <c r="B11" s="2">
        <v>45724</v>
      </c>
      <c r="C11" s="2"/>
      <c r="D11" t="str">
        <f t="shared" si="0"/>
        <v/>
      </c>
      <c r="E11" t="s">
        <v>16</v>
      </c>
      <c r="F11" t="str">
        <f>IF(SBushFP25[[#This Row],[Days late]] = "", "", IF(SBushFP25[[#This Row],[Days late]] = 0, 1, 1))</f>
        <v/>
      </c>
      <c r="G11" t="str">
        <f>IF(SBushFP25[[#This Row],[Days late]] = "", "", IF(SBushFP25[[#This Row],[Days late]] = 0, 1, 0))</f>
        <v/>
      </c>
    </row>
    <row r="12" spans="1:7" x14ac:dyDescent="0.3">
      <c r="A12">
        <v>11</v>
      </c>
      <c r="B12" s="2">
        <v>45731</v>
      </c>
      <c r="C12" s="2"/>
      <c r="D12" t="str">
        <f t="shared" si="0"/>
        <v/>
      </c>
      <c r="E12" t="s">
        <v>16</v>
      </c>
      <c r="F12" t="str">
        <f>IF(SBushFP25[[#This Row],[Days late]] = "", "", IF(SBushFP25[[#This Row],[Days late]] = 0, 1, 1))</f>
        <v/>
      </c>
      <c r="G12" t="str">
        <f>IF(SBushFP25[[#This Row],[Days late]] = "", "", IF(SBushFP25[[#This Row],[Days late]] = 0, 1, 0))</f>
        <v/>
      </c>
    </row>
    <row r="13" spans="1:7" x14ac:dyDescent="0.3">
      <c r="A13">
        <v>12</v>
      </c>
      <c r="B13" s="2">
        <v>45738</v>
      </c>
      <c r="C13" s="2"/>
      <c r="D13" t="str">
        <f t="shared" si="0"/>
        <v/>
      </c>
      <c r="E13" t="s">
        <v>16</v>
      </c>
      <c r="F13" t="str">
        <f>IF(SBushFP25[[#This Row],[Days late]] = "", "", IF(SBushFP25[[#This Row],[Days late]] = 0, 1, 1))</f>
        <v/>
      </c>
      <c r="G13" t="str">
        <f>IF(SBushFP25[[#This Row],[Days late]] = "", "", IF(SBushFP25[[#This Row],[Days late]] = 0, 1, 0))</f>
        <v/>
      </c>
    </row>
    <row r="14" spans="1:7" x14ac:dyDescent="0.3">
      <c r="A14">
        <v>13</v>
      </c>
      <c r="B14" s="2">
        <v>45745</v>
      </c>
      <c r="C14" s="2"/>
      <c r="D14" t="str">
        <f t="shared" si="0"/>
        <v/>
      </c>
      <c r="E14" t="s">
        <v>16</v>
      </c>
      <c r="F14" t="str">
        <f>IF(SBushFP25[[#This Row],[Days late]] = "", "", IF(SBushFP25[[#This Row],[Days late]] = 0, 1, 1))</f>
        <v/>
      </c>
      <c r="G14" t="str">
        <f>IF(SBushFP25[[#This Row],[Days late]] = "", "", IF(SBushFP25[[#This Row],[Days late]] = 0, 1, 0))</f>
        <v/>
      </c>
    </row>
    <row r="15" spans="1:7" x14ac:dyDescent="0.3">
      <c r="A15">
        <v>14</v>
      </c>
      <c r="B15" s="2">
        <v>45752</v>
      </c>
      <c r="C15" s="2"/>
      <c r="D15" t="str">
        <f t="shared" si="0"/>
        <v/>
      </c>
      <c r="E15" t="s">
        <v>16</v>
      </c>
      <c r="F15" t="str">
        <f>IF(SBushFP25[[#This Row],[Days late]] = "", "", IF(SBushFP25[[#This Row],[Days late]] = 0, 1, 1))</f>
        <v/>
      </c>
      <c r="G15" t="str">
        <f>IF(SBushFP25[[#This Row],[Days late]] = "", "", IF(SBushFP25[[#This Row],[Days late]] = 0, 1, 0))</f>
        <v/>
      </c>
    </row>
    <row r="16" spans="1:7" x14ac:dyDescent="0.3">
      <c r="A16">
        <v>15</v>
      </c>
      <c r="B16" s="2">
        <v>45759</v>
      </c>
      <c r="C16" s="2"/>
      <c r="D16" t="str">
        <f t="shared" si="0"/>
        <v/>
      </c>
      <c r="E16" t="s">
        <v>16</v>
      </c>
      <c r="F16" t="str">
        <f>IF(SBushFP25[[#This Row],[Days late]] = "", "", IF(SBushFP25[[#This Row],[Days late]] = 0, 1, 1))</f>
        <v/>
      </c>
      <c r="G16" t="str">
        <f>IF(SBushFP25[[#This Row],[Days late]] = "", "", IF(SBushFP25[[#This Row],[Days late]] = 0, 1, 0))</f>
        <v/>
      </c>
    </row>
    <row r="17" spans="1:7" x14ac:dyDescent="0.3">
      <c r="A17">
        <v>16</v>
      </c>
      <c r="B17" s="2">
        <v>45766</v>
      </c>
      <c r="C17" s="2"/>
      <c r="D17" t="str">
        <f t="shared" si="0"/>
        <v/>
      </c>
      <c r="E17" t="s">
        <v>16</v>
      </c>
      <c r="F17" t="str">
        <f>IF(SBushFP25[[#This Row],[Days late]] = "", "", IF(SBushFP25[[#This Row],[Days late]] = 0, 1, 1))</f>
        <v/>
      </c>
      <c r="G17" t="str">
        <f>IF(SBushFP25[[#This Row],[Days late]] = "", "", IF(SBushFP25[[#This Row],[Days late]] = 0, 1, 0))</f>
        <v/>
      </c>
    </row>
    <row r="18" spans="1:7" x14ac:dyDescent="0.3">
      <c r="A18">
        <v>17</v>
      </c>
      <c r="B18" s="2">
        <v>45773</v>
      </c>
      <c r="C18" s="2"/>
      <c r="D18" t="str">
        <f t="shared" si="0"/>
        <v/>
      </c>
      <c r="E18" t="s">
        <v>16</v>
      </c>
      <c r="F18" t="str">
        <f>IF(SBushFP25[[#This Row],[Days late]] = "", "", IF(SBushFP25[[#This Row],[Days late]] = 0, 1, 1))</f>
        <v/>
      </c>
      <c r="G18" t="str">
        <f>IF(SBushFP25[[#This Row],[Days late]] = "", "", IF(SBushFP25[[#This Row],[Days late]] = 0, 1, 0))</f>
        <v/>
      </c>
    </row>
    <row r="19" spans="1:7" x14ac:dyDescent="0.3">
      <c r="A19">
        <v>18</v>
      </c>
      <c r="B19" s="2">
        <v>45780</v>
      </c>
      <c r="C19" s="2"/>
      <c r="D19" t="str">
        <f t="shared" si="0"/>
        <v/>
      </c>
      <c r="E19" t="s">
        <v>16</v>
      </c>
      <c r="F19" t="str">
        <f>IF(SBushFP25[[#This Row],[Days late]] = "", "", IF(SBushFP25[[#This Row],[Days late]] = 0, 1, 1))</f>
        <v/>
      </c>
      <c r="G19" t="str">
        <f>IF(SBushFP25[[#This Row],[Days late]] = "", "", IF(SBushFP25[[#This Row],[Days late]] = 0, 1, 0))</f>
        <v/>
      </c>
    </row>
    <row r="20" spans="1:7" x14ac:dyDescent="0.3">
      <c r="A20">
        <v>19</v>
      </c>
      <c r="B20" s="2">
        <v>45787</v>
      </c>
      <c r="C20" s="2"/>
      <c r="D20" t="str">
        <f t="shared" si="0"/>
        <v/>
      </c>
      <c r="E20" t="s">
        <v>16</v>
      </c>
      <c r="F20" t="str">
        <f>IF(SBushFP25[[#This Row],[Days late]] = "", "", IF(SBushFP25[[#This Row],[Days late]] = 0, 1, 1))</f>
        <v/>
      </c>
      <c r="G20" t="str">
        <f>IF(SBushFP25[[#This Row],[Days late]] = "", "", IF(SBushFP25[[#This Row],[Days late]] = 0, 1, 0))</f>
        <v/>
      </c>
    </row>
    <row r="21" spans="1:7" x14ac:dyDescent="0.3">
      <c r="A21">
        <v>20</v>
      </c>
      <c r="B21" s="2">
        <v>45794</v>
      </c>
      <c r="C21" s="2"/>
      <c r="D21" t="str">
        <f t="shared" si="0"/>
        <v/>
      </c>
      <c r="E21" t="s">
        <v>16</v>
      </c>
      <c r="F21" t="str">
        <f>IF(SBushFP25[[#This Row],[Days late]] = "", "", IF(SBushFP25[[#This Row],[Days late]] = 0, 1, 1))</f>
        <v/>
      </c>
      <c r="G21" t="str">
        <f>IF(SBushFP25[[#This Row],[Days late]] = "", "", IF(SBushFP25[[#This Row],[Days late]] = 0, 1, 0))</f>
        <v/>
      </c>
    </row>
    <row r="22" spans="1:7" x14ac:dyDescent="0.3">
      <c r="A22">
        <v>21</v>
      </c>
      <c r="B22" s="2">
        <v>45801</v>
      </c>
      <c r="C22" s="2"/>
      <c r="D22" t="str">
        <f t="shared" si="0"/>
        <v/>
      </c>
      <c r="E22" t="s">
        <v>16</v>
      </c>
      <c r="F22" t="str">
        <f>IF(SBushFP25[[#This Row],[Days late]] = "", "", IF(SBushFP25[[#This Row],[Days late]] = 0, 1, 1))</f>
        <v/>
      </c>
      <c r="G22" t="str">
        <f>IF(SBushFP25[[#This Row],[Days late]] = "", "", IF(SBushFP25[[#This Row],[Days late]] = 0, 1, 0))</f>
        <v/>
      </c>
    </row>
    <row r="23" spans="1:7" x14ac:dyDescent="0.3">
      <c r="A23">
        <v>22</v>
      </c>
      <c r="B23" s="2">
        <v>45808</v>
      </c>
      <c r="C23" s="2"/>
      <c r="D23" t="str">
        <f t="shared" si="0"/>
        <v/>
      </c>
      <c r="E23" t="s">
        <v>16</v>
      </c>
      <c r="F23" t="str">
        <f>IF(SBushFP25[[#This Row],[Days late]] = "", "", IF(SBushFP25[[#This Row],[Days late]] = 0, 1, 1))</f>
        <v/>
      </c>
      <c r="G23" t="str">
        <f>IF(SBushFP25[[#This Row],[Days late]] = "", "", IF(SBushFP25[[#This Row],[Days late]] = 0, 1, 0))</f>
        <v/>
      </c>
    </row>
    <row r="24" spans="1:7" x14ac:dyDescent="0.3">
      <c r="A24">
        <v>23</v>
      </c>
      <c r="B24" s="2">
        <v>45815</v>
      </c>
      <c r="C24" s="2"/>
      <c r="D24" t="str">
        <f t="shared" si="0"/>
        <v/>
      </c>
      <c r="E24" t="s">
        <v>16</v>
      </c>
      <c r="F24" t="str">
        <f>IF(SBushFP25[[#This Row],[Days late]] = "", "", IF(SBushFP25[[#This Row],[Days late]] = 0, 1, 1))</f>
        <v/>
      </c>
      <c r="G24" t="str">
        <f>IF(SBushFP25[[#This Row],[Days late]] = "", "", IF(SBushFP25[[#This Row],[Days late]] = 0, 1, 0))</f>
        <v/>
      </c>
    </row>
    <row r="25" spans="1:7" x14ac:dyDescent="0.3">
      <c r="A25">
        <v>24</v>
      </c>
      <c r="B25" s="2">
        <v>45822</v>
      </c>
      <c r="C25" s="2"/>
      <c r="D25" t="str">
        <f t="shared" si="0"/>
        <v/>
      </c>
      <c r="E25" t="s">
        <v>16</v>
      </c>
      <c r="F25" t="str">
        <f>IF(SBushFP25[[#This Row],[Days late]] = "", "", IF(SBushFP25[[#This Row],[Days late]] = 0, 1, 1))</f>
        <v/>
      </c>
      <c r="G25" t="str">
        <f>IF(SBushFP25[[#This Row],[Days late]] = "", "", IF(SBushFP25[[#This Row],[Days late]] = 0, 1, 0))</f>
        <v/>
      </c>
    </row>
    <row r="26" spans="1:7" x14ac:dyDescent="0.3">
      <c r="A26">
        <v>25</v>
      </c>
      <c r="B26" s="2">
        <v>45829</v>
      </c>
      <c r="C26" s="2"/>
      <c r="D26" t="str">
        <f t="shared" si="0"/>
        <v/>
      </c>
      <c r="E26" t="s">
        <v>16</v>
      </c>
      <c r="F26" t="str">
        <f>IF(SBushFP25[[#This Row],[Days late]] = "", "", IF(SBushFP25[[#This Row],[Days late]] = 0, 1, 1))</f>
        <v/>
      </c>
      <c r="G26" t="str">
        <f>IF(SBushFP25[[#This Row],[Days late]] = "", "", IF(SBushFP25[[#This Row],[Days late]] = 0, 1, 0))</f>
        <v/>
      </c>
    </row>
    <row r="27" spans="1:7" x14ac:dyDescent="0.3">
      <c r="A27">
        <v>26</v>
      </c>
      <c r="B27" s="2">
        <v>45836</v>
      </c>
      <c r="C27" s="2"/>
      <c r="D27" t="str">
        <f t="shared" si="0"/>
        <v/>
      </c>
      <c r="E27" t="s">
        <v>16</v>
      </c>
      <c r="F27" t="str">
        <f>IF(SBushFP25[[#This Row],[Days late]] = "", "", IF(SBushFP25[[#This Row],[Days late]] = 0, 1, 1))</f>
        <v/>
      </c>
      <c r="G27" t="str">
        <f>IF(SBushFP25[[#This Row],[Days late]] = "", "", IF(SBushFP25[[#This Row],[Days late]] = 0, 1, 0))</f>
        <v/>
      </c>
    </row>
    <row r="28" spans="1:7" x14ac:dyDescent="0.3">
      <c r="A28">
        <v>27</v>
      </c>
      <c r="B28" s="2">
        <v>45843</v>
      </c>
      <c r="C28" s="2"/>
      <c r="D28" t="str">
        <f t="shared" si="0"/>
        <v/>
      </c>
      <c r="E28" t="s">
        <v>16</v>
      </c>
      <c r="F28" t="str">
        <f>IF(SBushFP25[[#This Row],[Days late]] = "", "", IF(SBushFP25[[#This Row],[Days late]] = 0, 1, 1))</f>
        <v/>
      </c>
      <c r="G28" t="str">
        <f>IF(SBushFP25[[#This Row],[Days late]] = "", "", IF(SBushFP25[[#This Row],[Days late]] = 0, 1, 0))</f>
        <v/>
      </c>
    </row>
    <row r="29" spans="1:7" x14ac:dyDescent="0.3">
      <c r="A29">
        <v>28</v>
      </c>
      <c r="B29" s="2">
        <v>45850</v>
      </c>
      <c r="C29" s="2"/>
      <c r="D29" t="str">
        <f t="shared" si="0"/>
        <v/>
      </c>
      <c r="E29" t="s">
        <v>16</v>
      </c>
      <c r="F29" t="str">
        <f>IF(SBushFP25[[#This Row],[Days late]] = "", "", IF(SBushFP25[[#This Row],[Days late]] = 0, 1, 1))</f>
        <v/>
      </c>
      <c r="G29" t="str">
        <f>IF(SBushFP25[[#This Row],[Days late]] = "", "", IF(SBushFP25[[#This Row],[Days late]] = 0, 1, 0))</f>
        <v/>
      </c>
    </row>
    <row r="30" spans="1:7" x14ac:dyDescent="0.3">
      <c r="A30">
        <v>29</v>
      </c>
      <c r="B30" s="2">
        <v>45857</v>
      </c>
      <c r="C30" s="2"/>
      <c r="D30" t="str">
        <f t="shared" si="0"/>
        <v/>
      </c>
      <c r="E30" t="s">
        <v>16</v>
      </c>
      <c r="F30" t="str">
        <f>IF(SBushFP25[[#This Row],[Days late]] = "", "", IF(SBushFP25[[#This Row],[Days late]] = 0, 1, 1))</f>
        <v/>
      </c>
      <c r="G30" t="str">
        <f>IF(SBushFP25[[#This Row],[Days late]] = "", "", IF(SBushFP25[[#This Row],[Days late]] = 0, 1, 0))</f>
        <v/>
      </c>
    </row>
    <row r="31" spans="1:7" x14ac:dyDescent="0.3">
      <c r="A31">
        <v>30</v>
      </c>
      <c r="B31" s="2">
        <v>45864</v>
      </c>
      <c r="C31" s="2"/>
      <c r="D31" t="str">
        <f t="shared" si="0"/>
        <v/>
      </c>
      <c r="E31" t="s">
        <v>16</v>
      </c>
      <c r="F31" t="str">
        <f>IF(SBushFP25[[#This Row],[Days late]] = "", "", IF(SBushFP25[[#This Row],[Days late]] = 0, 1, 1))</f>
        <v/>
      </c>
      <c r="G31" t="str">
        <f>IF(SBushFP25[[#This Row],[Days late]] = "", "", IF(SBushFP25[[#This Row],[Days late]] = 0, 1, 0))</f>
        <v/>
      </c>
    </row>
    <row r="32" spans="1:7" x14ac:dyDescent="0.3">
      <c r="A32">
        <v>31</v>
      </c>
      <c r="B32" s="2">
        <v>45871</v>
      </c>
      <c r="C32" s="2"/>
      <c r="D32" t="str">
        <f t="shared" si="0"/>
        <v/>
      </c>
      <c r="E32" t="s">
        <v>16</v>
      </c>
      <c r="F32" t="str">
        <f>IF(SBushFP25[[#This Row],[Days late]] = "", "", IF(SBushFP25[[#This Row],[Days late]] = 0, 1, 1))</f>
        <v/>
      </c>
      <c r="G32" t="str">
        <f>IF(SBushFP25[[#This Row],[Days late]] = "", "", IF(SBushFP25[[#This Row],[Days late]] = 0, 1, 0))</f>
        <v/>
      </c>
    </row>
    <row r="33" spans="1:7" x14ac:dyDescent="0.3">
      <c r="A33">
        <v>32</v>
      </c>
      <c r="B33" s="2">
        <v>45878</v>
      </c>
      <c r="C33" s="2"/>
      <c r="D33" t="str">
        <f t="shared" si="0"/>
        <v/>
      </c>
      <c r="E33" t="s">
        <v>16</v>
      </c>
      <c r="F33" t="str">
        <f>IF(SBushFP25[[#This Row],[Days late]] = "", "", IF(SBushFP25[[#This Row],[Days late]] = 0, 1, 1))</f>
        <v/>
      </c>
      <c r="G33" t="str">
        <f>IF(SBushFP25[[#This Row],[Days late]] = "", "", IF(SBushFP25[[#This Row],[Days late]] = 0, 1, 0))</f>
        <v/>
      </c>
    </row>
    <row r="34" spans="1:7" x14ac:dyDescent="0.3">
      <c r="A34">
        <v>33</v>
      </c>
      <c r="B34" s="2">
        <v>45885</v>
      </c>
      <c r="C34" s="2"/>
      <c r="D34" t="str">
        <f t="shared" si="0"/>
        <v/>
      </c>
      <c r="E34" t="s">
        <v>16</v>
      </c>
      <c r="F34" t="str">
        <f>IF(SBushFP25[[#This Row],[Days late]] = "", "", IF(SBushFP25[[#This Row],[Days late]] = 0, 1, 1))</f>
        <v/>
      </c>
      <c r="G34" t="str">
        <f>IF(SBushFP25[[#This Row],[Days late]] = "", "", IF(SBushFP25[[#This Row],[Days late]] = 0, 1, 0))</f>
        <v/>
      </c>
    </row>
    <row r="35" spans="1:7" x14ac:dyDescent="0.3">
      <c r="A35">
        <v>34</v>
      </c>
      <c r="B35" s="2">
        <v>45892</v>
      </c>
      <c r="C35" s="2"/>
      <c r="D35" t="str">
        <f t="shared" si="0"/>
        <v/>
      </c>
      <c r="E35" t="s">
        <v>16</v>
      </c>
      <c r="F35" t="str">
        <f>IF(SBushFP25[[#This Row],[Days late]] = "", "", IF(SBushFP25[[#This Row],[Days late]] = 0, 1, 1))</f>
        <v/>
      </c>
      <c r="G35" t="str">
        <f>IF(SBushFP25[[#This Row],[Days late]] = "", "", IF(SBushFP25[[#This Row],[Days late]] = 0, 1, 0))</f>
        <v/>
      </c>
    </row>
    <row r="36" spans="1:7" x14ac:dyDescent="0.3">
      <c r="A36">
        <v>35</v>
      </c>
      <c r="B36" s="2">
        <v>45899</v>
      </c>
      <c r="C36" s="2"/>
      <c r="D36" t="str">
        <f t="shared" si="0"/>
        <v/>
      </c>
      <c r="E36" t="s">
        <v>16</v>
      </c>
      <c r="F36" t="str">
        <f>IF(SBushFP25[[#This Row],[Days late]] = "", "", IF(SBushFP25[[#This Row],[Days late]] = 0, 1, 1))</f>
        <v/>
      </c>
      <c r="G36" t="str">
        <f>IF(SBushFP25[[#This Row],[Days late]] = "", "", IF(SBushFP25[[#This Row],[Days late]] = 0, 1, 0))</f>
        <v/>
      </c>
    </row>
    <row r="37" spans="1:7" x14ac:dyDescent="0.3">
      <c r="A37">
        <v>36</v>
      </c>
      <c r="B37" s="2">
        <v>45906</v>
      </c>
      <c r="C37" s="2"/>
      <c r="D37" t="str">
        <f t="shared" si="0"/>
        <v/>
      </c>
      <c r="E37" t="s">
        <v>16</v>
      </c>
      <c r="F37" t="str">
        <f>IF(SBushFP25[[#This Row],[Days late]] = "", "", IF(SBushFP25[[#This Row],[Days late]] = 0, 1, 1))</f>
        <v/>
      </c>
      <c r="G37" t="str">
        <f>IF(SBushFP25[[#This Row],[Days late]] = "", "", IF(SBushFP25[[#This Row],[Days late]] = 0, 1, 0))</f>
        <v/>
      </c>
    </row>
    <row r="38" spans="1:7" x14ac:dyDescent="0.3">
      <c r="A38">
        <v>37</v>
      </c>
      <c r="B38" s="2">
        <v>45913</v>
      </c>
      <c r="C38" s="2"/>
      <c r="D38" t="str">
        <f t="shared" si="0"/>
        <v/>
      </c>
      <c r="E38" t="s">
        <v>16</v>
      </c>
      <c r="F38" t="str">
        <f>IF(SBushFP25[[#This Row],[Days late]] = "", "", IF(SBushFP25[[#This Row],[Days late]] = 0, 1, 1))</f>
        <v/>
      </c>
      <c r="G38" t="str">
        <f>IF(SBushFP25[[#This Row],[Days late]] = "", "", IF(SBushFP25[[#This Row],[Days late]] = 0, 1, 0))</f>
        <v/>
      </c>
    </row>
    <row r="39" spans="1:7" x14ac:dyDescent="0.3">
      <c r="A39">
        <v>38</v>
      </c>
      <c r="B39" s="2">
        <v>45920</v>
      </c>
      <c r="C39" s="2"/>
      <c r="D39" t="str">
        <f t="shared" si="0"/>
        <v/>
      </c>
      <c r="E39" t="s">
        <v>16</v>
      </c>
      <c r="F39" t="str">
        <f>IF(SBushFP25[[#This Row],[Days late]] = "", "", IF(SBushFP25[[#This Row],[Days late]] = 0, 1, 1))</f>
        <v/>
      </c>
      <c r="G39" t="str">
        <f>IF(SBushFP25[[#This Row],[Days late]] = "", "", IF(SBushFP25[[#This Row],[Days late]] = 0, 1, 0))</f>
        <v/>
      </c>
    </row>
    <row r="40" spans="1:7" x14ac:dyDescent="0.3">
      <c r="A40">
        <v>39</v>
      </c>
      <c r="B40" s="2">
        <v>45927</v>
      </c>
      <c r="C40" s="2"/>
      <c r="D40" t="str">
        <f t="shared" si="0"/>
        <v/>
      </c>
      <c r="E40" t="s">
        <v>16</v>
      </c>
      <c r="F40" t="str">
        <f>IF(SBushFP25[[#This Row],[Days late]] = "", "", IF(SBushFP25[[#This Row],[Days late]] = 0, 1, 1))</f>
        <v/>
      </c>
      <c r="G40" t="str">
        <f>IF(SBushFP25[[#This Row],[Days late]] = "", "", IF(SBushFP25[[#This Row],[Days late]] = 0, 1, 0))</f>
        <v/>
      </c>
    </row>
    <row r="41" spans="1:7" x14ac:dyDescent="0.3">
      <c r="A41">
        <v>40</v>
      </c>
      <c r="B41" s="2">
        <v>45934</v>
      </c>
      <c r="C41" s="2"/>
      <c r="D41" t="str">
        <f t="shared" si="0"/>
        <v/>
      </c>
      <c r="E41" t="s">
        <v>16</v>
      </c>
      <c r="F41" t="str">
        <f>IF(SBushFP25[[#This Row],[Days late]] = "", "", IF(SBushFP25[[#This Row],[Days late]] = 0, 1, 1))</f>
        <v/>
      </c>
      <c r="G41" t="str">
        <f>IF(SBushFP25[[#This Row],[Days late]] = "", "", IF(SBushFP25[[#This Row],[Days late]] = 0, 1, 0))</f>
        <v/>
      </c>
    </row>
    <row r="42" spans="1:7" x14ac:dyDescent="0.3">
      <c r="A42">
        <v>41</v>
      </c>
      <c r="B42" s="2">
        <v>45941</v>
      </c>
      <c r="C42" s="2"/>
      <c r="D42" t="str">
        <f t="shared" si="0"/>
        <v/>
      </c>
      <c r="E42" t="s">
        <v>16</v>
      </c>
      <c r="F42" t="str">
        <f>IF(SBushFP25[[#This Row],[Days late]] = "", "", IF(SBushFP25[[#This Row],[Days late]] = 0, 1, 1))</f>
        <v/>
      </c>
      <c r="G42" t="str">
        <f>IF(SBushFP25[[#This Row],[Days late]] = "", "", IF(SBushFP25[[#This Row],[Days late]] = 0, 1, 0))</f>
        <v/>
      </c>
    </row>
    <row r="43" spans="1:7" x14ac:dyDescent="0.3">
      <c r="A43">
        <v>42</v>
      </c>
      <c r="B43" s="2">
        <v>45948</v>
      </c>
      <c r="C43" s="2"/>
      <c r="D43" t="str">
        <f t="shared" si="0"/>
        <v/>
      </c>
      <c r="E43" t="s">
        <v>16</v>
      </c>
      <c r="F43" t="str">
        <f>IF(SBushFP25[[#This Row],[Days late]] = "", "", IF(SBushFP25[[#This Row],[Days late]] = 0, 1, 1))</f>
        <v/>
      </c>
      <c r="G43" t="str">
        <f>IF(SBushFP25[[#This Row],[Days late]] = "", "", IF(SBushFP25[[#This Row],[Days late]] = 0, 1, 0))</f>
        <v/>
      </c>
    </row>
    <row r="44" spans="1:7" x14ac:dyDescent="0.3">
      <c r="A44">
        <v>43</v>
      </c>
      <c r="B44" s="2">
        <v>45955</v>
      </c>
      <c r="C44" s="2"/>
      <c r="D44" t="str">
        <f t="shared" si="0"/>
        <v/>
      </c>
      <c r="E44" t="s">
        <v>16</v>
      </c>
      <c r="F44" t="str">
        <f>IF(SBushFP25[[#This Row],[Days late]] = "", "", IF(SBushFP25[[#This Row],[Days late]] = 0, 1, 1))</f>
        <v/>
      </c>
      <c r="G44" t="str">
        <f>IF(SBushFP25[[#This Row],[Days late]] = "", "", IF(SBushFP25[[#This Row],[Days late]] = 0, 1, 0))</f>
        <v/>
      </c>
    </row>
    <row r="45" spans="1:7" x14ac:dyDescent="0.3">
      <c r="A45">
        <v>44</v>
      </c>
      <c r="B45" s="2">
        <v>45962</v>
      </c>
      <c r="C45" s="2"/>
      <c r="D45" t="str">
        <f t="shared" si="0"/>
        <v/>
      </c>
      <c r="E45" t="s">
        <v>16</v>
      </c>
      <c r="F45" t="str">
        <f>IF(SBushFP25[[#This Row],[Days late]] = "", "", IF(SBushFP25[[#This Row],[Days late]] = 0, 1, 1))</f>
        <v/>
      </c>
      <c r="G45" t="str">
        <f>IF(SBushFP25[[#This Row],[Days late]] = "", "", IF(SBushFP25[[#This Row],[Days late]] = 0, 1, 0))</f>
        <v/>
      </c>
    </row>
    <row r="46" spans="1:7" x14ac:dyDescent="0.3">
      <c r="A46">
        <v>45</v>
      </c>
      <c r="B46" s="2">
        <v>45969</v>
      </c>
      <c r="C46" s="2"/>
      <c r="D46" t="str">
        <f t="shared" si="0"/>
        <v/>
      </c>
      <c r="E46" t="s">
        <v>16</v>
      </c>
      <c r="F46" t="str">
        <f>IF(SBushFP25[[#This Row],[Days late]] = "", "", IF(SBushFP25[[#This Row],[Days late]] = 0, 1, 1))</f>
        <v/>
      </c>
      <c r="G46" t="str">
        <f>IF(SBushFP25[[#This Row],[Days late]] = "", "", IF(SBushFP25[[#This Row],[Days late]] = 0, 1, 0))</f>
        <v/>
      </c>
    </row>
    <row r="47" spans="1:7" x14ac:dyDescent="0.3">
      <c r="A47">
        <v>46</v>
      </c>
      <c r="B47" s="2">
        <v>45976</v>
      </c>
      <c r="C47" s="2"/>
      <c r="D47" t="str">
        <f t="shared" si="0"/>
        <v/>
      </c>
      <c r="E47" t="s">
        <v>16</v>
      </c>
      <c r="F47" t="str">
        <f>IF(SBushFP25[[#This Row],[Days late]] = "", "", IF(SBushFP25[[#This Row],[Days late]] = 0, 1, 1))</f>
        <v/>
      </c>
      <c r="G47" t="str">
        <f>IF(SBushFP25[[#This Row],[Days late]] = "", "", IF(SBushFP25[[#This Row],[Days late]] = 0, 1, 0))</f>
        <v/>
      </c>
    </row>
    <row r="48" spans="1:7" x14ac:dyDescent="0.3">
      <c r="A48">
        <v>47</v>
      </c>
      <c r="B48" s="2">
        <v>45983</v>
      </c>
      <c r="C48" s="2"/>
      <c r="D48" t="str">
        <f t="shared" si="0"/>
        <v/>
      </c>
      <c r="E48" t="s">
        <v>16</v>
      </c>
      <c r="F48" t="str">
        <f>IF(SBushFP25[[#This Row],[Days late]] = "", "", IF(SBushFP25[[#This Row],[Days late]] = 0, 1, 1))</f>
        <v/>
      </c>
      <c r="G48" t="str">
        <f>IF(SBushFP25[[#This Row],[Days late]] = "", "", IF(SBushFP25[[#This Row],[Days late]] = 0, 1, 0))</f>
        <v/>
      </c>
    </row>
    <row r="49" spans="1:7" x14ac:dyDescent="0.3">
      <c r="A49">
        <v>48</v>
      </c>
      <c r="B49" s="2">
        <v>45990</v>
      </c>
      <c r="C49" s="2"/>
      <c r="D49" t="str">
        <f t="shared" si="0"/>
        <v/>
      </c>
      <c r="E49" t="s">
        <v>16</v>
      </c>
      <c r="F49" t="str">
        <f>IF(SBushFP25[[#This Row],[Days late]] = "", "", IF(SBushFP25[[#This Row],[Days late]] = 0, 1, 1))</f>
        <v/>
      </c>
      <c r="G49" t="str">
        <f>IF(SBushFP25[[#This Row],[Days late]] = "", "", IF(SBushFP25[[#This Row],[Days late]] = 0, 1, 0))</f>
        <v/>
      </c>
    </row>
    <row r="50" spans="1:7" x14ac:dyDescent="0.3">
      <c r="A50">
        <v>49</v>
      </c>
      <c r="B50" s="2">
        <v>45997</v>
      </c>
      <c r="C50" s="2"/>
      <c r="D50" t="str">
        <f t="shared" si="0"/>
        <v/>
      </c>
      <c r="E50" t="s">
        <v>16</v>
      </c>
      <c r="F50" t="str">
        <f>IF(SBushFP25[[#This Row],[Days late]] = "", "", IF(SBushFP25[[#This Row],[Days late]] = 0, 1, 1))</f>
        <v/>
      </c>
      <c r="G50" t="str">
        <f>IF(SBushFP25[[#This Row],[Days late]] = "", "", IF(SBushFP25[[#This Row],[Days late]] = 0, 1, 0))</f>
        <v/>
      </c>
    </row>
    <row r="51" spans="1:7" x14ac:dyDescent="0.3">
      <c r="A51">
        <v>50</v>
      </c>
      <c r="B51" s="2">
        <v>46004</v>
      </c>
      <c r="C51" s="2"/>
      <c r="D51" t="str">
        <f t="shared" si="0"/>
        <v/>
      </c>
      <c r="E51" t="s">
        <v>16</v>
      </c>
      <c r="F51" t="str">
        <f>IF(SBushFP25[[#This Row],[Days late]] = "", "", IF(SBushFP25[[#This Row],[Days late]] = 0, 1, 1))</f>
        <v/>
      </c>
      <c r="G51" t="str">
        <f>IF(SBushFP25[[#This Row],[Days late]] = "", "", IF(SBushFP25[[#This Row],[Days late]] = 0, 1, 0))</f>
        <v/>
      </c>
    </row>
    <row r="52" spans="1:7" x14ac:dyDescent="0.3">
      <c r="A52">
        <v>51</v>
      </c>
      <c r="B52" s="2">
        <v>46011</v>
      </c>
      <c r="C52" s="2"/>
      <c r="D52" t="str">
        <f t="shared" si="0"/>
        <v/>
      </c>
      <c r="E52" t="s">
        <v>16</v>
      </c>
      <c r="F52" t="str">
        <f>IF(SBushFP25[[#This Row],[Days late]] = "", "", IF(SBushFP25[[#This Row],[Days late]] = 0, 1, 1))</f>
        <v/>
      </c>
      <c r="G52" t="str">
        <f>IF(SBushFP25[[#This Row],[Days late]] = "", "", IF(SBushFP25[[#This Row],[Days late]] = 0, 1, 0))</f>
        <v/>
      </c>
    </row>
    <row r="53" spans="1:7" x14ac:dyDescent="0.3">
      <c r="A53">
        <v>52</v>
      </c>
      <c r="B53" s="2">
        <v>46018</v>
      </c>
      <c r="C53" s="2"/>
      <c r="D53" t="str">
        <f>IF(ISBLANK(C53), "", C53-B53)</f>
        <v/>
      </c>
      <c r="E53" t="s">
        <v>16</v>
      </c>
      <c r="F53" t="str">
        <f>IF(SBushFP25[[#This Row],[Days late]] = "", "", IF(SBushFP25[[#This Row],[Days late]] = 0, 1, 1))</f>
        <v/>
      </c>
      <c r="G53" t="str">
        <f>IF(SBushFP25[[#This Row],[Days late]] = "", "", IF(SBushFP25[[#This Row],[Days late]] = 0, 1, 0))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Brixton 25 FP</vt:lpstr>
      <vt:lpstr>Camden 25 FP</vt:lpstr>
      <vt:lpstr>Clapham 25 FP</vt:lpstr>
      <vt:lpstr>Dalston 25 FP</vt:lpstr>
      <vt:lpstr>Hammersmith 25 FP</vt:lpstr>
      <vt:lpstr>Kilburn 25 FP</vt:lpstr>
      <vt:lpstr>Lewisham 25 FP</vt:lpstr>
      <vt:lpstr>Peckham 25 FP</vt:lpstr>
      <vt:lpstr>Shep Bush 25 FP</vt:lpstr>
      <vt:lpstr>Walthamstow 25 FP</vt:lpstr>
      <vt:lpstr>Westbourne 25 FP</vt:lpstr>
      <vt:lpstr>Wood Green 25 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Henry-Joy Chenoweth</dc:creator>
  <cp:lastModifiedBy>Henry-Joy Chenoweth</cp:lastModifiedBy>
  <dcterms:created xsi:type="dcterms:W3CDTF">2025-01-09T15:12:12Z</dcterms:created>
  <dcterms:modified xsi:type="dcterms:W3CDTF">2025-01-13T12:52:16Z</dcterms:modified>
</cp:coreProperties>
</file>