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david\OneDrive\Escritorio\plan de pruebas\"/>
    </mc:Choice>
  </mc:AlternateContent>
  <xr:revisionPtr revIDLastSave="0" documentId="13_ncr:1_{C47AEFE8-CDA5-411E-82C8-DE17FBBCEB92}" xr6:coauthVersionLast="47" xr6:coauthVersionMax="47" xr10:uidLastSave="{00000000-0000-0000-0000-000000000000}"/>
  <bookViews>
    <workbookView xWindow="-108" yWindow="-108" windowWidth="23256" windowHeight="12456" activeTab="1" xr2:uid="{00000000-000D-0000-FFFF-FFFF00000000}"/>
  </bookViews>
  <sheets>
    <sheet name="Plan de Pruebas" sheetId="1" r:id="rId1"/>
    <sheet name="Matriz de riesgos" sheetId="2" r:id="rId2"/>
    <sheet name="Tabla" sheetId="3"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gQeeltcF72kYKYO9QOMmqkYlmMmw=="/>
    </ext>
  </extLst>
</workbook>
</file>

<file path=xl/calcChain.xml><?xml version="1.0" encoding="utf-8"?>
<calcChain xmlns="http://schemas.openxmlformats.org/spreadsheetml/2006/main">
  <c r="G18" i="2" l="1"/>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35" i="2"/>
  <c r="H35" i="2" s="1"/>
  <c r="G36" i="2"/>
  <c r="H36" i="2" s="1"/>
  <c r="G37" i="2"/>
  <c r="H37" i="2" s="1"/>
  <c r="G17" i="2"/>
  <c r="H17" i="2" s="1"/>
  <c r="G16" i="2"/>
  <c r="H16" i="2" s="1"/>
  <c r="G15" i="2"/>
  <c r="H15" i="2" s="1"/>
  <c r="G14" i="2"/>
  <c r="H14" i="2" s="1"/>
  <c r="G13" i="2"/>
  <c r="H13" i="2" s="1"/>
  <c r="G12" i="2"/>
  <c r="H12" i="2" s="1"/>
  <c r="G11" i="2"/>
  <c r="H11" i="2" s="1"/>
  <c r="G10" i="2"/>
  <c r="H10" i="2" s="1"/>
  <c r="G9" i="2"/>
  <c r="H9" i="2" s="1"/>
  <c r="G8" i="2"/>
  <c r="H8" i="2" s="1"/>
</calcChain>
</file>

<file path=xl/sharedStrings.xml><?xml version="1.0" encoding="utf-8"?>
<sst xmlns="http://schemas.openxmlformats.org/spreadsheetml/2006/main" count="286" uniqueCount="149">
  <si>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</si>
  <si>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</si>
  <si>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</si>
  <si>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</si>
  <si>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</si>
  <si>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</si>
  <si>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</si>
  <si>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</si>
  <si>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</si>
  <si>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</si>
  <si>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</si>
  <si>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</si>
  <si>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</si>
  <si>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Soluciones digitales</t>
  </si>
  <si>
    <t>Externo</t>
  </si>
  <si>
    <t>Estudiante de Sofka U</t>
  </si>
  <si>
    <t>Release</t>
  </si>
  <si>
    <t>1.Se recomiendas pruebas de seguridad
2. Se recomienda pruebas de rendimiento</t>
  </si>
  <si>
    <t xml:space="preserve">1. Suponer que el ambiente de pruebas será un clon del ambiente en producción de forma que puedan ejecutarse los servicios de una manera satisfactoria 
2. Suponer que las diferentes plataformas y sistemas operativos en los que se ejecutan las pruebas no tendrán efectos negativos en el comportamiento del servicio o de la página web.
</t>
  </si>
  <si>
    <t>Consecutivo</t>
  </si>
  <si>
    <t>Descripción Riesgo</t>
  </si>
  <si>
    <t>Tipo de Riesgo</t>
  </si>
  <si>
    <t>Probabilidad de ocurrencia</t>
  </si>
  <si>
    <t>Impacto</t>
  </si>
  <si>
    <t>Riesgo</t>
  </si>
  <si>
    <t xml:space="preserve">Riesgo </t>
  </si>
  <si>
    <t>Acción</t>
  </si>
  <si>
    <t>Plan de Acción</t>
  </si>
  <si>
    <t xml:space="preserve">Fecha Compromiso </t>
  </si>
  <si>
    <t>Estado</t>
  </si>
  <si>
    <t>Proyecto</t>
  </si>
  <si>
    <t>Mitigar</t>
  </si>
  <si>
    <t>Abierto</t>
  </si>
  <si>
    <t>Asumir</t>
  </si>
  <si>
    <t>Producto</t>
  </si>
  <si>
    <t>Contigencia</t>
  </si>
  <si>
    <t>Durante el proyecto</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</si>
  <si>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</si>
  <si>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</si>
  <si>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</si>
  <si>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</si>
  <si>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</si>
  <si>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</si>
  <si>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</si>
  <si>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</si>
  <si>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</si>
  <si>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</si>
  <si>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</si>
  <si>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</si>
  <si>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</si>
  <si>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</si>
  <si>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</si>
  <si>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</si>
  <si>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</si>
  <si>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</si>
  <si>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</si>
  <si>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</si>
  <si>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</si>
  <si>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</si>
  <si>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</si>
  <si>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</si>
  <si>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</si>
  <si>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</si>
  <si>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</si>
  <si>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</si>
  <si>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</si>
  <si>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</si>
  <si>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</si>
  <si>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</si>
  <si>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</si>
  <si>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</si>
  <si>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</si>
  <si>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</si>
  <si>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General</t>
  </si>
  <si>
    <t>Si</t>
  </si>
  <si>
    <t>No</t>
  </si>
  <si>
    <t>Pendiente</t>
  </si>
  <si>
    <t>Cerrado</t>
  </si>
  <si>
    <t xml:space="preserve">Procesos de compra </t>
  </si>
  <si>
    <t>Servicios SOAP</t>
  </si>
  <si>
    <t>Las actividades comprometidas durante el alcance se realizaran en las en lapso de tiempo desde el 3 de marzo hasta el 6 de marzo.</t>
  </si>
  <si>
    <t>No hace parte del Alcance:
1. No es objeto de prueba la seguridad del loggin y del registro de la página web                                                                                                                                                                                           2. El tiempo de respuesta del loggin y del registro de la pagina web                                                                                                                                                                                                                  3. El tiempo de repuesta empleado en el proceso de compra.                                                                                                                                                                                                                                                               4. La verificacion del almacenamiento de los datos enviados  a una base de datos.                                                                                                                                                                                                                                                                                                               5. Toda prueba que no se haya especificado en el alcance                   6. Pruebas realizados en otros ambientes que no se hayan especificado en el alcance (Ya sea un sistema operativo diferente, navegador diferente  o Hardware diferente al especificado, etc)</t>
  </si>
  <si>
    <t>No hace parte del Alcance:                                                                                                                                                                                                                                                                                                                                                                         1. El tiempo de repuesta de los servicios.                                                                                                                                                                                                                                                                                                                                                                                                                                                                                                                                                                                               2. Toda prueba que no se haya especificado en el alcance                   3. Pruebas realizados en otros ambientes que no se hayan especificado en el alcance (Ya sea un sistema operativo diferente, navegador diferente  o Hardware diferente al especificado, etc)</t>
  </si>
  <si>
    <t xml:space="preserve">Para este plan de pruebas se va a realizar una serie de pruebas para verificar un flujo de compra completo de la pagina de "rappi" </t>
  </si>
  <si>
    <t xml:space="preserve">Hace parte del alcance:
1.Verificar el funcionamiento de los servicios SOAP (1. Servicio "Codigo Postal" y 2. Servicio "Conversion de numeros" ).                                                                                                                                                                                                                                                                                 2.Las pruebas se desarrollan en el siguiente ambiente: Navegador Google Chrome, Sistema operativo Windows 11, Procesador intel core i5 y SOAP en su version 5.7.0
</t>
  </si>
  <si>
    <t xml:space="preserve">                                                                                                                                  1.   Preparación de los datos de prueba y de los entornos de prueba.                                                                                                                2. Instalación y configuración de las herramientas de prueba necesarias.                                                                                                     3. Para el caso de los servicios SOAP deben estar en funcionamiento  y se debe contar con la URL a que se realizará la petición</t>
  </si>
  <si>
    <t xml:space="preserve">1.  Se hace el inicio de sesion en la pagina web para poder realizar la compra                                                                                                                          2.   Tener Datos de prueba para simular las compras, como por ejemplo, un catálogo de productos de prueba, información de tarjetas de crédito invalidas para comprobar si las compras se completan y direcciones de envío de prueba.                                                                                                             3. Instalación y configuración de las herramientas de prueba necesarias.
4. Se necesitara el link de la pagina web                                                                                                    </t>
  </si>
  <si>
    <t>El equipo asignado al proyecto no tenga la experiencia necesaria para completarlo con éxito</t>
  </si>
  <si>
    <t>Las estimaciones de tiempo, presupuesto y recursos sean incorrectas</t>
  </si>
  <si>
    <t>Los miembros del equipo no se comuniquen de manera efectiva</t>
  </si>
  <si>
    <t>Los requerimientos del proyecto cambien a lo largo del tiempo.</t>
  </si>
  <si>
    <t>Recursos asignados al proyecto no sean suficientes para completarlo en el tiempo y el presupuesto previstos.</t>
  </si>
  <si>
    <t>Riesgo de que el proyecto dependa de terceros, como proveedores de servicios o tecnologías, y que estos no cumplan con los requisitos o expectativas del proyecto.</t>
  </si>
  <si>
    <t>El producto final no cumpla con los estándares de calidad establecidos</t>
  </si>
  <si>
    <t>Riesgo de que se presenten problemas legales</t>
  </si>
  <si>
    <t>Riesgo de que los diferentes componentes del proyecto no se integren correctamente</t>
  </si>
  <si>
    <t>Riesgo de que no se definan claramente los roles y responsabilidades de los miembros del equipo</t>
  </si>
  <si>
    <t>Riesgo de que los cambios en el proyecto no se gestionen adecuadamente</t>
  </si>
  <si>
    <t>Información personal y financiera de los usuarios se vea comprometida</t>
  </si>
  <si>
    <t>La interfaz de usuario sea difícil de usar o confusa para los usuarios</t>
  </si>
  <si>
    <t>La plataforma no sea capaz de manejar grandes volúmenes de tráfico y usuarios simultáneos</t>
  </si>
  <si>
    <t>Riesgo de que la velocidad de respuesta del sitio sea lenta</t>
  </si>
  <si>
    <t>Los precios de los productos no sean precisos o no se actualicen correctamente</t>
  </si>
  <si>
    <t>Descripciones de los productos no sean precisas o estén incompletas</t>
  </si>
  <si>
    <t xml:space="preserve"> La plataforma no esté disponible durante períodos prolongados debido a fallas en el sistema</t>
  </si>
  <si>
    <t>Los usuarios presenten problemas en el proceso de selección</t>
  </si>
  <si>
    <t>Riesgo de que haya errores en el proceso de pago</t>
  </si>
  <si>
    <t>Riesgo de que los servidores del la pagina web se caigan cuando hay mucho trafico de usuarios en el sistema</t>
  </si>
  <si>
    <t>Que el usuario filtre por una categoria de productos y se muestren productos que no corresponden a la categoria seleccionada</t>
  </si>
  <si>
    <t>Que el usuario agregue productos al carrito de compras y no se le agreguen</t>
  </si>
  <si>
    <t>Riesgo de que los datos proporcionados por el servicio "Codigo postal" no sean precisos</t>
  </si>
  <si>
    <t xml:space="preserve"> Riesgo de que el servicio "Codigo postal"  no esté disponible o tenga un rendimiento deficiente</t>
  </si>
  <si>
    <t>Riesgo de que los requerimientos del servicio "Codigo Postal" cambien a lo largo del tiempo</t>
  </si>
  <si>
    <t>Riesgo de que el servicio final "Conversion de numeros" no cumpla con los estándares de calidad establecidos</t>
  </si>
  <si>
    <t>Riesgo de que la planificación del proyecto no sea suficiente o esté incompleta, lo que puede llevar a problemas en la ejecución del servicio</t>
  </si>
  <si>
    <t>Que el personal encargado de crear los servicios no este capacitado</t>
  </si>
  <si>
    <t>Durante el Release</t>
  </si>
  <si>
    <t>Identificar los recursos necesarios, Estimar los costos, Revisar el presupuesto y Priorizar los recursos</t>
  </si>
  <si>
    <t>Comunicación constante con los stakeholders</t>
  </si>
  <si>
    <t>Realizar seguimiento y control de las estimaciones</t>
  </si>
  <si>
    <t>Evaluar las habilidades, experiencia del equipo y ademas de esto es necesario el apoyo continuo</t>
  </si>
  <si>
    <t>Establecer acuerdos de servicio con los terceros ademas de supervisar el rendimiento que brinda.</t>
  </si>
  <si>
    <t>Establecer reuniones regulares, Fomentar la comunicación abierta</t>
  </si>
  <si>
    <t>Establecer y comunicar claramente los estándares de calidad</t>
  </si>
  <si>
    <t>Identificar los posibles riesgos legales y Establecer medidas preventivas</t>
  </si>
  <si>
    <t>Identificar los componentes del proyecto, Definir los estándares de integración, Realizar pruebas y revisiones</t>
  </si>
  <si>
    <t>Asignar responsabilidades, Comunicar el proceso y Documentar los cambios</t>
  </si>
  <si>
    <t>Identificar los miembros del equipo y sus habilidades</t>
  </si>
  <si>
    <t>Establecer un proceso de actualización y mantener una comunicación abierta</t>
  </si>
  <si>
    <t xml:space="preserve">Identificar los estándares de calidad establecidos para el servicio y Documentar todos los resultados </t>
  </si>
  <si>
    <t>Establece objetivos claros, Asigna roles y responsabilidades, Realiza una planificación detallada y ademas buena comunicación</t>
  </si>
  <si>
    <t>Monitorear el desempeño y Definir un plan de capacitación</t>
  </si>
  <si>
    <t>Mantén actualizado el plan de seguridad</t>
  </si>
  <si>
    <t>Identificar los problemas específicos, Priorizar los problemas, Desarrollar soluciones y Realizar pruebas de usabilidad</t>
  </si>
  <si>
    <t>Identificar el límite actual de la plataforma, Establecer metas de crecimiento y Realizar mejoras de infraestructura</t>
  </si>
  <si>
    <t>Realizar una evaluación de la velocidad del sitio, Identificar los cuellos de botella, Mejorar el rendimiento del servidor</t>
  </si>
  <si>
    <t>Monitoreo constante, Establecer un plan de respuesta, Comunicación con los usuarios y Análisis post-incidente</t>
  </si>
  <si>
    <t>Establecer un proceso de revisión y actualización periódica</t>
  </si>
  <si>
    <t>Realizar pruebas de usuario, Ofrecer soporte técnico</t>
  </si>
  <si>
    <t>Realizar una evaluación de capacidad y recursos de los servidores actuales</t>
  </si>
  <si>
    <t>Revisa el código del sitio web o aplicación, realizar Pruebas de calidad y Capacitar bien al equipo</t>
  </si>
  <si>
    <t>Verificar la fuente de los datos, Realizar pruebas de validación</t>
  </si>
  <si>
    <t>Asignar responsabilidades, Monitorear el servicio y capacitar bien al equipo</t>
  </si>
  <si>
    <t>Riesgo de que el stock cambie repentinamente de forma ilogica</t>
  </si>
  <si>
    <t xml:space="preserve">1. Se realizará la verificación del funcionamiento de los servicios haciendo uso de las técnicas de diseño de prueba como lo son  las pruebas  Funcionales                                                                                  2.  La ejecución de los casos de prueba se harán en base  a los resultados obtenidos de la matriz de riesgo.                                                                                         3. Se verificara que el servicio de "conversion de numeros" reciba una solicitud para  convertir un numero a un string con el numero en palabras y la palabra dolares.                   4. verificar que el servicio  "conversion de numeros" maneje una serie de errores de entrada como por ejemplo entradas vacias o entradas no validas.                                    5. Verificar que la cantidad de caracteres que puede recibir el servicio de "conversion de numeros"                                   6. Verificar que el servicio de "conversion de numeros" pueda recibir numero con decimales, fraccionarios, o numeros negativos.                                                                      7. Se realizara una ejecucion manual </t>
  </si>
  <si>
    <r>
      <t>1. Desarollar pruebas manuales para probar el proceso de compra de la página web de rappi, haciendo uso de las técnicas de diseño de prueba como lo son</t>
    </r>
    <r>
      <rPr>
        <b/>
        <u/>
        <sz val="10"/>
        <color rgb="FF3F3F3F"/>
        <rFont val="Calibri"/>
        <family val="2"/>
        <scheme val="minor"/>
      </rPr>
      <t xml:space="preserve"> las pruebas  Funcionales. </t>
    </r>
    <r>
      <rPr>
        <b/>
        <sz val="10"/>
        <color rgb="FF3F3F3F"/>
        <rFont val="Calibri"/>
        <family val="2"/>
        <scheme val="minor"/>
      </rPr>
      <t xml:space="preserve">                                                                                     2.  La ejecución de los casos de prueba se harán en base  a los resultados obtenidos de la matriz de riesgo.                                                                                                                 3. Establecer los diferentes escenarios de prueba que se deberian ejecutar, como el proceso de compra de un producto único, la compra de varios productos a la vez, la aplicación de cupones de descuento, la cancelación de una orden y la realización de un pedido utilizando diferentes métodos de pago.                                                                                                  4. Se realizara una ejecucion manual                                                                                                 </t>
    </r>
  </si>
  <si>
    <t xml:space="preserve">Hace parte del alcance:                                                                                                                                                                                                                                                                                                         1. Las pruebas se desarrollan en el siguiente ambiente: Navegador Google Chrome, Sistema operativo Windows 11, Procesador intel core i5.
2. Validar que para poder realizar el proceso de compra sea necesario iniciar sesion en la pagina.                                                                                       3. Se probaran las Funcionalidades involucradas en el proceso de compra, como la navegación por el catálogo de productos, la selección de productos, el proceso de pago, diferentes medios de pago, la confirmación de la orden y el envío de la información de pago.                                                                                    4. Verificar que los datos de envio se ingresan correctamente.                                                                                                             </t>
  </si>
  <si>
    <t xml:space="preserve">Para este plan de pruebas se va a realizar una serie de pruebas para verificar el funcionamiento de los servicios SOAP el primero es el Servicio "Codigo Postal" que permite ver las coordenadas de una ubicación utilizando su codigo postal y el segundo es un Servicio de  "Conversion de numeros" que permite convertir numeros en un string con el numero en palabras y su denominacion en dollar. </t>
  </si>
  <si>
    <t>Brayan David Polo Cohen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</si>
</sst>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ont>
    <font>
      <b/>
      <sz val="12"/>
      <color theme="1"/>
      <name val="Calibri"/>
    </font>
    <font>
      <sz val="11"/>
      <color rgb="FFFFFF00"/>
      <name val="Calibri"/>
    </font>
    <font>
      <sz val="11"/>
      <color rgb="FFFF0000"/>
      <name val="Calibri"/>
    </font>
    <font>
      <sz val="11"/>
      <name val="Calibri"/>
    </font>
    <font>
      <b/>
      <sz val="11"/>
      <color theme="0"/>
      <name val="Calibri"/>
    </font>
    <font>
      <sz val="11"/>
      <color theme="1"/>
      <name val="Calibri"/>
      <family val="2"/>
    </font>
    <font>
      <b/>
      <sz val="11"/>
      <color rgb="FF3F3F3F"/>
      <name val="Calibri"/>
      <family val="2"/>
      <scheme val="minor"/>
    </font>
    <font>
      <b/>
      <sz val="10"/>
      <color rgb="FF3F3F3F"/>
      <name val="Calibri"/>
      <family val="2"/>
      <scheme val="minor"/>
    </font>
    <font>
      <b/>
      <u/>
      <sz val="10"/>
      <color rgb="FF3F3F3F"/>
      <name val="Calibri"/>
      <family val="2"/>
      <scheme val="minor"/>
    </font>
  </fonts>
  <fills count="14">
    <fill>
      <patternFill patternType="none"/>
    </fill>
    <fill>
      <patternFill patternType="gray125"/>
    </fill>
    <fill>
      <patternFill patternType="solid">
        <fgColor theme="4"/>
        <bgColor theme="4"/>
      </patternFill>
    </fill>
    <fill>
      <patternFill patternType="solid">
        <fgColor rgb="FFA5A5A5"/>
        <bgColor rgb="FFA5A5A5"/>
      </patternFill>
    </fill>
    <fill>
      <patternFill patternType="solid">
        <fgColor rgb="FFFFFF00"/>
        <bgColor rgb="FFFFFF00"/>
      </patternFill>
    </fill>
    <fill>
      <patternFill patternType="solid">
        <fgColor rgb="FF92D050"/>
        <bgColor rgb="FF92D050"/>
      </patternFill>
    </fill>
    <fill>
      <patternFill patternType="solid">
        <fgColor rgb="FFFF0000"/>
        <bgColor rgb="FFFF0000"/>
      </patternFill>
    </fill>
    <fill>
      <patternFill patternType="solid">
        <fgColor rgb="FFF2F2F2"/>
      </patternFill>
    </fill>
    <fill>
      <patternFill patternType="solid">
        <fgColor theme="0"/>
        <bgColor rgb="FFFFFF00"/>
      </patternFill>
    </fill>
    <fill>
      <patternFill patternType="solid">
        <fgColor theme="4" tint="0.39997558519241921"/>
        <bgColor indexed="64"/>
      </patternFill>
    </fill>
    <fill>
      <patternFill patternType="solid">
        <fgColor theme="4" tint="0.39997558519241921"/>
        <bgColor rgb="FFD8D8D8"/>
      </patternFill>
    </fill>
    <fill>
      <patternFill patternType="solid">
        <fgColor theme="4" tint="0.79998168889431442"/>
        <bgColor rgb="FFD8D8D8"/>
      </patternFill>
    </fill>
    <fill>
      <patternFill patternType="solid">
        <fgColor theme="4" tint="0.79998168889431442"/>
        <bgColor indexed="64"/>
      </patternFill>
    </fill>
    <fill>
      <patternFill patternType="solid">
        <fgColor theme="0"/>
        <bgColor indexed="64"/>
      </patternFill>
    </fill>
  </fills>
  <borders count="19">
    <border>
      <left/>
      <right/>
      <top/>
      <bottom/>
      <diagonal/>
    </border>
    <border>
      <left/>
      <right/>
      <top/>
      <bottom/>
      <diagonal/>
    </border>
    <border>
      <left style="medium">
        <color rgb="FF000000"/>
      </left>
      <right style="medium">
        <color rgb="FF000000"/>
      </right>
      <top style="medium">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0" fillId="7" borderId="18" applyNumberFormat="0" applyAlignment="0" applyProtection="0"/>
  </cellStyleXfs>
  <cellXfs count="74">
    <xf numFmtId="0" fontId="0" fillId="0" borderId="0" xfId="0"/>
    <xf numFmtId="0" fontId="3" fillId="0" borderId="0" xfId="0" applyFont="1" applyAlignment="1">
      <alignment horizontal="left" vertical="center"/>
    </xf>
    <xf numFmtId="0" fontId="3" fillId="2" borderId="1" xfId="0" applyFont="1" applyFill="1" applyBorder="1" applyAlignment="1">
      <alignment horizontal="left" vertical="center"/>
    </xf>
    <xf numFmtId="0" fontId="4" fillId="3" borderId="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xf numFmtId="0" fontId="3" fillId="0" borderId="0" xfId="0" applyFont="1" applyAlignment="1">
      <alignment horizontal="left" vertical="center" wrapText="1"/>
    </xf>
    <xf numFmtId="49" fontId="3" fillId="0" borderId="13" xfId="0" applyNumberFormat="1" applyFont="1" applyBorder="1"/>
    <xf numFmtId="0" fontId="3" fillId="5" borderId="2" xfId="0" applyFont="1" applyFill="1" applyBorder="1"/>
    <xf numFmtId="49" fontId="3" fillId="0" borderId="14" xfId="0" applyNumberFormat="1" applyFont="1" applyBorder="1"/>
    <xf numFmtId="0" fontId="3" fillId="4" borderId="15" xfId="0" applyFont="1" applyFill="1" applyBorder="1"/>
    <xf numFmtId="49" fontId="3" fillId="0" borderId="16" xfId="0" applyNumberFormat="1" applyFont="1" applyBorder="1"/>
    <xf numFmtId="0" fontId="3" fillId="6" borderId="17" xfId="0" applyFont="1" applyFill="1" applyBorder="1"/>
    <xf numFmtId="0" fontId="10" fillId="7" borderId="18" xfId="1" applyAlignment="1">
      <alignment horizontal="center" vertical="center" wrapText="1"/>
    </xf>
    <xf numFmtId="0" fontId="10" fillId="7" borderId="18" xfId="1" applyAlignment="1">
      <alignment horizontal="left" vertical="center" wrapText="1"/>
    </xf>
    <xf numFmtId="0" fontId="10" fillId="7" borderId="18" xfId="1" applyAlignment="1">
      <alignment horizontal="left" vertical="center"/>
    </xf>
    <xf numFmtId="0" fontId="11" fillId="7" borderId="18" xfId="1" applyFont="1" applyAlignment="1">
      <alignment horizontal="left" vertical="top" wrapText="1"/>
    </xf>
    <xf numFmtId="0" fontId="5" fillId="8" borderId="0" xfId="0" applyFont="1" applyFill="1" applyAlignment="1">
      <alignment horizontal="left" vertical="center"/>
    </xf>
    <xf numFmtId="0" fontId="3" fillId="8" borderId="0" xfId="0" applyFont="1" applyFill="1" applyAlignment="1">
      <alignment horizontal="left" vertical="center"/>
    </xf>
    <xf numFmtId="0" fontId="9" fillId="0" borderId="0" xfId="0" applyFont="1"/>
    <xf numFmtId="0" fontId="9" fillId="0" borderId="0" xfId="0" applyFont="1" applyAlignment="1">
      <alignment wrapText="1"/>
    </xf>
    <xf numFmtId="0" fontId="3" fillId="9" borderId="0" xfId="0" applyFont="1" applyFill="1"/>
    <xf numFmtId="0" fontId="9" fillId="9" borderId="0" xfId="0" applyFont="1" applyFill="1" applyAlignment="1">
      <alignment wrapText="1"/>
    </xf>
    <xf numFmtId="0" fontId="0" fillId="9" borderId="0" xfId="0" applyFill="1"/>
    <xf numFmtId="0" fontId="9" fillId="9" borderId="0" xfId="0" applyFont="1" applyFill="1"/>
    <xf numFmtId="0" fontId="3" fillId="9" borderId="0" xfId="0" applyFont="1" applyFill="1" applyAlignment="1">
      <alignment horizontal="left" vertical="center" wrapText="1"/>
    </xf>
    <xf numFmtId="0" fontId="3" fillId="10" borderId="0" xfId="0" applyFont="1" applyFill="1" applyAlignment="1">
      <alignment horizontal="right"/>
    </xf>
    <xf numFmtId="0" fontId="9" fillId="10" borderId="0" xfId="0" applyFont="1" applyFill="1"/>
    <xf numFmtId="0" fontId="3" fillId="12" borderId="0" xfId="0" applyFont="1" applyFill="1"/>
    <xf numFmtId="0" fontId="0" fillId="12" borderId="0" xfId="0" applyFill="1"/>
    <xf numFmtId="0" fontId="3" fillId="11" borderId="0" xfId="0" applyFont="1" applyFill="1" applyAlignment="1">
      <alignment horizontal="right"/>
    </xf>
    <xf numFmtId="0" fontId="3" fillId="13" borderId="0" xfId="0" applyFont="1" applyFill="1"/>
    <xf numFmtId="0" fontId="9" fillId="11" borderId="0" xfId="0" applyFont="1" applyFill="1" applyAlignment="1">
      <alignment wrapText="1"/>
    </xf>
    <xf numFmtId="0" fontId="3" fillId="11" borderId="0" xfId="0" applyFont="1" applyFill="1" applyAlignment="1">
      <alignment horizontal="right" vertical="center" wrapText="1"/>
    </xf>
    <xf numFmtId="0" fontId="3" fillId="11" borderId="0" xfId="0" applyFont="1" applyFill="1" applyAlignment="1">
      <alignment horizontal="center" vertical="center" wrapText="1"/>
    </xf>
    <xf numFmtId="0" fontId="9" fillId="11" borderId="0" xfId="0" applyFont="1" applyFill="1" applyAlignment="1">
      <alignment horizontal="left" vertical="center" wrapText="1"/>
    </xf>
    <xf numFmtId="0" fontId="3" fillId="12" borderId="0" xfId="0" applyFont="1" applyFill="1" applyAlignment="1">
      <alignment horizontal="left" vertical="center" wrapText="1"/>
    </xf>
    <xf numFmtId="0" fontId="3" fillId="12" borderId="0" xfId="0" applyFont="1" applyFill="1" applyAlignment="1">
      <alignment horizontal="center" vertical="center" wrapText="1"/>
    </xf>
    <xf numFmtId="0" fontId="3" fillId="3" borderId="1" xfId="0" applyFont="1" applyFill="1" applyBorder="1" applyAlignment="1">
      <alignment horizontal="center"/>
    </xf>
    <xf numFmtId="0" fontId="3" fillId="3" borderId="1" xfId="0" applyFont="1" applyFill="1" applyBorder="1" applyAlignment="1">
      <alignment horizontal="center" wrapText="1"/>
    </xf>
    <xf numFmtId="0" fontId="3" fillId="3" borderId="1" xfId="0" applyFont="1" applyFill="1" applyBorder="1" applyAlignment="1">
      <alignment horizontal="left"/>
    </xf>
    <xf numFmtId="0" fontId="9" fillId="10" borderId="0" xfId="0" applyFont="1" applyFill="1" applyAlignment="1">
      <alignment wrapText="1"/>
    </xf>
    <xf numFmtId="0" fontId="9" fillId="11" borderId="0" xfId="0" applyFont="1" applyFill="1"/>
    <xf numFmtId="0" fontId="9" fillId="11" borderId="0" xfId="0" applyFont="1" applyFill="1" applyAlignment="1">
      <alignment horizontal="left" vertical="center"/>
    </xf>
    <xf numFmtId="0" fontId="3" fillId="12" borderId="0" xfId="0" applyFont="1" applyFill="1" applyAlignment="1">
      <alignment vertical="center"/>
    </xf>
    <xf numFmtId="0" fontId="3" fillId="9" borderId="0" xfId="0" applyFont="1" applyFill="1" applyAlignment="1">
      <alignment vertical="center"/>
    </xf>
    <xf numFmtId="0" fontId="2" fillId="9" borderId="0" xfId="0" applyFont="1" applyFill="1"/>
    <xf numFmtId="0" fontId="3" fillId="10" borderId="0" xfId="0" applyFont="1" applyFill="1" applyAlignment="1">
      <alignment horizontal="center" vertical="center"/>
    </xf>
    <xf numFmtId="0" fontId="3" fillId="9" borderId="0" xfId="0" applyFont="1" applyFill="1" applyAlignment="1">
      <alignment horizontal="center" vertical="center"/>
    </xf>
    <xf numFmtId="0" fontId="3" fillId="11" borderId="0" xfId="0" applyFont="1" applyFill="1" applyAlignment="1">
      <alignment horizontal="center" vertical="center"/>
    </xf>
    <xf numFmtId="0" fontId="3" fillId="12" borderId="0" xfId="0" applyFont="1" applyFill="1" applyAlignment="1">
      <alignment horizontal="center" vertical="center"/>
    </xf>
    <xf numFmtId="0" fontId="0" fillId="13" borderId="0" xfId="0" applyFill="1"/>
    <xf numFmtId="164" fontId="3" fillId="12" borderId="0" xfId="0" applyNumberFormat="1" applyFont="1" applyFill="1" applyAlignment="1">
      <alignment horizontal="left" vertical="center" wrapText="1"/>
    </xf>
    <xf numFmtId="0" fontId="3" fillId="9" borderId="0" xfId="0" applyFont="1" applyFill="1" applyAlignment="1">
      <alignment horizontal="left" vertical="center"/>
    </xf>
    <xf numFmtId="0" fontId="3" fillId="11" borderId="0" xfId="0" applyFont="1" applyFill="1" applyAlignment="1">
      <alignment horizontal="left" vertical="center" wrapText="1"/>
    </xf>
    <xf numFmtId="0" fontId="3" fillId="12" borderId="0" xfId="0" applyFont="1" applyFill="1" applyAlignment="1">
      <alignment horizontal="left" vertical="center"/>
    </xf>
    <xf numFmtId="164" fontId="3" fillId="0" borderId="0" xfId="0" applyNumberFormat="1" applyFont="1" applyAlignment="1">
      <alignment horizontal="left" vertical="center"/>
    </xf>
    <xf numFmtId="164" fontId="3" fillId="9" borderId="0" xfId="0" applyNumberFormat="1" applyFont="1" applyFill="1" applyAlignment="1">
      <alignment horizontal="left" vertical="center"/>
    </xf>
    <xf numFmtId="0" fontId="3" fillId="10" borderId="0" xfId="0" applyFont="1" applyFill="1" applyAlignment="1">
      <alignment horizontal="left" vertical="center" wrapText="1"/>
    </xf>
    <xf numFmtId="164" fontId="3" fillId="12" borderId="0" xfId="0" applyNumberFormat="1" applyFont="1" applyFill="1" applyAlignment="1">
      <alignment horizontal="left" vertical="center"/>
    </xf>
    <xf numFmtId="0" fontId="9" fillId="10" borderId="0" xfId="0" applyFont="1" applyFill="1" applyAlignment="1">
      <alignment horizontal="left" vertical="center" wrapText="1"/>
    </xf>
    <xf numFmtId="0" fontId="1" fillId="0" borderId="0" xfId="0" applyFont="1"/>
    <xf numFmtId="0" fontId="9" fillId="10" borderId="0" xfId="0" applyFont="1" applyFill="1" applyAlignment="1">
      <alignment horizontal="left" vertical="center"/>
    </xf>
    <xf numFmtId="0" fontId="6" fillId="2" borderId="3" xfId="0" applyFont="1" applyFill="1" applyBorder="1" applyAlignment="1">
      <alignment horizontal="center"/>
    </xf>
    <xf numFmtId="0" fontId="7" fillId="0" borderId="4" xfId="0" applyFont="1" applyBorder="1"/>
    <xf numFmtId="0" fontId="7" fillId="0" borderId="5" xfId="0" applyFont="1" applyBorder="1"/>
    <xf numFmtId="0" fontId="7" fillId="0" borderId="6" xfId="0" applyFont="1" applyBorder="1"/>
    <xf numFmtId="0" fontId="0" fillId="0" borderId="0" xfId="0"/>
    <xf numFmtId="0" fontId="7" fillId="0" borderId="7" xfId="0" applyFont="1" applyBorder="1"/>
    <xf numFmtId="0" fontId="7" fillId="0" borderId="8" xfId="0" applyFont="1" applyBorder="1"/>
    <xf numFmtId="0" fontId="7" fillId="0" borderId="9" xfId="0" applyFont="1" applyBorder="1"/>
    <xf numFmtId="0" fontId="7" fillId="0" borderId="10" xfId="0" applyFont="1" applyBorder="1"/>
    <xf numFmtId="0" fontId="8" fillId="2" borderId="11" xfId="0" applyFont="1" applyFill="1" applyBorder="1" applyAlignment="1">
      <alignment horizontal="center"/>
    </xf>
    <xf numFmtId="0" fontId="7" fillId="0" borderId="12" xfId="0" applyFont="1" applyBorder="1"/>
  </cellXfs>
  <cellStyles count="2">
    <cellStyle name="Normal" xfId="0" builtinId="0"/>
    <cellStyle name="Salida" xfId="1" builtinId="21"/>
  </cellStyles>
  <dxfs count="34">
    <dxf>
      <alignment horizontal="general"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bottom" textRotation="0" indent="0" justifyLastLine="0" shrinkToFit="0" readingOrder="0"/>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9">
    <tableStyle name="Matriz de riesgos-style" pivot="0" count="3" xr9:uid="{00000000-0011-0000-FFFF-FFFF00000000}">
      <tableStyleElement type="headerRow" dxfId="33"/>
      <tableStyleElement type="firstRowStripe" dxfId="32"/>
      <tableStyleElement type="secondRowStripe" dxfId="31"/>
    </tableStyle>
    <tableStyle name="Tabla-style" pivot="0" count="3" xr9:uid="{00000000-0011-0000-FFFF-FFFF01000000}">
      <tableStyleElement type="headerRow" dxfId="30"/>
      <tableStyleElement type="firstRowStripe" dxfId="29"/>
      <tableStyleElement type="secondRowStripe" dxfId="28"/>
    </tableStyle>
    <tableStyle name="Tabla-style 2" pivot="0" count="3" xr9:uid="{00000000-0011-0000-FFFF-FFFF02000000}">
      <tableStyleElement type="headerRow" dxfId="27"/>
      <tableStyleElement type="firstRowStripe" dxfId="26"/>
      <tableStyleElement type="secondRowStripe" dxfId="25"/>
    </tableStyle>
    <tableStyle name="Tabla-style 3" pivot="0" count="3" xr9:uid="{00000000-0011-0000-FFFF-FFFF03000000}">
      <tableStyleElement type="headerRow" dxfId="24"/>
      <tableStyleElement type="firstRowStripe" dxfId="23"/>
      <tableStyleElement type="secondRowStripe" dxfId="22"/>
    </tableStyle>
    <tableStyle name="Tabla-style 4" pivot="0" count="3" xr9:uid="{00000000-0011-0000-FFFF-FFFF04000000}">
      <tableStyleElement type="headerRow" dxfId="21"/>
      <tableStyleElement type="firstRowStripe" dxfId="20"/>
      <tableStyleElement type="secondRowStripe" dxfId="19"/>
    </tableStyle>
    <tableStyle name="Tabla-style 5" pivot="0" count="3" xr9:uid="{00000000-0011-0000-FFFF-FFFF05000000}">
      <tableStyleElement type="headerRow" dxfId="18"/>
      <tableStyleElement type="firstRowStripe" dxfId="17"/>
      <tableStyleElement type="secondRowStripe" dxfId="16"/>
    </tableStyle>
    <tableStyle name="Tabla-style 6" pivot="0" count="3" xr9:uid="{00000000-0011-0000-FFFF-FFFF06000000}">
      <tableStyleElement type="headerRow" dxfId="15"/>
      <tableStyleElement type="firstRowStripe" dxfId="14"/>
      <tableStyleElement type="secondRowStripe" dxfId="13"/>
    </tableStyle>
    <tableStyle name="Tabla-style 7" pivot="0" count="3" xr9:uid="{00000000-0011-0000-FFFF-FFFF07000000}">
      <tableStyleElement type="headerRow" dxfId="12"/>
      <tableStyleElement type="firstRowStripe" dxfId="11"/>
      <tableStyleElement type="secondRowStripe" dxfId="10"/>
    </tableStyle>
    <tableStyle name="Tabla-style 8" pivot="0" count="3" xr9:uid="{00000000-0011-0000-FFFF-FFFF08000000}">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9525</xdr:colOff>
      <xdr:row>1</xdr:row>
      <xdr:rowOff>0</xdr:rowOff>
    </xdr:from>
    <xdr:ext cx="22107525" cy="904875"/>
    <xdr:sp macro="" textlink="">
      <xdr:nvSpPr>
        <xdr:cNvPr id="3" name="Shape 3">
          <a:extLst>
            <a:ext uri="{FF2B5EF4-FFF2-40B4-BE49-F238E27FC236}">
              <a16:creationId xmlns:a16="http://schemas.microsoft.com/office/drawing/2014/main" id="{00000000-0008-0000-0000-000003000000}"/>
            </a:ext>
          </a:extLst>
        </xdr:cNvPr>
        <xdr:cNvSpPr/>
      </xdr:nvSpPr>
      <xdr:spPr>
        <a:xfrm>
          <a:off x="0" y="3332325"/>
          <a:ext cx="10692000" cy="895350"/>
        </a:xfrm>
        <a:prstGeom prst="rect">
          <a:avLst/>
        </a:prstGeom>
        <a:solidFill>
          <a:schemeClr val="tx1"/>
        </a:solidFill>
        <a:ln>
          <a:noFill/>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oneCellAnchor>
    <xdr:from>
      <xdr:col>0</xdr:col>
      <xdr:colOff>218395</xdr:colOff>
      <xdr:row>1</xdr:row>
      <xdr:rowOff>38100</xdr:rowOff>
    </xdr:from>
    <xdr:ext cx="1973035" cy="8286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18395" y="213360"/>
          <a:ext cx="1973035" cy="828675"/>
        </a:xfrm>
        <a:prstGeom prst="rect">
          <a:avLst/>
        </a:prstGeom>
        <a:noFill/>
      </xdr:spPr>
    </xdr:pic>
    <xdr:clientData fLocksWithSheet="0"/>
  </xdr:oneCellAnchor>
  <xdr:twoCellAnchor editAs="oneCell">
    <xdr:from>
      <xdr:col>1</xdr:col>
      <xdr:colOff>533400</xdr:colOff>
      <xdr:row>1</xdr:row>
      <xdr:rowOff>32865</xdr:rowOff>
    </xdr:from>
    <xdr:to>
      <xdr:col>1</xdr:col>
      <xdr:colOff>1392075</xdr:colOff>
      <xdr:row>6</xdr:row>
      <xdr:rowOff>15240</xdr:rowOff>
    </xdr:to>
    <xdr:pic>
      <xdr:nvPicPr>
        <xdr:cNvPr id="4" name="Imagen 3">
          <a:extLst>
            <a:ext uri="{FF2B5EF4-FFF2-40B4-BE49-F238E27FC236}">
              <a16:creationId xmlns:a16="http://schemas.microsoft.com/office/drawing/2014/main" id="{0C79CB5E-1C20-4F21-A5EF-FB310DF633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55520" y="208125"/>
          <a:ext cx="858675" cy="858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5878175" cy="1066801"/>
    <xdr:sp macro="" textlink="">
      <xdr:nvSpPr>
        <xdr:cNvPr id="3" name="Shape 3">
          <a:extLst>
            <a:ext uri="{FF2B5EF4-FFF2-40B4-BE49-F238E27FC236}">
              <a16:creationId xmlns:a16="http://schemas.microsoft.com/office/drawing/2014/main" id="{00000000-0008-0000-0100-000003000000}"/>
            </a:ext>
          </a:extLst>
        </xdr:cNvPr>
        <xdr:cNvSpPr/>
      </xdr:nvSpPr>
      <xdr:spPr>
        <a:xfrm>
          <a:off x="0" y="0"/>
          <a:ext cx="15878175" cy="1066801"/>
        </a:xfrm>
        <a:prstGeom prst="rect">
          <a:avLst/>
        </a:prstGeom>
        <a:solidFill>
          <a:schemeClr val="tx1"/>
        </a:solidFill>
        <a:ln>
          <a:noFill/>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oneCellAnchor>
    <xdr:from>
      <xdr:col>0</xdr:col>
      <xdr:colOff>259987</xdr:colOff>
      <xdr:row>0</xdr:row>
      <xdr:rowOff>28575</xdr:rowOff>
    </xdr:from>
    <xdr:ext cx="2417535" cy="101536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extLst>
            <a:ext uri="{BEBA8EAE-BF5A-486C-A8C5-ECC9F3942E4B}">
              <a14:imgProps xmlns:a14="http://schemas.microsoft.com/office/drawing/2010/main">
                <a14:imgLayer r:embed="rId2">
                  <a14:imgEffect>
                    <a14:saturation sat="300000"/>
                  </a14:imgEffect>
                </a14:imgLayer>
              </a14:imgProps>
            </a:ext>
            <a:ext uri="{28A0092B-C50C-407E-A947-70E740481C1C}">
              <a14:useLocalDpi xmlns:a14="http://schemas.microsoft.com/office/drawing/2010/main" val="0"/>
            </a:ext>
          </a:extLst>
        </a:blip>
        <a:srcRect/>
        <a:stretch/>
      </xdr:blipFill>
      <xdr:spPr>
        <a:xfrm>
          <a:off x="259987" y="28575"/>
          <a:ext cx="2417535" cy="1015365"/>
        </a:xfrm>
        <a:prstGeom prst="rect">
          <a:avLst/>
        </a:prstGeom>
        <a:noFill/>
      </xdr:spPr>
    </xdr:pic>
    <xdr:clientData fLocksWithSheet="0"/>
  </xdr:oneCellAnchor>
  <xdr:twoCellAnchor editAs="oneCell">
    <xdr:from>
      <xdr:col>1</xdr:col>
      <xdr:colOff>1950720</xdr:colOff>
      <xdr:row>0</xdr:row>
      <xdr:rowOff>22860</xdr:rowOff>
    </xdr:from>
    <xdr:to>
      <xdr:col>1</xdr:col>
      <xdr:colOff>2971800</xdr:colOff>
      <xdr:row>5</xdr:row>
      <xdr:rowOff>167640</xdr:rowOff>
    </xdr:to>
    <xdr:pic>
      <xdr:nvPicPr>
        <xdr:cNvPr id="5" name="Imagen 4">
          <a:extLst>
            <a:ext uri="{FF2B5EF4-FFF2-40B4-BE49-F238E27FC236}">
              <a16:creationId xmlns:a16="http://schemas.microsoft.com/office/drawing/2014/main" id="{B5E3A33A-4796-E75E-5340-2AA48253656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11780" y="22860"/>
          <a:ext cx="1021080" cy="10210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L37" headerRowDxfId="6">
  <tableColumns count="12">
    <tableColumn id="1" xr3:uid="{00000000-0010-0000-0000-000001000000}" name="Consecutivo"/>
    <tableColumn id="2" xr3:uid="{00000000-0010-0000-0000-000002000000}" name="Descripción Riesgo"/>
    <tableColumn id="3" xr3:uid="{00000000-0010-0000-0000-000003000000}" name="Tipo de Riesgo"/>
    <tableColumn id="4" xr3:uid="{00000000-0010-0000-0000-000004000000}" name="Release" dataDxfId="5"/>
    <tableColumn id="5" xr3:uid="{00000000-0010-0000-0000-000005000000}" name="Probabilidad de ocurrencia" dataDxfId="4"/>
    <tableColumn id="6" xr3:uid="{00000000-0010-0000-0000-000006000000}" name="Impacto" dataDxfId="3"/>
    <tableColumn id="7" xr3:uid="{00000000-0010-0000-0000-000007000000}" name="Riesgo" dataDxfId="2"/>
    <tableColumn id="8" xr3:uid="{00000000-0010-0000-0000-000008000000}" name="Riesgo " dataDxfId="1"/>
    <tableColumn id="9" xr3:uid="{00000000-0010-0000-0000-000009000000}" name="Acción"/>
    <tableColumn id="10" xr3:uid="{00000000-0010-0000-0000-00000A000000}" name="Plan de Acción"/>
    <tableColumn id="12" xr3:uid="{00000000-0010-0000-0000-00000C000000}" name="Fecha Compromiso " dataDxfId="0"/>
    <tableColumn id="13" xr3:uid="{00000000-0010-0000-0000-00000D000000}" name="Estado"/>
  </tableColumns>
  <tableStyleInfo name="Matriz de riesgo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B5">
  <tableColumns count="2">
    <tableColumn id="1" xr3:uid="{00000000-0010-0000-0100-000001000000}" name="Plan de Acción"/>
    <tableColumn id="2" xr3:uid="{00000000-0010-0000-0100-000002000000}" name="Descripción"/>
  </tableColumns>
  <tableStyleInfo name="Tabl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
  <tableColumns count="1">
    <tableColumn id="1" xr3:uid="{00000000-0010-0000-0200-000001000000}" name="Tipo de Riesg"/>
  </tableColumns>
  <tableStyleInfo name="Tabla-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H6">
  <tableColumns count="3">
    <tableColumn id="1" xr3:uid="{00000000-0010-0000-0300-000001000000}" name="Probabilidad"/>
    <tableColumn id="2" xr3:uid="{00000000-0010-0000-0300-000002000000}" name="Evaluación"/>
    <tableColumn id="3" xr3:uid="{00000000-0010-0000-0300-000003000000}" name="Definición"/>
  </tableColumns>
  <tableStyleInfo name="Tabla-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J1:L6">
  <tableColumns count="3">
    <tableColumn id="1" xr3:uid="{00000000-0010-0000-0400-000001000000}" name="Impacto"/>
    <tableColumn id="2" xr3:uid="{00000000-0010-0000-0400-000002000000}" name="Evaluación"/>
    <tableColumn id="3" xr3:uid="{00000000-0010-0000-0400-000003000000}" name="Definición"/>
  </tableColumns>
  <tableStyleInfo name="Tabla-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8:A10">
  <tableColumns count="1">
    <tableColumn id="1" xr3:uid="{00000000-0010-0000-0500-000001000000}" name="Responsable Calidad"/>
  </tableColumns>
  <tableStyleInfo name="Tabla-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8:D10">
  <tableColumns count="1">
    <tableColumn id="1" xr3:uid="{00000000-0010-0000-0600-000001000000}" name="Plan de Calidad"/>
  </tableColumns>
  <tableStyleInfo name="Tabla-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F8:F10">
  <tableColumns count="1">
    <tableColumn id="1" xr3:uid="{00000000-0010-0000-0700-000001000000}" name="Historia de Usuario"/>
  </tableColumns>
  <tableStyleInfo name="Tabla-style 7"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2:A14">
  <tableColumns count="1">
    <tableColumn id="1" xr3:uid="{00000000-0010-0000-0800-000001000000}" name="Estado"/>
  </tableColumns>
  <tableStyleInfo name="Tabla-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Z1000"/>
  <sheetViews>
    <sheetView showGridLines="0" topLeftCell="A8" zoomScaleNormal="100" workbookViewId="0">
      <selection activeCell="E8" sqref="E8"/>
    </sheetView>
  </sheetViews>
  <sheetFormatPr baseColWidth="10" defaultColWidth="14.44140625" defaultRowHeight="15" customHeight="1"/>
  <cols>
    <col min="1" max="1" width="25.109375" customWidth="1"/>
    <col min="2" max="2" width="24.44140625" customWidth="1"/>
    <col min="3" max="3" width="14.109375" customWidth="1"/>
    <col min="4" max="5" width="15.88671875" customWidth="1"/>
    <col min="6" max="6" width="41.109375" customWidth="1"/>
    <col min="7" max="7" width="61.5546875" customWidth="1"/>
    <col min="8" max="9" width="49.5546875" customWidth="1"/>
    <col min="10" max="12" width="46.44140625" customWidth="1"/>
    <col min="13" max="13" width="37.441406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2"/>
      <c r="K2" s="2"/>
      <c r="L2" s="2"/>
      <c r="M2" s="2"/>
      <c r="N2" s="1"/>
      <c r="O2" s="1"/>
      <c r="P2" s="1"/>
      <c r="Q2" s="1"/>
      <c r="R2" s="1"/>
      <c r="S2" s="1"/>
      <c r="T2" s="1"/>
      <c r="U2" s="1"/>
      <c r="V2" s="1"/>
      <c r="W2" s="1"/>
      <c r="X2" s="1"/>
      <c r="Y2" s="1"/>
      <c r="Z2" s="1"/>
    </row>
    <row r="3" spans="1:26" ht="14.25" customHeight="1">
      <c r="A3" s="1"/>
      <c r="B3" s="1"/>
      <c r="C3" s="1"/>
      <c r="D3" s="1"/>
      <c r="E3" s="1"/>
      <c r="F3" s="1"/>
      <c r="G3" s="1"/>
      <c r="H3" s="1"/>
      <c r="I3" s="1"/>
      <c r="J3" s="2"/>
      <c r="K3" s="2"/>
      <c r="L3" s="2"/>
      <c r="M3" s="2"/>
      <c r="N3" s="1"/>
      <c r="O3" s="1"/>
      <c r="P3" s="1"/>
      <c r="Q3" s="1"/>
      <c r="R3" s="1"/>
      <c r="S3" s="1"/>
      <c r="T3" s="1"/>
      <c r="U3" s="1"/>
      <c r="V3" s="1"/>
      <c r="W3" s="1"/>
      <c r="X3" s="1"/>
      <c r="Y3" s="1"/>
      <c r="Z3" s="1"/>
    </row>
    <row r="4" spans="1:26" ht="14.25" customHeight="1">
      <c r="A4" s="1"/>
      <c r="B4" s="1"/>
      <c r="C4" s="1"/>
      <c r="D4" s="1"/>
      <c r="E4" s="1"/>
      <c r="F4" s="1"/>
      <c r="G4" s="1"/>
      <c r="H4" s="1"/>
      <c r="I4" s="1"/>
      <c r="J4" s="2"/>
      <c r="K4" s="2"/>
      <c r="L4" s="2"/>
      <c r="M4" s="2"/>
      <c r="N4" s="1"/>
      <c r="O4" s="1"/>
      <c r="P4" s="1"/>
      <c r="Q4" s="1"/>
      <c r="R4" s="1"/>
      <c r="S4" s="1"/>
      <c r="T4" s="1"/>
      <c r="U4" s="1"/>
      <c r="V4" s="1"/>
      <c r="W4" s="1"/>
      <c r="X4" s="1"/>
      <c r="Y4" s="1"/>
      <c r="Z4" s="1"/>
    </row>
    <row r="5" spans="1:26" ht="14.25" customHeight="1">
      <c r="A5" s="1"/>
      <c r="B5" s="1"/>
      <c r="C5" s="1"/>
      <c r="D5" s="1"/>
      <c r="E5" s="1"/>
      <c r="F5" s="1"/>
      <c r="G5" s="1"/>
      <c r="H5" s="1"/>
      <c r="I5" s="1"/>
      <c r="J5" s="2"/>
      <c r="K5" s="2"/>
      <c r="L5" s="2"/>
      <c r="M5" s="2"/>
      <c r="N5" s="1"/>
      <c r="O5" s="1"/>
      <c r="P5" s="1"/>
      <c r="Q5" s="1"/>
      <c r="R5" s="1"/>
      <c r="S5" s="1"/>
      <c r="T5" s="1"/>
      <c r="U5" s="1"/>
      <c r="V5" s="1"/>
      <c r="W5" s="1"/>
      <c r="X5" s="1"/>
      <c r="Y5" s="1"/>
      <c r="Z5" s="1"/>
    </row>
    <row r="6" spans="1:26" ht="14.25" customHeight="1">
      <c r="A6" s="1"/>
      <c r="B6" s="1"/>
      <c r="C6" s="1"/>
      <c r="D6" s="1"/>
      <c r="E6" s="1"/>
      <c r="F6" s="1"/>
      <c r="G6" s="1"/>
      <c r="H6" s="1"/>
      <c r="I6" s="1"/>
      <c r="J6" s="2"/>
      <c r="K6" s="2"/>
      <c r="L6" s="2"/>
      <c r="M6" s="2"/>
      <c r="N6" s="1"/>
      <c r="O6" s="1"/>
      <c r="P6" s="1"/>
      <c r="Q6" s="1"/>
      <c r="R6" s="1"/>
      <c r="S6" s="1"/>
      <c r="T6" s="1"/>
      <c r="U6" s="1"/>
      <c r="V6" s="1"/>
      <c r="W6" s="1"/>
      <c r="X6" s="1"/>
      <c r="Y6" s="1"/>
      <c r="Z6" s="1"/>
    </row>
    <row r="7" spans="1:26" ht="14.25" customHeight="1">
      <c r="A7" s="3" t="s">
        <v>0</v>
      </c>
      <c r="B7" s="3" t="s">
        <v>1</v>
      </c>
      <c r="C7" s="3" t="s">
        <v>2</v>
      </c>
      <c r="D7" s="3" t="s">
        <v>3</v>
      </c>
      <c r="E7" s="3" t="s">
        <v>4</v>
      </c>
      <c r="F7" s="3" t="s">
        <v>5</v>
      </c>
      <c r="G7" s="3" t="s">
        <v>6</v>
      </c>
      <c r="H7" s="3" t="s">
        <v>7</v>
      </c>
      <c r="I7" s="3" t="s">
        <v>8</v>
      </c>
      <c r="J7" s="3" t="s">
        <v>9</v>
      </c>
      <c r="K7" s="3" t="s">
        <v>10</v>
      </c>
      <c r="L7" s="3" t="s">
        <v>11</v>
      </c>
      <c r="M7" s="3" t="s">
        <v>12</v>
      </c>
      <c r="N7" s="4"/>
      <c r="O7" s="4"/>
      <c r="P7" s="4"/>
      <c r="Q7" s="4"/>
      <c r="R7" s="4"/>
      <c r="S7" s="4"/>
      <c r="T7" s="4"/>
      <c r="U7" s="4"/>
      <c r="V7" s="4"/>
      <c r="W7" s="4"/>
      <c r="X7" s="4"/>
      <c r="Y7" s="4"/>
      <c r="Z7" s="4"/>
    </row>
    <row r="8" spans="1:26" ht="225.6" customHeight="1">
      <c r="A8" s="13" t="s">
        <v>13</v>
      </c>
      <c r="B8" s="13" t="s">
        <v>78</v>
      </c>
      <c r="C8" s="13" t="s">
        <v>148</v>
      </c>
      <c r="D8" s="13" t="s">
        <v>15</v>
      </c>
      <c r="E8" s="13" t="s">
        <v>16</v>
      </c>
      <c r="F8" s="14" t="s">
        <v>83</v>
      </c>
      <c r="G8" s="14" t="s">
        <v>146</v>
      </c>
      <c r="H8" s="14" t="s">
        <v>81</v>
      </c>
      <c r="I8" s="16" t="s">
        <v>145</v>
      </c>
      <c r="J8" s="14" t="s">
        <v>80</v>
      </c>
      <c r="K8" s="14" t="s">
        <v>86</v>
      </c>
      <c r="L8" s="14" t="s">
        <v>17</v>
      </c>
      <c r="M8" s="14" t="s">
        <v>18</v>
      </c>
      <c r="N8" s="1"/>
      <c r="O8" s="1"/>
      <c r="P8" s="1"/>
      <c r="Q8" s="1"/>
      <c r="R8" s="1"/>
      <c r="S8" s="1"/>
      <c r="T8" s="1"/>
      <c r="U8" s="1"/>
      <c r="V8" s="1"/>
      <c r="W8" s="1"/>
      <c r="X8" s="1"/>
      <c r="Y8" s="1"/>
      <c r="Z8" s="1"/>
    </row>
    <row r="9" spans="1:26" ht="248.4" customHeight="1">
      <c r="A9" s="13" t="s">
        <v>13</v>
      </c>
      <c r="B9" s="13" t="s">
        <v>79</v>
      </c>
      <c r="C9" s="13" t="s">
        <v>148</v>
      </c>
      <c r="D9" s="13" t="s">
        <v>15</v>
      </c>
      <c r="E9" s="13" t="s">
        <v>16</v>
      </c>
      <c r="F9" s="14" t="s">
        <v>147</v>
      </c>
      <c r="G9" s="14" t="s">
        <v>84</v>
      </c>
      <c r="H9" s="14" t="s">
        <v>82</v>
      </c>
      <c r="I9" s="14" t="s">
        <v>144</v>
      </c>
      <c r="J9" s="14" t="s">
        <v>80</v>
      </c>
      <c r="K9" s="14" t="s">
        <v>85</v>
      </c>
      <c r="L9" s="14" t="s">
        <v>17</v>
      </c>
      <c r="M9" s="14" t="s">
        <v>18</v>
      </c>
      <c r="N9" s="1"/>
      <c r="O9" s="1"/>
      <c r="P9" s="1"/>
      <c r="Q9" s="1"/>
      <c r="R9" s="1"/>
      <c r="S9" s="1"/>
      <c r="T9" s="1"/>
      <c r="U9" s="1"/>
      <c r="V9" s="1"/>
      <c r="W9" s="1"/>
      <c r="X9" s="1"/>
      <c r="Y9" s="1"/>
      <c r="Z9" s="1"/>
    </row>
    <row r="10" spans="1:26" ht="14.25" customHeight="1">
      <c r="A10" s="15"/>
      <c r="B10" s="15"/>
      <c r="C10" s="15"/>
      <c r="D10" s="15"/>
      <c r="E10" s="15"/>
      <c r="F10" s="15"/>
      <c r="G10" s="15"/>
      <c r="H10" s="15"/>
      <c r="I10" s="15"/>
      <c r="J10" s="15"/>
      <c r="K10" s="15"/>
      <c r="L10" s="15"/>
      <c r="M10" s="15"/>
      <c r="N10" s="1"/>
      <c r="O10" s="1"/>
      <c r="P10" s="1"/>
      <c r="Q10" s="1"/>
      <c r="R10" s="1"/>
      <c r="S10" s="1"/>
      <c r="T10" s="1"/>
      <c r="U10" s="1"/>
      <c r="V10" s="1"/>
      <c r="W10" s="1"/>
      <c r="X10" s="1"/>
      <c r="Y10" s="1"/>
      <c r="Z10" s="1"/>
    </row>
    <row r="11" spans="1:26" ht="14.25" customHeight="1">
      <c r="A11" s="15"/>
      <c r="B11" s="15"/>
      <c r="C11" s="15"/>
      <c r="D11" s="15"/>
      <c r="E11" s="15"/>
      <c r="F11" s="15"/>
      <c r="G11" s="15"/>
      <c r="H11" s="15"/>
      <c r="I11" s="15"/>
      <c r="J11" s="15"/>
      <c r="K11" s="15"/>
      <c r="L11" s="15"/>
      <c r="M11" s="15"/>
      <c r="N11" s="1"/>
      <c r="O11" s="1"/>
      <c r="P11" s="1"/>
      <c r="Q11" s="1"/>
      <c r="R11" s="1"/>
      <c r="S11" s="1"/>
      <c r="T11" s="1"/>
      <c r="U11" s="1"/>
      <c r="V11" s="1"/>
      <c r="W11" s="1"/>
      <c r="X11" s="1"/>
      <c r="Y11" s="1"/>
      <c r="Z11" s="1"/>
    </row>
    <row r="12" spans="1:26"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8"/>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17"/>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Tabla!$D$9:$D$10</xm:f>
          </x14:formula1>
          <xm:sqref>E8:E9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1:DW1000"/>
  <sheetViews>
    <sheetView tabSelected="1" workbookViewId="0">
      <selection activeCell="N13" sqref="N13"/>
    </sheetView>
  </sheetViews>
  <sheetFormatPr baseColWidth="10" defaultColWidth="14.44140625" defaultRowHeight="15" customHeight="1"/>
  <cols>
    <col min="1" max="1" width="12.5546875" customWidth="1"/>
    <col min="2" max="2" width="66.77734375" customWidth="1"/>
    <col min="3" max="3" width="21.88671875" customWidth="1"/>
    <col min="4" max="4" width="7.109375" customWidth="1"/>
    <col min="5" max="5" width="23.44140625" customWidth="1"/>
    <col min="6" max="6" width="13.109375" customWidth="1"/>
    <col min="7" max="8" width="14.5546875" customWidth="1"/>
    <col min="9" max="9" width="12.6640625" customWidth="1"/>
    <col min="10" max="10" width="46.21875" customWidth="1"/>
    <col min="11" max="11" width="22.109375" customWidth="1"/>
    <col min="12" max="12" width="17.44140625" customWidth="1"/>
    <col min="13" max="13" width="10.109375" customWidth="1"/>
  </cols>
  <sheetData>
    <row r="1" spans="1:127" ht="14.25" customHeight="1">
      <c r="A1" s="63"/>
      <c r="B1" s="64"/>
      <c r="C1" s="64"/>
      <c r="D1" s="64"/>
      <c r="E1" s="64"/>
      <c r="F1" s="64"/>
      <c r="G1" s="64"/>
      <c r="H1" s="64"/>
      <c r="I1" s="64"/>
      <c r="J1" s="64"/>
      <c r="K1" s="64"/>
      <c r="L1" s="64"/>
      <c r="M1" s="65"/>
    </row>
    <row r="2" spans="1:127" ht="14.25" customHeight="1">
      <c r="A2" s="66"/>
      <c r="B2" s="67"/>
      <c r="C2" s="67"/>
      <c r="D2" s="67"/>
      <c r="E2" s="67"/>
      <c r="F2" s="67"/>
      <c r="G2" s="67"/>
      <c r="H2" s="67"/>
      <c r="I2" s="67"/>
      <c r="J2" s="67"/>
      <c r="K2" s="67"/>
      <c r="L2" s="67"/>
      <c r="M2" s="68"/>
    </row>
    <row r="3" spans="1:127" ht="14.25" customHeight="1">
      <c r="A3" s="66"/>
      <c r="B3" s="67"/>
      <c r="C3" s="67"/>
      <c r="D3" s="67"/>
      <c r="E3" s="67"/>
      <c r="F3" s="67"/>
      <c r="G3" s="67"/>
      <c r="H3" s="67"/>
      <c r="I3" s="67"/>
      <c r="J3" s="67"/>
      <c r="K3" s="67"/>
      <c r="L3" s="67"/>
      <c r="M3" s="68"/>
    </row>
    <row r="4" spans="1:127" ht="14.25" customHeight="1">
      <c r="A4" s="66"/>
      <c r="B4" s="67"/>
      <c r="C4" s="67"/>
      <c r="D4" s="67"/>
      <c r="E4" s="67"/>
      <c r="F4" s="67"/>
      <c r="G4" s="67"/>
      <c r="H4" s="67"/>
      <c r="I4" s="67"/>
      <c r="J4" s="67"/>
      <c r="K4" s="67"/>
      <c r="L4" s="67"/>
      <c r="M4" s="68"/>
    </row>
    <row r="5" spans="1:127" ht="14.25" customHeight="1">
      <c r="A5" s="66"/>
      <c r="B5" s="67"/>
      <c r="C5" s="67"/>
      <c r="D5" s="67"/>
      <c r="E5" s="67"/>
      <c r="F5" s="67"/>
      <c r="G5" s="67"/>
      <c r="H5" s="67"/>
      <c r="I5" s="67"/>
      <c r="J5" s="67"/>
      <c r="K5" s="67"/>
      <c r="L5" s="67"/>
      <c r="M5" s="68"/>
    </row>
    <row r="6" spans="1:127" ht="14.25" customHeight="1">
      <c r="A6" s="69"/>
      <c r="B6" s="70"/>
      <c r="C6" s="70"/>
      <c r="D6" s="70"/>
      <c r="E6" s="70"/>
      <c r="F6" s="70"/>
      <c r="G6" s="70"/>
      <c r="H6" s="70"/>
      <c r="I6" s="70"/>
      <c r="J6" s="70"/>
      <c r="K6" s="70"/>
      <c r="L6" s="70"/>
      <c r="M6" s="71"/>
    </row>
    <row r="7" spans="1:127" ht="27" customHeight="1">
      <c r="A7" s="38" t="s">
        <v>19</v>
      </c>
      <c r="B7" s="40" t="s">
        <v>20</v>
      </c>
      <c r="C7" s="40" t="s">
        <v>21</v>
      </c>
      <c r="D7" s="38" t="s">
        <v>16</v>
      </c>
      <c r="E7" s="39" t="s">
        <v>22</v>
      </c>
      <c r="F7" s="38" t="s">
        <v>23</v>
      </c>
      <c r="G7" s="38" t="s">
        <v>24</v>
      </c>
      <c r="H7" s="38" t="s">
        <v>25</v>
      </c>
      <c r="I7" s="40" t="s">
        <v>26</v>
      </c>
      <c r="J7" s="38" t="s">
        <v>27</v>
      </c>
      <c r="K7" s="38" t="s">
        <v>28</v>
      </c>
      <c r="L7" s="40" t="s">
        <v>29</v>
      </c>
    </row>
    <row r="8" spans="1:127" s="23" customFormat="1" ht="25.8" customHeight="1">
      <c r="A8" s="21">
        <v>1</v>
      </c>
      <c r="B8" s="22" t="s">
        <v>91</v>
      </c>
      <c r="C8" s="21" t="s">
        <v>30</v>
      </c>
      <c r="D8" s="48">
        <v>1</v>
      </c>
      <c r="E8" s="48">
        <v>1</v>
      </c>
      <c r="F8" s="48">
        <v>4</v>
      </c>
      <c r="G8" s="48">
        <f t="shared" ref="G8:G37" si="0">E8*F8</f>
        <v>4</v>
      </c>
      <c r="H8" s="48">
        <f>'Matriz de riesgos'!G8:G9</f>
        <v>4</v>
      </c>
      <c r="I8" s="53" t="s">
        <v>33</v>
      </c>
      <c r="J8" s="25" t="s">
        <v>117</v>
      </c>
      <c r="K8" s="53" t="s">
        <v>36</v>
      </c>
      <c r="L8" s="53" t="s">
        <v>32</v>
      </c>
    </row>
    <row r="9" spans="1:127" ht="14.25" customHeight="1">
      <c r="A9" s="5">
        <v>2</v>
      </c>
      <c r="B9" s="19" t="s">
        <v>90</v>
      </c>
      <c r="C9" s="5" t="s">
        <v>30</v>
      </c>
      <c r="D9" s="4">
        <v>1</v>
      </c>
      <c r="E9" s="4">
        <v>2</v>
      </c>
      <c r="F9" s="4">
        <v>4</v>
      </c>
      <c r="G9" s="4">
        <f t="shared" si="0"/>
        <v>8</v>
      </c>
      <c r="H9" s="4">
        <f>'Matriz de riesgos'!G9:G10</f>
        <v>8</v>
      </c>
      <c r="I9" s="5" t="s">
        <v>35</v>
      </c>
      <c r="J9" s="1" t="s">
        <v>118</v>
      </c>
      <c r="K9" s="55" t="s">
        <v>36</v>
      </c>
      <c r="L9" s="56" t="s">
        <v>32</v>
      </c>
    </row>
    <row r="10" spans="1:127" s="23" customFormat="1" ht="14.25" customHeight="1">
      <c r="A10" s="21">
        <v>3</v>
      </c>
      <c r="B10" s="24" t="s">
        <v>88</v>
      </c>
      <c r="C10" s="21" t="s">
        <v>30</v>
      </c>
      <c r="D10" s="48">
        <v>1</v>
      </c>
      <c r="E10" s="48">
        <v>2</v>
      </c>
      <c r="F10" s="48">
        <v>4</v>
      </c>
      <c r="G10" s="48">
        <f t="shared" si="0"/>
        <v>8</v>
      </c>
      <c r="H10" s="48">
        <f>'Matriz de riesgos'!G10:G11</f>
        <v>8</v>
      </c>
      <c r="I10" s="21" t="s">
        <v>35</v>
      </c>
      <c r="J10" s="53" t="s">
        <v>119</v>
      </c>
      <c r="K10" s="53" t="s">
        <v>36</v>
      </c>
      <c r="L10" s="57" t="s">
        <v>32</v>
      </c>
    </row>
    <row r="11" spans="1:127" ht="25.8" customHeight="1">
      <c r="A11" s="5">
        <v>4</v>
      </c>
      <c r="B11" s="20" t="s">
        <v>87</v>
      </c>
      <c r="C11" s="1" t="s">
        <v>30</v>
      </c>
      <c r="D11" s="4">
        <v>1</v>
      </c>
      <c r="E11" s="4">
        <v>3</v>
      </c>
      <c r="F11" s="4">
        <v>4</v>
      </c>
      <c r="G11" s="4">
        <f t="shared" si="0"/>
        <v>12</v>
      </c>
      <c r="H11" s="4">
        <f>'Matriz de riesgos'!G11:G12</f>
        <v>12</v>
      </c>
      <c r="I11" s="5" t="s">
        <v>31</v>
      </c>
      <c r="J11" s="6" t="s">
        <v>120</v>
      </c>
      <c r="K11" s="55" t="s">
        <v>36</v>
      </c>
      <c r="L11" s="56" t="s">
        <v>32</v>
      </c>
    </row>
    <row r="12" spans="1:127" s="23" customFormat="1" ht="14.25" customHeight="1">
      <c r="A12" s="26">
        <v>5</v>
      </c>
      <c r="B12" s="27" t="s">
        <v>89</v>
      </c>
      <c r="C12" s="21" t="s">
        <v>30</v>
      </c>
      <c r="D12" s="47">
        <v>1</v>
      </c>
      <c r="E12" s="47">
        <v>1</v>
      </c>
      <c r="F12" s="47">
        <v>3</v>
      </c>
      <c r="G12" s="48">
        <f t="shared" si="0"/>
        <v>3</v>
      </c>
      <c r="H12" s="48">
        <f>'Matriz de riesgos'!G12:G13</f>
        <v>3</v>
      </c>
      <c r="I12" s="21" t="s">
        <v>33</v>
      </c>
      <c r="J12" s="58" t="s">
        <v>122</v>
      </c>
      <c r="K12" s="53" t="s">
        <v>36</v>
      </c>
      <c r="L12" s="57" t="s">
        <v>32</v>
      </c>
      <c r="M12" s="21"/>
      <c r="N12" s="21"/>
      <c r="O12" s="21"/>
      <c r="P12" s="21"/>
      <c r="Q12" s="21"/>
      <c r="R12" s="21"/>
      <c r="S12" s="21"/>
      <c r="T12" s="21"/>
      <c r="U12" s="21"/>
      <c r="V12" s="21"/>
      <c r="W12" s="21"/>
      <c r="X12" s="21"/>
      <c r="Y12" s="21"/>
    </row>
    <row r="13" spans="1:127" s="29" customFormat="1" ht="45" customHeight="1">
      <c r="A13" s="33">
        <v>6</v>
      </c>
      <c r="B13" s="35" t="s">
        <v>92</v>
      </c>
      <c r="C13" s="36" t="s">
        <v>30</v>
      </c>
      <c r="D13" s="34">
        <v>1</v>
      </c>
      <c r="E13" s="34">
        <v>2</v>
      </c>
      <c r="F13" s="34">
        <v>3</v>
      </c>
      <c r="G13" s="37">
        <f t="shared" si="0"/>
        <v>6</v>
      </c>
      <c r="H13" s="37">
        <f>'Matriz de riesgos'!G13:G14</f>
        <v>6</v>
      </c>
      <c r="I13" s="36" t="s">
        <v>35</v>
      </c>
      <c r="J13" s="54" t="s">
        <v>121</v>
      </c>
      <c r="K13" s="55" t="s">
        <v>36</v>
      </c>
      <c r="L13" s="52" t="s">
        <v>32</v>
      </c>
      <c r="M13" s="28"/>
      <c r="N13" s="28"/>
      <c r="O13" s="28"/>
      <c r="P13" s="28"/>
      <c r="Q13" s="28"/>
      <c r="R13" s="28"/>
      <c r="S13" s="28"/>
      <c r="T13" s="28"/>
      <c r="U13" s="28"/>
      <c r="V13" s="28"/>
      <c r="W13" s="28"/>
      <c r="X13" s="28"/>
      <c r="Y13" s="28"/>
    </row>
    <row r="14" spans="1:127" s="23" customFormat="1" ht="14.25" customHeight="1">
      <c r="A14" s="26">
        <v>7</v>
      </c>
      <c r="B14" s="27" t="s">
        <v>93</v>
      </c>
      <c r="C14" s="21" t="s">
        <v>30</v>
      </c>
      <c r="D14" s="47">
        <v>1</v>
      </c>
      <c r="E14" s="47">
        <v>2</v>
      </c>
      <c r="F14" s="47">
        <v>5</v>
      </c>
      <c r="G14" s="48">
        <f t="shared" si="0"/>
        <v>10</v>
      </c>
      <c r="H14" s="48">
        <f>'Matriz de riesgos'!G14:G15</f>
        <v>10</v>
      </c>
      <c r="I14" s="21" t="s">
        <v>35</v>
      </c>
      <c r="J14" s="62" t="s">
        <v>123</v>
      </c>
      <c r="K14" s="53" t="s">
        <v>36</v>
      </c>
      <c r="L14" s="57" t="s">
        <v>32</v>
      </c>
      <c r="M14" s="31"/>
      <c r="N14" s="31"/>
      <c r="O14" s="31"/>
      <c r="P14" s="31"/>
      <c r="Q14" s="31"/>
      <c r="R14" s="31"/>
      <c r="S14" s="31"/>
      <c r="T14" s="31"/>
      <c r="U14" s="31"/>
      <c r="V14" s="31"/>
      <c r="W14" s="31"/>
      <c r="X14" s="31"/>
      <c r="Y14" s="3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c r="DI14" s="51"/>
      <c r="DJ14" s="51"/>
      <c r="DK14" s="51"/>
      <c r="DL14" s="51"/>
      <c r="DM14" s="51"/>
      <c r="DN14" s="51"/>
      <c r="DO14" s="51"/>
      <c r="DP14" s="51"/>
      <c r="DQ14" s="51"/>
      <c r="DR14" s="51"/>
      <c r="DS14" s="51"/>
      <c r="DT14" s="51"/>
      <c r="DU14" s="51"/>
      <c r="DV14" s="51"/>
      <c r="DW14" s="51"/>
    </row>
    <row r="15" spans="1:127" s="29" customFormat="1" ht="14.25" customHeight="1">
      <c r="A15" s="30">
        <v>8</v>
      </c>
      <c r="B15" s="32" t="s">
        <v>94</v>
      </c>
      <c r="C15" s="28" t="s">
        <v>30</v>
      </c>
      <c r="D15" s="49">
        <v>1</v>
      </c>
      <c r="E15" s="49">
        <v>1</v>
      </c>
      <c r="F15" s="49">
        <v>4</v>
      </c>
      <c r="G15" s="50">
        <f t="shared" si="0"/>
        <v>4</v>
      </c>
      <c r="H15" s="50">
        <f>'Matriz de riesgos'!G15:G16</f>
        <v>4</v>
      </c>
      <c r="I15" s="28" t="s">
        <v>33</v>
      </c>
      <c r="J15" s="43" t="s">
        <v>124</v>
      </c>
      <c r="K15" s="55" t="s">
        <v>36</v>
      </c>
      <c r="L15" s="59" t="s">
        <v>32</v>
      </c>
      <c r="M15" s="31"/>
      <c r="N15" s="31"/>
      <c r="O15" s="31"/>
      <c r="P15" s="31"/>
      <c r="Q15" s="31"/>
      <c r="R15" s="31"/>
      <c r="S15" s="31"/>
      <c r="T15" s="31"/>
      <c r="U15" s="31"/>
      <c r="V15" s="31"/>
      <c r="W15" s="31"/>
      <c r="X15" s="31"/>
      <c r="Y15" s="3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c r="DI15" s="51"/>
      <c r="DJ15" s="51"/>
      <c r="DK15" s="51"/>
      <c r="DL15" s="51"/>
      <c r="DM15" s="51"/>
      <c r="DN15" s="51"/>
      <c r="DO15" s="51"/>
      <c r="DP15" s="51"/>
      <c r="DQ15" s="51"/>
      <c r="DR15" s="51"/>
      <c r="DS15" s="51"/>
      <c r="DT15" s="51"/>
      <c r="DU15" s="51"/>
      <c r="DV15" s="51"/>
      <c r="DW15" s="51"/>
    </row>
    <row r="16" spans="1:127" s="23" customFormat="1" ht="30.6" customHeight="1">
      <c r="A16" s="26">
        <v>9</v>
      </c>
      <c r="B16" s="41" t="s">
        <v>95</v>
      </c>
      <c r="C16" s="21" t="s">
        <v>30</v>
      </c>
      <c r="D16" s="47">
        <v>1</v>
      </c>
      <c r="E16" s="47">
        <v>2</v>
      </c>
      <c r="F16" s="47">
        <v>4</v>
      </c>
      <c r="G16" s="48">
        <f t="shared" si="0"/>
        <v>8</v>
      </c>
      <c r="H16" s="48">
        <f>'Matriz de riesgos'!G16:G17</f>
        <v>8</v>
      </c>
      <c r="I16" s="21" t="s">
        <v>35</v>
      </c>
      <c r="J16" s="58" t="s">
        <v>125</v>
      </c>
      <c r="K16" s="53" t="s">
        <v>36</v>
      </c>
      <c r="L16" s="57" t="s">
        <v>32</v>
      </c>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c r="DI16" s="51"/>
      <c r="DJ16" s="51"/>
      <c r="DK16" s="51"/>
      <c r="DL16" s="51"/>
      <c r="DM16" s="51"/>
      <c r="DN16" s="51"/>
      <c r="DO16" s="51"/>
      <c r="DP16" s="51"/>
      <c r="DQ16" s="51"/>
      <c r="DR16" s="51"/>
      <c r="DS16" s="51"/>
      <c r="DT16" s="51"/>
      <c r="DU16" s="51"/>
      <c r="DV16" s="51"/>
      <c r="DW16" s="51"/>
    </row>
    <row r="17" spans="1:127" s="29" customFormat="1" ht="14.25" customHeight="1">
      <c r="A17" s="30">
        <v>10</v>
      </c>
      <c r="B17" s="43" t="s">
        <v>97</v>
      </c>
      <c r="C17" s="28" t="s">
        <v>30</v>
      </c>
      <c r="D17" s="49">
        <v>1</v>
      </c>
      <c r="E17" s="49">
        <v>2</v>
      </c>
      <c r="F17" s="49">
        <v>4</v>
      </c>
      <c r="G17" s="50">
        <f t="shared" si="0"/>
        <v>8</v>
      </c>
      <c r="H17" s="50">
        <f>'Matriz de riesgos'!G17:G38</f>
        <v>8</v>
      </c>
      <c r="I17" s="28" t="s">
        <v>35</v>
      </c>
      <c r="J17" s="54" t="s">
        <v>126</v>
      </c>
      <c r="K17" s="55" t="s">
        <v>36</v>
      </c>
      <c r="L17" s="59" t="s">
        <v>32</v>
      </c>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c r="DI17" s="51"/>
      <c r="DJ17" s="51"/>
      <c r="DK17" s="51"/>
      <c r="DL17" s="51"/>
      <c r="DM17" s="51"/>
      <c r="DN17" s="51"/>
      <c r="DO17" s="51"/>
      <c r="DP17" s="51"/>
      <c r="DQ17" s="51"/>
      <c r="DR17" s="51"/>
      <c r="DS17" s="51"/>
      <c r="DT17" s="51"/>
      <c r="DU17" s="51"/>
      <c r="DV17" s="51"/>
      <c r="DW17" s="51"/>
    </row>
    <row r="18" spans="1:127" s="23" customFormat="1" ht="28.2" customHeight="1">
      <c r="A18" s="21">
        <v>11</v>
      </c>
      <c r="B18" s="41" t="s">
        <v>96</v>
      </c>
      <c r="C18" s="21" t="s">
        <v>30</v>
      </c>
      <c r="D18" s="47">
        <v>1</v>
      </c>
      <c r="E18" s="47">
        <v>2</v>
      </c>
      <c r="F18" s="47">
        <v>5</v>
      </c>
      <c r="G18" s="48">
        <f t="shared" si="0"/>
        <v>10</v>
      </c>
      <c r="H18" s="50">
        <f>'Matriz de riesgos'!G18:G39</f>
        <v>10</v>
      </c>
      <c r="I18" s="21" t="s">
        <v>35</v>
      </c>
      <c r="J18" s="60" t="s">
        <v>127</v>
      </c>
      <c r="K18" s="53" t="s">
        <v>36</v>
      </c>
      <c r="L18" s="57" t="s">
        <v>32</v>
      </c>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c r="DI18" s="51"/>
      <c r="DJ18" s="51"/>
      <c r="DK18" s="51"/>
      <c r="DL18" s="51"/>
      <c r="DM18" s="51"/>
      <c r="DN18" s="51"/>
      <c r="DO18" s="51"/>
      <c r="DP18" s="51"/>
      <c r="DQ18" s="51"/>
      <c r="DR18" s="51"/>
      <c r="DS18" s="51"/>
      <c r="DT18" s="51"/>
      <c r="DU18" s="51"/>
      <c r="DV18" s="51"/>
      <c r="DW18" s="51"/>
    </row>
    <row r="19" spans="1:127" s="29" customFormat="1" ht="25.2" customHeight="1">
      <c r="A19" s="28">
        <v>12</v>
      </c>
      <c r="B19" s="32" t="s">
        <v>112</v>
      </c>
      <c r="C19" s="28" t="s">
        <v>30</v>
      </c>
      <c r="D19" s="49">
        <v>1</v>
      </c>
      <c r="E19" s="49">
        <v>3</v>
      </c>
      <c r="F19" s="49">
        <v>3</v>
      </c>
      <c r="G19" s="50">
        <f t="shared" si="0"/>
        <v>9</v>
      </c>
      <c r="H19" s="50">
        <f>'Matriz de riesgos'!G19:G40</f>
        <v>9</v>
      </c>
      <c r="I19" s="28" t="s">
        <v>35</v>
      </c>
      <c r="J19" s="35" t="s">
        <v>128</v>
      </c>
      <c r="K19" s="55" t="s">
        <v>36</v>
      </c>
      <c r="L19" s="59" t="s">
        <v>32</v>
      </c>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c r="DI19" s="51"/>
      <c r="DJ19" s="51"/>
      <c r="DK19" s="51"/>
      <c r="DL19" s="51"/>
      <c r="DM19" s="51"/>
      <c r="DN19" s="51"/>
      <c r="DO19" s="51"/>
      <c r="DP19" s="51"/>
      <c r="DQ19" s="51"/>
      <c r="DR19" s="51"/>
      <c r="DS19" s="51"/>
      <c r="DT19" s="51"/>
      <c r="DU19" s="51"/>
      <c r="DV19" s="51"/>
      <c r="DW19" s="51"/>
    </row>
    <row r="20" spans="1:127" s="23" customFormat="1" ht="28.8" customHeight="1">
      <c r="A20" s="21">
        <v>13</v>
      </c>
      <c r="B20" s="41" t="s">
        <v>113</v>
      </c>
      <c r="C20" s="45" t="s">
        <v>30</v>
      </c>
      <c r="D20" s="47">
        <v>1</v>
      </c>
      <c r="E20" s="47">
        <v>2</v>
      </c>
      <c r="F20" s="47">
        <v>5</v>
      </c>
      <c r="G20" s="48">
        <f t="shared" si="0"/>
        <v>10</v>
      </c>
      <c r="H20" s="50">
        <f>'Matriz de riesgos'!G20:G41</f>
        <v>10</v>
      </c>
      <c r="I20" s="21" t="s">
        <v>35</v>
      </c>
      <c r="J20" s="60" t="s">
        <v>129</v>
      </c>
      <c r="K20" s="53" t="s">
        <v>36</v>
      </c>
      <c r="L20" s="57" t="s">
        <v>32</v>
      </c>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c r="DI20" s="51"/>
      <c r="DJ20" s="51"/>
      <c r="DK20" s="51"/>
      <c r="DL20" s="51"/>
      <c r="DM20" s="51"/>
      <c r="DN20" s="51"/>
      <c r="DO20" s="51"/>
      <c r="DP20" s="51"/>
      <c r="DQ20" s="51"/>
      <c r="DR20" s="51"/>
      <c r="DS20" s="51"/>
      <c r="DT20" s="51"/>
      <c r="DU20" s="51"/>
      <c r="DV20" s="51"/>
      <c r="DW20" s="51"/>
    </row>
    <row r="21" spans="1:127" s="29" customFormat="1" ht="40.200000000000003" customHeight="1">
      <c r="A21" s="28">
        <v>14</v>
      </c>
      <c r="B21" s="32" t="s">
        <v>114</v>
      </c>
      <c r="C21" s="28" t="s">
        <v>30</v>
      </c>
      <c r="D21" s="49">
        <v>1</v>
      </c>
      <c r="E21" s="49">
        <v>2</v>
      </c>
      <c r="F21" s="49">
        <v>5</v>
      </c>
      <c r="G21" s="50">
        <f t="shared" si="0"/>
        <v>10</v>
      </c>
      <c r="H21" s="50">
        <f>'Matriz de riesgos'!G21:G42</f>
        <v>10</v>
      </c>
      <c r="I21" s="28" t="s">
        <v>35</v>
      </c>
      <c r="J21" s="35" t="s">
        <v>130</v>
      </c>
      <c r="K21" s="55" t="s">
        <v>36</v>
      </c>
      <c r="L21" s="59" t="s">
        <v>32</v>
      </c>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c r="DI21" s="51"/>
      <c r="DJ21" s="51"/>
      <c r="DK21" s="51"/>
      <c r="DL21" s="51"/>
      <c r="DM21" s="51"/>
      <c r="DN21" s="51"/>
      <c r="DO21" s="51"/>
      <c r="DP21" s="51"/>
      <c r="DQ21" s="51"/>
      <c r="DR21" s="51"/>
      <c r="DS21" s="51"/>
      <c r="DT21" s="51"/>
      <c r="DU21" s="51"/>
      <c r="DV21" s="51"/>
      <c r="DW21" s="51"/>
    </row>
    <row r="22" spans="1:127" s="23" customFormat="1" ht="14.25" customHeight="1">
      <c r="A22" s="26">
        <v>15</v>
      </c>
      <c r="B22" s="46" t="s">
        <v>115</v>
      </c>
      <c r="C22" s="21" t="s">
        <v>30</v>
      </c>
      <c r="D22" s="47">
        <v>1</v>
      </c>
      <c r="E22" s="47">
        <v>2</v>
      </c>
      <c r="F22" s="47">
        <v>4</v>
      </c>
      <c r="G22" s="48">
        <f t="shared" si="0"/>
        <v>8</v>
      </c>
      <c r="H22" s="50">
        <f>'Matriz de riesgos'!G22:G43</f>
        <v>8</v>
      </c>
      <c r="I22" s="21" t="s">
        <v>35</v>
      </c>
      <c r="J22" s="60" t="s">
        <v>131</v>
      </c>
      <c r="K22" s="53" t="s">
        <v>36</v>
      </c>
      <c r="L22" s="57" t="s">
        <v>32</v>
      </c>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row>
    <row r="23" spans="1:127" ht="14.25" customHeight="1">
      <c r="A23" s="28">
        <v>16</v>
      </c>
      <c r="B23" s="61" t="s">
        <v>98</v>
      </c>
      <c r="C23" s="28" t="s">
        <v>34</v>
      </c>
      <c r="D23" s="49">
        <v>1</v>
      </c>
      <c r="E23" s="49">
        <v>2</v>
      </c>
      <c r="F23" s="49">
        <v>5</v>
      </c>
      <c r="G23" s="50">
        <f t="shared" si="0"/>
        <v>10</v>
      </c>
      <c r="H23" s="50">
        <f>'Matriz de riesgos'!G23:G44</f>
        <v>10</v>
      </c>
      <c r="I23" s="28" t="s">
        <v>35</v>
      </c>
      <c r="J23" s="35" t="s">
        <v>132</v>
      </c>
      <c r="K23" s="55" t="s">
        <v>116</v>
      </c>
      <c r="L23" s="59" t="s">
        <v>32</v>
      </c>
    </row>
    <row r="24" spans="1:127" ht="14.25" customHeight="1">
      <c r="A24" s="21">
        <v>17</v>
      </c>
      <c r="B24" s="27" t="s">
        <v>99</v>
      </c>
      <c r="C24" s="21" t="s">
        <v>34</v>
      </c>
      <c r="D24" s="47">
        <v>1</v>
      </c>
      <c r="E24" s="47">
        <v>2</v>
      </c>
      <c r="F24" s="47">
        <v>4</v>
      </c>
      <c r="G24" s="48">
        <f t="shared" si="0"/>
        <v>8</v>
      </c>
      <c r="H24" s="50">
        <f>'Matriz de riesgos'!G24:G45</f>
        <v>8</v>
      </c>
      <c r="I24" s="21" t="s">
        <v>35</v>
      </c>
      <c r="J24" s="60" t="s">
        <v>133</v>
      </c>
      <c r="K24" s="53" t="s">
        <v>116</v>
      </c>
      <c r="L24" s="57" t="s">
        <v>32</v>
      </c>
    </row>
    <row r="25" spans="1:127" ht="39" customHeight="1">
      <c r="A25" s="28">
        <v>18</v>
      </c>
      <c r="B25" s="32" t="s">
        <v>100</v>
      </c>
      <c r="C25" s="44" t="s">
        <v>34</v>
      </c>
      <c r="D25" s="49">
        <v>1</v>
      </c>
      <c r="E25" s="49">
        <v>3</v>
      </c>
      <c r="F25" s="49">
        <v>5</v>
      </c>
      <c r="G25" s="50">
        <f t="shared" si="0"/>
        <v>15</v>
      </c>
      <c r="H25" s="50">
        <f>'Matriz de riesgos'!G25:G46</f>
        <v>15</v>
      </c>
      <c r="I25" s="44" t="s">
        <v>31</v>
      </c>
      <c r="J25" s="35" t="s">
        <v>134</v>
      </c>
      <c r="K25" s="55" t="s">
        <v>116</v>
      </c>
      <c r="L25" s="59" t="s">
        <v>32</v>
      </c>
    </row>
    <row r="26" spans="1:127" ht="14.25" customHeight="1">
      <c r="A26" s="26">
        <v>19</v>
      </c>
      <c r="B26" s="27" t="s">
        <v>101</v>
      </c>
      <c r="C26" s="21" t="s">
        <v>34</v>
      </c>
      <c r="D26" s="47">
        <v>1</v>
      </c>
      <c r="E26" s="47">
        <v>3</v>
      </c>
      <c r="F26" s="47">
        <v>4</v>
      </c>
      <c r="G26" s="48">
        <f t="shared" si="0"/>
        <v>12</v>
      </c>
      <c r="H26" s="50">
        <f>'Matriz de riesgos'!G26:G47</f>
        <v>12</v>
      </c>
      <c r="I26" s="21" t="s">
        <v>31</v>
      </c>
      <c r="J26" s="60" t="s">
        <v>135</v>
      </c>
      <c r="K26" s="53" t="s">
        <v>116</v>
      </c>
      <c r="L26" s="57" t="s">
        <v>32</v>
      </c>
    </row>
    <row r="27" spans="1:127" ht="29.4" customHeight="1">
      <c r="A27" s="28">
        <v>20</v>
      </c>
      <c r="B27" s="32" t="s">
        <v>104</v>
      </c>
      <c r="C27" s="44" t="s">
        <v>34</v>
      </c>
      <c r="D27" s="49">
        <v>1</v>
      </c>
      <c r="E27" s="49">
        <v>2</v>
      </c>
      <c r="F27" s="49">
        <v>5</v>
      </c>
      <c r="G27" s="50">
        <f t="shared" si="0"/>
        <v>10</v>
      </c>
      <c r="H27" s="50">
        <f>'Matriz de riesgos'!G27:G48</f>
        <v>10</v>
      </c>
      <c r="I27" s="28" t="s">
        <v>35</v>
      </c>
      <c r="J27" s="35" t="s">
        <v>136</v>
      </c>
      <c r="K27" s="55" t="s">
        <v>116</v>
      </c>
      <c r="L27" s="59" t="s">
        <v>32</v>
      </c>
    </row>
    <row r="28" spans="1:127" ht="14.25" customHeight="1">
      <c r="A28" s="21">
        <v>21</v>
      </c>
      <c r="B28" s="27" t="s">
        <v>102</v>
      </c>
      <c r="C28" s="21" t="s">
        <v>34</v>
      </c>
      <c r="D28" s="47">
        <v>1</v>
      </c>
      <c r="E28" s="47">
        <v>2</v>
      </c>
      <c r="F28" s="47">
        <v>5</v>
      </c>
      <c r="G28" s="48">
        <f t="shared" si="0"/>
        <v>10</v>
      </c>
      <c r="H28" s="50">
        <f>'Matriz de riesgos'!G28:G49</f>
        <v>10</v>
      </c>
      <c r="I28" s="21" t="s">
        <v>35</v>
      </c>
      <c r="J28" s="60" t="s">
        <v>137</v>
      </c>
      <c r="K28" s="53" t="s">
        <v>116</v>
      </c>
      <c r="L28" s="57" t="s">
        <v>32</v>
      </c>
    </row>
    <row r="29" spans="1:127" ht="14.25" customHeight="1">
      <c r="A29" s="28">
        <v>22</v>
      </c>
      <c r="B29" s="42" t="s">
        <v>103</v>
      </c>
      <c r="C29" s="28" t="s">
        <v>34</v>
      </c>
      <c r="D29" s="49">
        <v>1</v>
      </c>
      <c r="E29" s="49">
        <v>2</v>
      </c>
      <c r="F29" s="49">
        <v>4</v>
      </c>
      <c r="G29" s="50">
        <f t="shared" si="0"/>
        <v>8</v>
      </c>
      <c r="H29" s="50">
        <f>'Matriz de riesgos'!G29:G50</f>
        <v>8</v>
      </c>
      <c r="I29" s="28" t="s">
        <v>35</v>
      </c>
      <c r="J29" s="35" t="s">
        <v>137</v>
      </c>
      <c r="K29" s="55" t="s">
        <v>116</v>
      </c>
      <c r="L29" s="59" t="s">
        <v>32</v>
      </c>
    </row>
    <row r="30" spans="1:127" ht="14.25" customHeight="1">
      <c r="A30" s="26">
        <v>23</v>
      </c>
      <c r="B30" s="27" t="s">
        <v>105</v>
      </c>
      <c r="C30" s="21" t="s">
        <v>34</v>
      </c>
      <c r="D30" s="47">
        <v>1</v>
      </c>
      <c r="E30" s="47">
        <v>2</v>
      </c>
      <c r="F30" s="47">
        <v>5</v>
      </c>
      <c r="G30" s="48">
        <f t="shared" si="0"/>
        <v>10</v>
      </c>
      <c r="H30" s="50">
        <f>'Matriz de riesgos'!G30:G51</f>
        <v>10</v>
      </c>
      <c r="I30" s="21" t="s">
        <v>35</v>
      </c>
      <c r="J30" s="60" t="s">
        <v>138</v>
      </c>
      <c r="K30" s="53" t="s">
        <v>116</v>
      </c>
      <c r="L30" s="57" t="s">
        <v>32</v>
      </c>
    </row>
    <row r="31" spans="1:127" ht="14.25" customHeight="1">
      <c r="A31" s="28">
        <v>24</v>
      </c>
      <c r="B31" s="42" t="s">
        <v>106</v>
      </c>
      <c r="C31" s="28" t="s">
        <v>34</v>
      </c>
      <c r="D31" s="49">
        <v>1</v>
      </c>
      <c r="E31" s="49">
        <v>2</v>
      </c>
      <c r="F31" s="49">
        <v>5</v>
      </c>
      <c r="G31" s="50">
        <f t="shared" si="0"/>
        <v>10</v>
      </c>
      <c r="H31" s="50">
        <f>'Matriz de riesgos'!G31:G52</f>
        <v>10</v>
      </c>
      <c r="I31" s="28" t="s">
        <v>35</v>
      </c>
      <c r="J31" s="35" t="s">
        <v>138</v>
      </c>
      <c r="K31" s="55" t="s">
        <v>116</v>
      </c>
      <c r="L31" s="59" t="s">
        <v>32</v>
      </c>
    </row>
    <row r="32" spans="1:127" ht="14.25" customHeight="1">
      <c r="A32" s="21">
        <v>25</v>
      </c>
      <c r="B32" s="27" t="s">
        <v>143</v>
      </c>
      <c r="C32" s="21" t="s">
        <v>34</v>
      </c>
      <c r="D32" s="47">
        <v>1</v>
      </c>
      <c r="E32" s="47">
        <v>2</v>
      </c>
      <c r="F32" s="47">
        <v>5</v>
      </c>
      <c r="G32" s="48">
        <f t="shared" si="0"/>
        <v>10</v>
      </c>
      <c r="H32" s="50">
        <f>'Matriz de riesgos'!G32:G53</f>
        <v>10</v>
      </c>
      <c r="I32" s="21" t="s">
        <v>35</v>
      </c>
      <c r="J32" s="60" t="s">
        <v>133</v>
      </c>
      <c r="K32" s="53" t="s">
        <v>116</v>
      </c>
      <c r="L32" s="57" t="s">
        <v>32</v>
      </c>
    </row>
    <row r="33" spans="1:12" ht="26.4" customHeight="1">
      <c r="A33" s="28">
        <v>26</v>
      </c>
      <c r="B33" s="32" t="s">
        <v>107</v>
      </c>
      <c r="C33" s="28" t="s">
        <v>34</v>
      </c>
      <c r="D33" s="49">
        <v>1</v>
      </c>
      <c r="E33" s="49">
        <v>3</v>
      </c>
      <c r="F33" s="49">
        <v>5</v>
      </c>
      <c r="G33" s="50">
        <f t="shared" si="0"/>
        <v>15</v>
      </c>
      <c r="H33" s="50">
        <f>'Matriz de riesgos'!G33:G54</f>
        <v>15</v>
      </c>
      <c r="I33" s="28" t="s">
        <v>31</v>
      </c>
      <c r="J33" s="35" t="s">
        <v>139</v>
      </c>
      <c r="K33" s="55" t="s">
        <v>116</v>
      </c>
      <c r="L33" s="59" t="s">
        <v>32</v>
      </c>
    </row>
    <row r="34" spans="1:12" ht="27.6" customHeight="1">
      <c r="A34" s="26">
        <v>27</v>
      </c>
      <c r="B34" s="41" t="s">
        <v>108</v>
      </c>
      <c r="C34" s="45" t="s">
        <v>34</v>
      </c>
      <c r="D34" s="47">
        <v>1</v>
      </c>
      <c r="E34" s="47">
        <v>2</v>
      </c>
      <c r="F34" s="47">
        <v>5</v>
      </c>
      <c r="G34" s="48">
        <f t="shared" si="0"/>
        <v>10</v>
      </c>
      <c r="H34" s="50">
        <f>'Matriz de riesgos'!G34:G55</f>
        <v>10</v>
      </c>
      <c r="I34" s="21" t="s">
        <v>35</v>
      </c>
      <c r="J34" s="60" t="s">
        <v>140</v>
      </c>
      <c r="K34" s="53" t="s">
        <v>116</v>
      </c>
      <c r="L34" s="57" t="s">
        <v>32</v>
      </c>
    </row>
    <row r="35" spans="1:12" ht="14.25" customHeight="1">
      <c r="A35" s="28">
        <v>28</v>
      </c>
      <c r="B35" s="42" t="s">
        <v>109</v>
      </c>
      <c r="C35" s="28" t="s">
        <v>34</v>
      </c>
      <c r="D35" s="49">
        <v>1</v>
      </c>
      <c r="E35" s="49">
        <v>2</v>
      </c>
      <c r="F35" s="49">
        <v>5</v>
      </c>
      <c r="G35" s="50">
        <f t="shared" si="0"/>
        <v>10</v>
      </c>
      <c r="H35" s="50">
        <f>'Matriz de riesgos'!G35:G56</f>
        <v>10</v>
      </c>
      <c r="I35" s="28" t="s">
        <v>35</v>
      </c>
      <c r="J35" s="54" t="s">
        <v>140</v>
      </c>
      <c r="K35" s="55" t="s">
        <v>116</v>
      </c>
      <c r="L35" s="59" t="s">
        <v>32</v>
      </c>
    </row>
    <row r="36" spans="1:12" ht="27" customHeight="1">
      <c r="A36" s="45">
        <v>29</v>
      </c>
      <c r="B36" s="41" t="s">
        <v>110</v>
      </c>
      <c r="C36" s="21" t="s">
        <v>34</v>
      </c>
      <c r="D36" s="47">
        <v>1</v>
      </c>
      <c r="E36" s="47">
        <v>2</v>
      </c>
      <c r="F36" s="47">
        <v>5</v>
      </c>
      <c r="G36" s="48">
        <f t="shared" si="0"/>
        <v>10</v>
      </c>
      <c r="H36" s="50">
        <f>'Matriz de riesgos'!G36:G57</f>
        <v>10</v>
      </c>
      <c r="I36" s="21" t="s">
        <v>35</v>
      </c>
      <c r="J36" s="60" t="s">
        <v>141</v>
      </c>
      <c r="K36" s="53" t="s">
        <v>116</v>
      </c>
      <c r="L36" s="57" t="s">
        <v>32</v>
      </c>
    </row>
    <row r="37" spans="1:12" ht="33" customHeight="1">
      <c r="A37" s="44">
        <v>30</v>
      </c>
      <c r="B37" s="32" t="s">
        <v>111</v>
      </c>
      <c r="C37" s="28" t="s">
        <v>34</v>
      </c>
      <c r="D37" s="49">
        <v>1</v>
      </c>
      <c r="E37" s="49">
        <v>2</v>
      </c>
      <c r="F37" s="49">
        <v>4</v>
      </c>
      <c r="G37" s="50">
        <f t="shared" si="0"/>
        <v>8</v>
      </c>
      <c r="H37" s="50">
        <f>'Matriz de riesgos'!G37:G58</f>
        <v>8</v>
      </c>
      <c r="I37" s="28" t="s">
        <v>35</v>
      </c>
      <c r="J37" s="32" t="s">
        <v>142</v>
      </c>
      <c r="K37" s="44" t="s">
        <v>116</v>
      </c>
      <c r="L37" s="59" t="s">
        <v>32</v>
      </c>
    </row>
    <row r="38" spans="1:12" ht="14.25" customHeight="1"/>
    <row r="39" spans="1:12" ht="14.25" customHeight="1"/>
    <row r="40" spans="1:12" ht="14.25" customHeight="1"/>
    <row r="41" spans="1:12" ht="14.25" customHeight="1"/>
    <row r="42" spans="1:12" ht="14.25" customHeight="1"/>
    <row r="43" spans="1:12" ht="14.25" customHeight="1"/>
    <row r="44" spans="1:12" ht="14.25" customHeight="1"/>
    <row r="45" spans="1:12" ht="14.25" customHeight="1"/>
    <row r="46" spans="1:12" ht="14.25" customHeight="1"/>
    <row r="47" spans="1:12" ht="14.25" customHeight="1"/>
    <row r="48" spans="1:1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M6"/>
  </mergeCells>
  <pageMargins left="0.7" right="0.7" top="0.75" bottom="0.75" header="0" footer="0"/>
  <pageSetup orientation="landscape"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 id="{DCFA324D-817D-40F0-85D0-0FAA98C391F7}">
            <x14:iconSet custom="1">
              <x14:cfvo type="percent">
                <xm:f>0</xm:f>
              </x14:cfvo>
              <x14:cfvo type="num">
                <xm:f>6</xm:f>
              </x14:cfvo>
              <x14:cfvo type="num">
                <xm:f>12</xm:f>
              </x14:cfvo>
              <x14:cfIcon iconSet="3TrafficLights1" iconId="2"/>
              <x14:cfIcon iconSet="3TrafficLights1" iconId="1"/>
              <x14:cfIcon iconSet="3TrafficLights1" iconId="0"/>
            </x14:iconSet>
          </x14:cfRule>
          <xm:sqref>H8:H37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Tabla!$D$2:$D$3</xm:f>
          </x14:formula1>
          <xm:sqref>C8:C37</xm:sqref>
        </x14:dataValidation>
        <x14:dataValidation type="list" allowBlank="1" showErrorMessage="1" xr:uid="{00000000-0002-0000-0100-000001000000}">
          <x14:formula1>
            <xm:f>Tabla!$A$2:$A$5</xm:f>
          </x14:formula1>
          <xm:sqref>I8:I37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00"/>
  <sheetViews>
    <sheetView workbookViewId="0"/>
  </sheetViews>
  <sheetFormatPr baseColWidth="10" defaultColWidth="14.44140625" defaultRowHeight="15" customHeight="1"/>
  <cols>
    <col min="1" max="1" width="18" customWidth="1"/>
    <col min="2" max="2" width="54.33203125" customWidth="1"/>
    <col min="3" max="3" width="1.44140625" customWidth="1"/>
    <col min="4" max="4" width="15.5546875" customWidth="1"/>
    <col min="5" max="5" width="1.33203125" customWidth="1"/>
    <col min="6" max="6" width="18.88671875" customWidth="1"/>
    <col min="7" max="7" width="13.6640625" customWidth="1"/>
    <col min="8" max="8" width="48.109375" customWidth="1"/>
    <col min="9" max="9" width="1.44140625" customWidth="1"/>
    <col min="10" max="11" width="11.33203125" customWidth="1"/>
    <col min="12" max="12" width="107.44140625" customWidth="1"/>
    <col min="13" max="13" width="2.44140625" customWidth="1"/>
    <col min="14" max="14" width="10.6640625" customWidth="1"/>
    <col min="15" max="15" width="16.88671875" customWidth="1"/>
  </cols>
  <sheetData>
    <row r="1" spans="1:15" ht="14.25" customHeight="1">
      <c r="A1" s="5" t="s">
        <v>27</v>
      </c>
      <c r="B1" s="5" t="s">
        <v>37</v>
      </c>
      <c r="D1" s="5" t="s">
        <v>38</v>
      </c>
      <c r="F1" s="5" t="s">
        <v>39</v>
      </c>
      <c r="G1" s="5" t="s">
        <v>40</v>
      </c>
      <c r="H1" s="5" t="s">
        <v>41</v>
      </c>
      <c r="J1" s="5" t="s">
        <v>23</v>
      </c>
      <c r="K1" s="5" t="s">
        <v>40</v>
      </c>
      <c r="L1" s="5" t="s">
        <v>41</v>
      </c>
      <c r="N1" s="72" t="s">
        <v>42</v>
      </c>
      <c r="O1" s="73"/>
    </row>
    <row r="2" spans="1:15" ht="14.25" customHeight="1">
      <c r="A2" s="5" t="s">
        <v>31</v>
      </c>
      <c r="B2" s="5" t="s">
        <v>43</v>
      </c>
      <c r="D2" s="5" t="s">
        <v>30</v>
      </c>
      <c r="F2" s="5" t="s">
        <v>44</v>
      </c>
      <c r="G2" s="5">
        <v>5</v>
      </c>
      <c r="H2" s="5" t="s">
        <v>45</v>
      </c>
      <c r="J2" s="5" t="s">
        <v>46</v>
      </c>
      <c r="K2" s="5">
        <v>5</v>
      </c>
      <c r="L2" s="5" t="s">
        <v>47</v>
      </c>
      <c r="N2" s="7" t="s">
        <v>48</v>
      </c>
      <c r="O2" s="8"/>
    </row>
    <row r="3" spans="1:15" ht="14.25" customHeight="1">
      <c r="A3" s="5" t="s">
        <v>35</v>
      </c>
      <c r="B3" s="5" t="s">
        <v>49</v>
      </c>
      <c r="D3" s="5" t="s">
        <v>34</v>
      </c>
      <c r="F3" s="5" t="s">
        <v>50</v>
      </c>
      <c r="G3" s="5">
        <v>4</v>
      </c>
      <c r="H3" s="5" t="s">
        <v>51</v>
      </c>
      <c r="J3" s="5" t="s">
        <v>52</v>
      </c>
      <c r="K3" s="5">
        <v>4</v>
      </c>
      <c r="L3" s="5" t="s">
        <v>53</v>
      </c>
      <c r="N3" s="9" t="s">
        <v>54</v>
      </c>
      <c r="O3" s="10"/>
    </row>
    <row r="4" spans="1:15" ht="14.25" customHeight="1">
      <c r="A4" s="5" t="s">
        <v>33</v>
      </c>
      <c r="B4" s="5" t="s">
        <v>55</v>
      </c>
      <c r="F4" s="5" t="s">
        <v>56</v>
      </c>
      <c r="G4" s="5">
        <v>3</v>
      </c>
      <c r="H4" s="5" t="s">
        <v>57</v>
      </c>
      <c r="J4" s="5" t="s">
        <v>58</v>
      </c>
      <c r="K4" s="5">
        <v>3</v>
      </c>
      <c r="L4" s="5" t="s">
        <v>59</v>
      </c>
      <c r="N4" s="11" t="s">
        <v>60</v>
      </c>
      <c r="O4" s="12"/>
    </row>
    <row r="5" spans="1:15" ht="14.25" customHeight="1">
      <c r="A5" s="5" t="s">
        <v>61</v>
      </c>
      <c r="B5" s="5" t="s">
        <v>62</v>
      </c>
      <c r="F5" s="5" t="s">
        <v>63</v>
      </c>
      <c r="G5" s="5">
        <v>2</v>
      </c>
      <c r="H5" s="5" t="s">
        <v>64</v>
      </c>
      <c r="J5" s="5" t="s">
        <v>65</v>
      </c>
      <c r="K5" s="5">
        <v>2</v>
      </c>
      <c r="L5" s="5" t="s">
        <v>66</v>
      </c>
    </row>
    <row r="6" spans="1:15" ht="14.25" customHeight="1">
      <c r="F6" s="5" t="s">
        <v>67</v>
      </c>
      <c r="G6" s="5">
        <v>1</v>
      </c>
      <c r="H6" s="5" t="s">
        <v>68</v>
      </c>
      <c r="J6" s="5" t="s">
        <v>69</v>
      </c>
      <c r="K6" s="5">
        <v>1</v>
      </c>
      <c r="L6" s="5" t="s">
        <v>70</v>
      </c>
    </row>
    <row r="7" spans="1:15" ht="14.25" customHeight="1"/>
    <row r="8" spans="1:15" ht="14.25" customHeight="1">
      <c r="A8" s="5" t="s">
        <v>2</v>
      </c>
      <c r="D8" s="5" t="s">
        <v>4</v>
      </c>
      <c r="F8" s="5" t="s">
        <v>71</v>
      </c>
    </row>
    <row r="9" spans="1:15" ht="14.25" customHeight="1">
      <c r="A9" s="5" t="s">
        <v>72</v>
      </c>
      <c r="D9" s="5" t="s">
        <v>73</v>
      </c>
      <c r="F9" s="5" t="s">
        <v>74</v>
      </c>
    </row>
    <row r="10" spans="1:15" ht="14.25" customHeight="1">
      <c r="A10" s="5" t="s">
        <v>14</v>
      </c>
      <c r="D10" s="5" t="s">
        <v>16</v>
      </c>
      <c r="F10" s="5" t="s">
        <v>75</v>
      </c>
    </row>
    <row r="11" spans="1:15" ht="14.25" customHeight="1"/>
    <row r="12" spans="1:15" ht="14.25" customHeight="1">
      <c r="A12" s="5" t="s">
        <v>29</v>
      </c>
    </row>
    <row r="13" spans="1:15" ht="14.25" customHeight="1">
      <c r="A13" s="5" t="s">
        <v>76</v>
      </c>
    </row>
    <row r="14" spans="1:15" ht="14.25" customHeight="1">
      <c r="A14" s="5" t="s">
        <v>77</v>
      </c>
    </row>
    <row r="15" spans="1:15" ht="14.25" customHeight="1"/>
    <row r="16" spans="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1:O1"/>
  </mergeCells>
  <pageMargins left="0.7" right="0.7" top="0.75" bottom="0.75" header="0" footer="0"/>
  <pageSetup paperSize="9" orientation="portrait"/>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Plan de Pruebas</vt:lpstr>
      <vt:lpstr>Matriz de riesgos</vt:lpstr>
      <vt:lpstr>Tabla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MARCELA TABORDA HOLGUIN</dc:creator>
  <cp:lastModifiedBy>Bryan Polo</cp:lastModifiedBy>
  <dcterms:created xsi:type="dcterms:W3CDTF">2021-08-03T16:13:00Z</dcterms:created>
  <dcterms:modified xsi:type="dcterms:W3CDTF">2023-03-05T23:55:55Z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