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jemplo PLan Calidad" sheetId="1" r:id="rId4"/>
    <sheet state="visible" name="Ejemplo Matriz de Riesgo" sheetId="2" r:id="rId5"/>
    <sheet state="visible" name="Q-Gates" sheetId="3" r:id="rId6"/>
    <sheet state="hidden" name="Tabla" sheetId="4" r:id="rId7"/>
  </sheets>
  <definedNames/>
  <calcPr/>
  <extLst>
    <ext uri="GoogleSheetsCustomDataVersion1">
      <go:sheetsCustomData xmlns:go="http://customooxmlschemas.google.com/" r:id="rId8" roundtripDataSignature="AMtx7mimepNJH7vKLv8Bb1naWEAVmVMIkg=="/>
    </ext>
  </extLst>
</workbook>
</file>

<file path=xl/comments1.xml><?xml version="1.0" encoding="utf-8"?>
<comments xmlns:r="http://schemas.openxmlformats.org/officeDocument/2006/relationships" xmlns="http://schemas.openxmlformats.org/spreadsheetml/2006/main">
  <authors>
    <author/>
  </authors>
  <commentList>
    <comment authorId="0" ref="E6">
      <text>
        <t xml:space="preserve">======
ID#AAAAsHHoQxQ
Usuario de Windows    (2022-02-17 13:20:11)
Usuario de Windows:</t>
      </text>
    </comment>
  </commentList>
  <extLst>
    <ext uri="GoogleSheetsCustomDataVersion1">
      <go:sheetsCustomData xmlns:go="http://customooxmlschemas.google.com/" r:id="rId1" roundtripDataSignature="AMtx7miDL56aFVl12qhIn9NLZL0g1HeY8Q=="/>
    </ext>
  </extLst>
</comments>
</file>

<file path=xl/sharedStrings.xml><?xml version="1.0" encoding="utf-8"?>
<sst xmlns="http://schemas.openxmlformats.org/spreadsheetml/2006/main" count="326" uniqueCount="180">
  <si>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</si>
  <si>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</si>
  <si>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</si>
  <si>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</si>
  <si>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</si>
  <si>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</si>
  <si>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</si>
  <si>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</si>
  <si>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</si>
  <si>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</si>
  <si>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</si>
  <si>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</si>
  <si>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</si>
  <si>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</si>
  <si>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Servicio SOAP
Multiplicar</t>
  </si>
  <si>
    <t>Externo</t>
  </si>
  <si>
    <t>Estudiante 
de Sofka U</t>
  </si>
  <si>
    <t>Release</t>
  </si>
  <si>
    <t xml:space="preserve">Se desea conocer el funcionamiento del método SOAP para multiplicar para validar
su respuesta al momento de realizar operaciones en diferentes escenarios. 
Para esto, se seguirá un enfoque de desarrollo en un solo release, lo que significa
 que se implementará y  probará el método SOAP en un solo ciclo de desarrollo. </t>
  </si>
  <si>
    <t xml:space="preserve">Se llevará a cabo la prueba del servicio SOAP para realizar la
operacion de multiplicar los valores. donde se validara 
su correcto funcionamiento del servicio. Incluyendo toda la 
información necesaria para su evaluación.
Durante la prueba, se registrarán los resultados y se generarán informes para evaluar la calidad del servicio y su capacidad para manejar diferentes situaciones. En caso de que se identifiquen errores o fallas, se documentarán.
</t>
  </si>
  <si>
    <t>No se van a probar funcionalidades fuera del alcance,
Como restas, Divisio, Integrales, funciones 
logatirmicas</t>
  </si>
  <si>
    <t xml:space="preserve">Se probara las peticiones SOAT de la pagina por medio de
pruebas funcionales manuales con la herramieta SOAP UI, 
donde se verificara las respuesta SOAP de la multiplicacion 
para comprobar su funcionalidad, en cada una de las pruebas y los 
cuerpos de respuesta asociadaos al mismo  </t>
  </si>
  <si>
    <t>Las actividades comprometidas durante el alcance se realizaran en las fechas de marzo  02 del 2023 al marzo 05 del 2023 con las siguientes actividades
1.Instalacion y configuracion de la herramienta SOAPUI
2.Eleccion del servicio SOAP para multiplicar
3.Identiciar Escenarios a probar
4.Tomar evidencias de los escenarios probados</t>
  </si>
  <si>
    <t xml:space="preserve">1. Data:Productos configurados con las condiciones necesarias en ambientes de QA para la generación petiiciones
2.Herramientas como SOAPUI
3. Ambientes:
QA: APPS Web 
</t>
  </si>
  <si>
    <t xml:space="preserve">Se recomientas pruebas de seguridad
Se recomienda pruebas de usabilidad
Se recomienda pruebas de Integridad
</t>
  </si>
  <si>
    <t>Se parte del supuesto que la funcionalidad de la plataforma se encuentra estable.</t>
  </si>
  <si>
    <t>Servicio SOAP
Restar 2</t>
  </si>
  <si>
    <t xml:space="preserve">Se desea conocer el funcionamiento del método SOAP para restar para validar
su respuesta al momento de realizar operaciones en diferentes escenarios. 
Para esto, se seguirá un enfoque de desarrollo en un solo release, lo que significa
 que se implementará y  probará el método SOAP en un solo ciclo de desarrollo. </t>
  </si>
  <si>
    <t xml:space="preserve">Se llevará a cabo la prueba del servicio SOAP para realizar la
operacion de restar los valores. donde se validara 
su correcto funcionamiento del servicio. Incluyendo toda la 
información necesaria para su evaluación.
Durante la prueba, se registrarán los resultados y se generarán informes para evaluar la calidad del servicio y su capacidad para manejar diferentes situaciones. En caso de que se identifiquen errores o fallas, se documentarán.
</t>
  </si>
  <si>
    <t>No se van a probar funcionalidades fuera del alcance,
Como mulplicaciones, Divisio, sumas, Integrales, funciones 
logatirmicas</t>
  </si>
  <si>
    <t xml:space="preserve">Se probara las peticiones SOAT de la pagina por medio de
pruebas funcionales manuales con la herramieta SOAP UI, 
donde se verificara las respuesta SOAP de la resta
para comprobar su funcionalidad, en cada una de las pruebas y los 
cuerpos de respuesta asociadaos al mismo  </t>
  </si>
  <si>
    <t>Las actividades comprometidas durante el alcance se realizaran en las fechas de marzo  02 del 2023 al marzo 05 del 2023 con las siguientes actividades
1.Instalacion y configuracion de la herramienta SOAPUI
2.Eleccion del servicio SOAP para restar
3.Identiciar Escenarios a probar
4.Tomar evidencias de los escenarios probados</t>
  </si>
  <si>
    <t>Flujo de compra 
de pagina Aliexpress</t>
  </si>
  <si>
    <t>Aliexpress se preocupa por ofrecer a sus clientes la mejor experiencia de compra posible. Por ello, el proceso de adquisición de productos es esencial para que los usuarios puedan realizar sus compras de manera rápida, segura y eficiente. En caso de que este proceso no funcione correctamente, los clientes podrían encontrar dificultades para finalizar sus compras, lo que podría afectar negativamente su experiencia y reducir las ventas.
Para garantizar que el proceso de compra funciona correctamente, se llevará a cabo la prueba del proceso de Compra de Producto.</t>
  </si>
  <si>
    <t xml:space="preserve">se probará  la funcionalidad del proceso de compra completo, 
desde la selección del producto, busqueda de un producto, por su
filtrado, palabra clave etc, se validara el pago de un producto Se 
comprobará que los datos ingresados sean validados correctamente, 
que los precios y  el stock de los productos sean precisos y que se 
pueda completar el proceso de pago de forma segura.
</t>
  </si>
  <si>
    <t>No se probara lel inicio de session 
No se Verificar la conversión de moneda local COP a dólares.
No se aranpruebas de seguridad.
Pruebas automáticas. Funcionalidades no
comprometidas dentro del alcance.</t>
  </si>
  <si>
    <t xml:space="preserve">
Se probara el flujo de compra, desde buscar un producto por la pagina, agregar al carrito hasta finalmente comprar de un producto para verficiar su correcto funcionamiento. Se realizaran pruebas manuales identificando los posibles escenarios de compra de los productos de la pagina de aliexpress</t>
  </si>
  <si>
    <t>Las actividades comprometidas durante el alcance se realizaran en las fechas de marzo  02 del 2023 al marzo 05 del 2023 con las siguientes actividades
1.Identificar los escenarios para probar
2.ejecutar cada escenarios de prueba
3.Tomar evidencias de los casos ejecutadps
4.Realizar la gestion de defectos
5.Realizar la matriz de riesgos
6. Reporte SonarQube
7.Informe de avance</t>
  </si>
  <si>
    <t>1. Permisos/Usuarios:
Datos de prueba de usuario  que esten registrados previamente, registro de compra, tarjeta debito para la compra
2. Ambientes:
QA: APPS Web.
3. Correos electronicos para recibir las notificaciones del registro de usuario</t>
  </si>
  <si>
    <t>Se recomienda pruebas de rendimiento
Se recomiendo pruebas de usabilidad
Se recomienda pruebas de seguridad</t>
  </si>
  <si>
    <t>Se parte del supuesto que la funcionalidad de la plataforma se encuentra estable y activa.</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</si>
  <si>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</si>
  <si>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</si>
  <si>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</si>
  <si>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</si>
  <si>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</si>
  <si>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</si>
  <si>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</si>
  <si>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</si>
  <si>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</si>
  <si>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</si>
  <si>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</si>
  <si>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</si>
  <si>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Puede haber una actitud y expectativa inadecuadas con respecto a la prueba(no aprenciar apreciar el valor de un defecto encontrado durante la prueba)</t>
  </si>
  <si>
    <t>Proyecto</t>
  </si>
  <si>
    <t>Mitigar</t>
  </si>
  <si>
    <t>Comunicar la importancia de las pruebas: Es importante que los miembros del equipo comprendan por qué se realizan las pruebas y cómo pueden ayudar a mejorar la calidad del producto. Esto se puede hacer a través de una sesión informativa.</t>
  </si>
  <si>
    <t>Yeison Osorio</t>
  </si>
  <si>
    <t>Durante el Release</t>
  </si>
  <si>
    <t>Abierto</t>
  </si>
  <si>
    <t>Las debilidades en el proceso de desarrollo pueden afectar la consistencia o la calidad de los productos de trabajo del proyecto.</t>
  </si>
  <si>
    <t>Llevar a cabo una revisión detallada del proceso de desarrollo para identificar las debilidades que puedan estar afectando la consistencia o calidad de los productos de trabajo del proyecto.</t>
  </si>
  <si>
    <t>Los cambios tardios pueden resultar en cambios sustancials de eelaboracion .</t>
  </si>
  <si>
    <t>Establecer un proceso de gestión de cambios: Se debe establecer un proceso de gestión de cambios que permita identificar, evaluar y aprobar los cambios propuestos en el proyecto.</t>
  </si>
  <si>
    <t>La arquitectura es inviable, la arquitectura es imposible de implementar y es incompatible con los requisitos.</t>
  </si>
  <si>
    <t>Llevar a cabo una evaluación detallada de la arquitectura actual para identificar los problemas que puedan estar causando su inviabilidad, imposibilidad de implementación o incompatibilidad con los requisitos.</t>
  </si>
  <si>
    <t>Componentes del proveedor introducen términos de responsabilidad civil ( violan patentes).</t>
  </si>
  <si>
    <t>Establecer un proceso de selección y evaluación de proveedores riguroso para garantizar que los proveedores tengan una buena reputación y estén en conformidad con las leyes y regulaciones aplicables.</t>
  </si>
  <si>
    <t>El proyecto detiene procesos de cumplimiento, tales como auditorías e informes.</t>
  </si>
  <si>
    <t>El equipo de trabajo debe identificar soluciones para garantizar el cumplimiento continuo. Esto puede incluir la reorganización de los procesos afectados, la implementación de nuevas herramientas o la asignación de recursos adicionales.</t>
  </si>
  <si>
    <t>Riesgo de incidente de seguridad durante el proyecto (información es divulgada)</t>
  </si>
  <si>
    <t>Establecer políticas de seguridad: Se deben establecer políticas de seguridad claras y efectivas para garantizar que los datos sensibles estén protegidos en todo momento durante el proyecto.</t>
  </si>
  <si>
    <t>Retrasos en infraestructura, tales como hardware o software.</t>
  </si>
  <si>
    <t>Establecer prioridades para los diferentes componentes de la infraestructura. Se debe priorizar los componentes críticos para el proyecto y asegurar que se les asignen los recursos necesarios.</t>
  </si>
  <si>
    <t>Las contribuciones de las partes son de baja calidad o irrelevante.</t>
  </si>
  <si>
    <t>Proporcionar retroalimentación constructiva a los miembros del equipo cuando sus contribuciones no cumplen con las expectativas establecidas. Esto puede ayudar a mejorar la calidad de las contribuciones en el futuro.</t>
  </si>
  <si>
    <t>Dificultades de negociación de un precio razonable para los contratos</t>
  </si>
  <si>
    <t>Mantener una comunicación abierta y transparente con el cliente o proveedor y trabajar juntos para encontrar un precio justo y razonable que satisfaga las necesidades de ambas partes.</t>
  </si>
  <si>
    <t>Falta de un entorno de  pruebas adecuadas para el contexto del proyecto</t>
  </si>
  <si>
    <t>Evaluar los requisitos del entorno de pruebas: Es importante evaluar los requisitos del entorno de pruebas para el contexto del proyecto. Esto incluye considerar los requisitos de hardware y software, así como los requisitos de configuración y seguridad.</t>
  </si>
  <si>
    <t>Los probadores pueden no comunicar adecuadamente sus necesidades y/o resultados de las pruebas</t>
  </si>
  <si>
    <t>Establecer un proceso de comunicación claro para garantizar que los probadores comuniquen adecuadamente sus necesidades y resultados de las pruebas. Esto puede incluir establecer reuniones regulares de revisión de pruebas y establecer canales de comunicación claros y directos entre los probadores y otros miembros del equipo.</t>
  </si>
  <si>
    <t>Miembros del equipo con actitudes negativas hacia el proyecto o pasivamente sabotean cualquier esfuerzo.</t>
  </si>
  <si>
    <t>Establecer expectativas claras para el comportamiento y la actitud de los miembros del equipo. Se deben establecer límites claros para el comportamiento inaceptable y se deben establecer consecuencias claras para aquellos que no cumplan con las expectativas.</t>
  </si>
  <si>
    <t>Componentes del servicio SOAP no son extensible, es decir, son difíciles de ampliar con nuevas funcionalidades.</t>
  </si>
  <si>
    <t>Evaluar la arquitectura del servicio SOAP y determinar si la falta de extensibilidad es un problema de diseño o implementación. Se deben identificar las limitaciones de la arquitectura y evaluar la viabilidad de hacer cambios a largo plazo.</t>
  </si>
  <si>
    <t xml:space="preserve">La pagina de Aliexpress tiene mala integracion con las redes sociales para el proceso de iniciar el inicio de sessión </t>
  </si>
  <si>
    <t>Identificar los problemas específicos de la integración de la página de Aliexpress con las redes sociales para el proceso de inicio de sesión. Esto puede incluir problemas de rendimiento, errores técnicos o falta de funcionalidad.</t>
  </si>
  <si>
    <t>El software podria no realizar las funciones previstas de acuerdo con las especificaciones</t>
  </si>
  <si>
    <t>Producto</t>
  </si>
  <si>
    <t>Realizar pruebas de validación del software para asegurarse de que cumpla con las especificaciones y funcione según lo previsto. Las pruebas de validación pueden incluir pruebas funcionales, pruebas de rendimiento y pruebas de usabilidad.</t>
  </si>
  <si>
    <t>Diseño de interfaz de usuario poco intuitivo y podria no cumplir con las expectativas respecto del producto</t>
  </si>
  <si>
    <t>Realizar pruebas de usabilidad y contar con la retroalimentación de los usuarios para garantizar que la interfaz de usuario sea fácil de usar e intuitiva. También se pueden contratar expertos en diseño de experiencia de usuario para ayudar a diseñar una interfaz más amigable.</t>
  </si>
  <si>
    <t>Problemas de seguridad por falta de pruebas de inyeccion de consultas sql</t>
  </si>
  <si>
    <t>Se deben realizar pruebas exhaustivas de seguridad, especialmente en las áreas críticas del sistema. Es importante garantizar que se haya implementado la protección contra la inyección de SQL y otras vulnerabilidades de seguridad.</t>
  </si>
  <si>
    <t>Los tiempos de respuesta pueden ser inadecuados para el sistema por alto numero de transacciones de alto rendimiento</t>
  </si>
  <si>
    <t>Realizar pruebas de rendimiento y optimizar el sistema para manejar un alto número de transacciones de alto rendimiento. Se deben considerar técnicas de caché, balanceo de carga y otras técnicas de optimización para garantizar que el sistema funcione de manera eficiente y rápida.</t>
  </si>
  <si>
    <t>Los entornos de prueba e integración no están disponibles.</t>
  </si>
  <si>
    <t>Asegurarse de que se hayan configurado y probado entornos de prueba e integración antes de que se realicen cambios importantes en el sistema. Esto garantizará que los cambios se integren de manera adecuada y no causen problemas en el sistema.</t>
  </si>
  <si>
    <t>Riesgo de integracion con el componente de de ofertas.</t>
  </si>
  <si>
    <t>Realizar una revisión exhaustiva de la documentación y las interfaces de programación de aplicaciones (API) del componente de ofertas para asegurarse de que se puedan integrar sin problemas. También se pueden realizar pruebas de integración y contar con la retroalimentación de los usuarios para garantizar que la integración sea adecuada.</t>
  </si>
  <si>
    <t>Las pruebas de cobertura no alcanzan el 70% por parte de los desarrolladores</t>
  </si>
  <si>
    <t>Realizar pruebas de cobertura para garantizar que se prueben todas las funcionalidades del sistema. También se pueden utilizar herramientas de prueba automatizadas para acelerar el proceso de prueba.</t>
  </si>
  <si>
    <t>Error al tratar de realizar operaciones con numeros decimalesal servicio SOAP por no estar soportados por el sistema</t>
  </si>
  <si>
    <t>Se debe garantizar que el servicio SOAP admita operaciones con números decimales y que se hayan realizado pruebas exhaustivas en esta área para evitar errores.</t>
  </si>
  <si>
    <t>las pagina Aliexpress podria no integrarse adecuadamente con los pago con pse</t>
  </si>
  <si>
    <t>Realizar pruebas exhaustivas de integración y contar con la retroalimentación de los usuarios para garantizar que el pago con PSE se integre adecuadamente en la página de Aliexpress.</t>
  </si>
  <si>
    <t>La pagina de Aliexpress  problemas de usabilidad en el modulo de ofertas</t>
  </si>
  <si>
    <t>Realizar pruebas exhaustivas de usabilidad y contar con la retroalimentación de los usuarios para garantizar que el módulo de ofertas sea fácil de usar e intuitivo.</t>
  </si>
  <si>
    <t>Problemas en la pagina de Aliexpress de calculos de la tasa TRM que rige en colombia para el cambio de divisas de dolar a pesos</t>
  </si>
  <si>
    <t>Se debe revisar el cálculo de la tasa TRM en el sistema y realizar pruebas exhaustivas para asegurarse de que los cálculos sean precisos.</t>
  </si>
  <si>
    <t>La gama de colores del sistema no estan acorde con la identidad corporativa del cliente</t>
  </si>
  <si>
    <t>Se debe revisar el diseño de la interfaz de usuario y asegurarse de que la gama de colores sea coherente con la identidad corporativa del cliente.</t>
  </si>
  <si>
    <t>Las peticiones SOAP no permiten realizar operaciones con numeros muy grandes</t>
  </si>
  <si>
    <t>Verificar los límites de los números que se pueden enviar a través de las peticiones SOAP y definir las especificaciones correspondientes.</t>
  </si>
  <si>
    <t>Las activiades definidades en el cronograma del proyecto no abarcan todo el ciclo de vida del proyecto</t>
  </si>
  <si>
    <t>Revisar el cronograma del proyecto y asegurarse de que todas las actividades necesarias para completar el ciclo de vida del proyecto estén incluidas.</t>
  </si>
  <si>
    <t>El sistema no se integra de forma adecuada con otros sistemas al momento de consumir servicios</t>
  </si>
  <si>
    <t>Realizar una evaluación detallada de los sistemas externos con los que se integra el sistema. para si evaluar su corrcto funcionamiento</t>
  </si>
  <si>
    <t>Q-Gates ALIEXPRESS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</si>
  <si>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</si>
  <si>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</si>
  <si>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</si>
  <si>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</si>
  <si>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</si>
  <si>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</si>
  <si>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</si>
  <si>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</si>
  <si>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</si>
  <si>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</si>
  <si>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</si>
  <si>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</si>
  <si>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</si>
  <si>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</si>
  <si>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</si>
  <si>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NO</t>
  </si>
  <si>
    <t>Observaciones</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</si>
  <si>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</si>
  <si>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</si>
  <si>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</si>
  <si>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</si>
  <si>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</si>
  <si>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</si>
  <si>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</si>
  <si>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</si>
  <si>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</si>
  <si>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</si>
  <si>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</si>
  <si>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</si>
  <si>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</si>
  <si>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</si>
  <si>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</si>
  <si>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</si>
  <si>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</si>
  <si>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</si>
  <si>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</si>
  <si>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Asumir</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</si>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</sst>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5">
    <font>
      <sz val="11.0"/>
      <color theme="1"/>
      <name val="Calibri"/>
      <scheme val="minor"/>
    </font>
    <font>
      <sz val="11.0"/>
      <color theme="1"/>
      <name val="Times New Roman"/>
    </font>
    <font>
      <b/>
      <sz val="12.0"/>
      <color theme="1"/>
      <name val="Times New Roman"/>
    </font>
    <font>
      <sz val="12.0"/>
      <color theme="1"/>
      <name val="Times New Roman"/>
    </font>
    <font>
      <sz val="13.0"/>
      <color theme="1"/>
      <name val="Times New Roman"/>
    </font>
    <font>
      <sz val="12.0"/>
      <color rgb="FF000000"/>
      <name val="Times New Roman"/>
    </font>
    <font>
      <sz val="13.0"/>
      <color rgb="FF000000"/>
      <name val="Times New Roman"/>
    </font>
    <font>
      <sz val="11.0"/>
      <color rgb="FFFF0000"/>
      <name val="Calibri"/>
    </font>
    <font/>
    <font>
      <sz val="11.0"/>
      <color theme="1"/>
      <name val="Calibri"/>
    </font>
    <font>
      <color theme="1"/>
      <name val="Calibri"/>
      <scheme val="minor"/>
    </font>
    <font>
      <b/>
      <sz val="16.0"/>
      <color theme="1"/>
      <name val="Calibri"/>
    </font>
    <font>
      <b/>
      <sz val="11.0"/>
      <color theme="1"/>
      <name val="Calibri"/>
    </font>
    <font>
      <sz val="11.0"/>
      <color theme="0"/>
      <name val="Calibri"/>
    </font>
    <font>
      <b/>
      <sz val="11.0"/>
      <color theme="0"/>
      <name val="Calibri"/>
    </font>
  </fonts>
  <fills count="10">
    <fill>
      <patternFill patternType="none"/>
    </fill>
    <fill>
      <patternFill patternType="lightGray"/>
    </fill>
    <fill>
      <patternFill patternType="solid">
        <fgColor theme="4"/>
        <bgColor theme="4"/>
      </patternFill>
    </fill>
    <fill>
      <patternFill patternType="solid">
        <fgColor rgb="FFF4CCCC"/>
        <bgColor rgb="FFF4CCCC"/>
      </patternFill>
    </fill>
    <fill>
      <patternFill patternType="solid">
        <fgColor rgb="FFC9DAF8"/>
        <bgColor rgb="FFC9DAF8"/>
      </patternFill>
    </fill>
    <fill>
      <patternFill patternType="solid">
        <fgColor rgb="FFA5A5A5"/>
        <bgColor rgb="FFA5A5A5"/>
      </patternFill>
    </fill>
    <fill>
      <patternFill patternType="solid">
        <fgColor rgb="FF9CC2E5"/>
        <bgColor rgb="FF9CC2E5"/>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s>
  <borders count="37">
    <border/>
    <border>
      <left/>
      <right/>
      <top/>
      <bottom/>
    </border>
    <border>
      <left style="medium">
        <color rgb="FF000000"/>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rder>
    <border>
      <right/>
    </border>
    <border>
      <left/>
      <bottom/>
    </border>
    <border>
      <bottom/>
    </border>
    <border>
      <right/>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medium">
        <color rgb="FF000000"/>
      </top>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rder>
    <border>
      <right style="thin">
        <color rgb="FF000000"/>
      </right>
      <bottom style="medium">
        <color rgb="FF000000"/>
      </bottom>
    </border>
    <border>
      <left/>
      <top/>
      <bottom/>
    </border>
    <border>
      <right/>
      <top/>
      <bottom/>
    </border>
    <border>
      <left style="medium">
        <color rgb="FF000000"/>
      </left>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left" vertical="center"/>
    </xf>
    <xf borderId="1" fillId="2" fontId="1" numFmtId="0" xfId="0" applyAlignment="1" applyBorder="1" applyFill="1" applyFont="1">
      <alignment horizontal="left" vertical="center"/>
    </xf>
    <xf borderId="2" fillId="3" fontId="2" numFmtId="0" xfId="0" applyAlignment="1" applyBorder="1" applyFill="1" applyFont="1">
      <alignment horizontal="center" shrinkToFit="0" vertical="center" wrapText="1"/>
    </xf>
    <xf borderId="0" fillId="0" fontId="1" numFmtId="0" xfId="0" applyAlignment="1" applyFont="1">
      <alignment horizontal="center" vertical="center"/>
    </xf>
    <xf borderId="3" fillId="4" fontId="3" numFmtId="0" xfId="0" applyAlignment="1" applyBorder="1" applyFill="1" applyFont="1">
      <alignment horizontal="center" vertical="center"/>
    </xf>
    <xf borderId="3" fillId="4" fontId="2" numFmtId="0" xfId="0" applyAlignment="1" applyBorder="1" applyFont="1">
      <alignment horizontal="left" readingOrder="0" shrinkToFit="0" vertical="center" wrapText="1"/>
    </xf>
    <xf borderId="3" fillId="4" fontId="2" numFmtId="0" xfId="0" applyAlignment="1" applyBorder="1" applyFont="1">
      <alignment horizontal="left" vertical="center"/>
    </xf>
    <xf borderId="3" fillId="4" fontId="2" numFmtId="0" xfId="0" applyAlignment="1" applyBorder="1" applyFont="1">
      <alignment horizontal="center" shrinkToFit="0" vertical="center" wrapText="1"/>
    </xf>
    <xf borderId="3" fillId="4" fontId="3" numFmtId="0" xfId="0" applyAlignment="1" applyBorder="1" applyFont="1">
      <alignment horizontal="left" vertical="center"/>
    </xf>
    <xf borderId="3" fillId="4" fontId="3" numFmtId="0" xfId="0" applyAlignment="1" applyBorder="1" applyFont="1">
      <alignment horizontal="left" readingOrder="0" shrinkToFit="0" vertical="top" wrapText="1"/>
    </xf>
    <xf borderId="3" fillId="4" fontId="3" numFmtId="0" xfId="0" applyAlignment="1" applyBorder="1" applyFont="1">
      <alignment readingOrder="0" shrinkToFit="0" vertical="top" wrapText="1"/>
    </xf>
    <xf borderId="3" fillId="4" fontId="4" numFmtId="0" xfId="0" applyAlignment="1" applyBorder="1" applyFont="1">
      <alignment horizontal="left" readingOrder="0" shrinkToFit="0" vertical="top" wrapText="1"/>
    </xf>
    <xf borderId="4" fillId="4" fontId="3" numFmtId="0" xfId="0" applyAlignment="1" applyBorder="1" applyFont="1">
      <alignment horizontal="left" readingOrder="0" shrinkToFit="0" vertical="top" wrapText="1"/>
    </xf>
    <xf borderId="4" fillId="4" fontId="3" numFmtId="0" xfId="0" applyAlignment="1" applyBorder="1" applyFont="1">
      <alignment horizontal="left" shrinkToFit="0" vertical="top" wrapText="1"/>
    </xf>
    <xf borderId="3" fillId="4" fontId="3" numFmtId="0" xfId="0" applyAlignment="1" applyBorder="1" applyFont="1">
      <alignment horizontal="left" readingOrder="0" vertical="top"/>
    </xf>
    <xf borderId="3" fillId="4" fontId="3" numFmtId="0" xfId="0" applyAlignment="1" applyBorder="1" applyFont="1">
      <alignment shrinkToFit="0" vertical="top" wrapText="1"/>
    </xf>
    <xf borderId="0" fillId="0" fontId="3" numFmtId="0" xfId="0" applyAlignment="1" applyFont="1">
      <alignment horizontal="left" vertical="center"/>
    </xf>
    <xf borderId="3" fillId="4" fontId="2" numFmtId="0" xfId="0" applyAlignment="1" applyBorder="1" applyFont="1">
      <alignment horizontal="left" shrinkToFit="0" vertical="center" wrapText="1"/>
    </xf>
    <xf borderId="3" fillId="4" fontId="5" numFmtId="0" xfId="0" applyAlignment="1" applyBorder="1" applyFont="1">
      <alignment horizontal="left" readingOrder="0" shrinkToFit="0" vertical="top" wrapText="1"/>
    </xf>
    <xf borderId="3" fillId="4" fontId="6" numFmtId="0" xfId="0" applyAlignment="1" applyBorder="1" applyFont="1">
      <alignment readingOrder="0" shrinkToFit="0" vertical="top" wrapText="1"/>
    </xf>
    <xf borderId="0" fillId="0" fontId="1" numFmtId="0" xfId="0" applyAlignment="1" applyFont="1">
      <alignment horizontal="left" readingOrder="0" vertical="center"/>
    </xf>
    <xf borderId="5" fillId="2" fontId="7" numFmtId="0" xfId="0" applyAlignment="1" applyBorder="1" applyFont="1">
      <alignment horizontal="center"/>
    </xf>
    <xf borderId="6" fillId="0" fontId="8" numFmtId="0" xfId="0" applyBorder="1" applyFont="1"/>
    <xf borderId="7" fillId="0" fontId="8" numFmtId="0" xfId="0" applyBorder="1" applyFont="1"/>
    <xf borderId="0" fillId="0" fontId="9" numFmtId="0" xfId="0" applyFont="1"/>
    <xf borderId="8" fillId="0" fontId="8" numFmtId="0" xfId="0" applyBorder="1" applyFont="1"/>
    <xf borderId="9" fillId="0" fontId="8" numFmtId="0" xfId="0" applyBorder="1" applyFont="1"/>
    <xf borderId="10" fillId="0" fontId="8" numFmtId="0" xfId="0" applyBorder="1" applyFont="1"/>
    <xf borderId="11" fillId="0" fontId="8" numFmtId="0" xfId="0" applyBorder="1" applyFont="1"/>
    <xf borderId="12" fillId="0" fontId="8" numFmtId="0" xfId="0" applyBorder="1" applyFont="1"/>
    <xf borderId="1" fillId="5" fontId="9" numFmtId="0" xfId="0" applyBorder="1" applyFill="1" applyFont="1"/>
    <xf borderId="1" fillId="5" fontId="9" numFmtId="0" xfId="0" applyAlignment="1" applyBorder="1" applyFont="1">
      <alignment shrinkToFit="0" wrapText="1"/>
    </xf>
    <xf borderId="0" fillId="0" fontId="9" numFmtId="0" xfId="0" applyFont="1"/>
    <xf borderId="0" fillId="0" fontId="9" numFmtId="0" xfId="0" applyAlignment="1" applyFont="1">
      <alignment readingOrder="0"/>
    </xf>
    <xf borderId="0" fillId="0" fontId="9" numFmtId="0" xfId="0" applyAlignment="1" applyFont="1">
      <alignment horizontal="left" readingOrder="0" shrinkToFit="0" vertical="center" wrapText="1"/>
    </xf>
    <xf borderId="0" fillId="0" fontId="9" numFmtId="164" xfId="0" applyFont="1" applyNumberFormat="1"/>
    <xf borderId="0" fillId="0" fontId="9" numFmtId="0" xfId="0" applyAlignment="1" applyFont="1">
      <alignment horizontal="left" readingOrder="0" shrinkToFit="0" vertical="center" wrapText="1"/>
    </xf>
    <xf borderId="0" fillId="0" fontId="10" numFmtId="0" xfId="0" applyAlignment="1" applyFont="1">
      <alignment readingOrder="0"/>
    </xf>
    <xf borderId="0" fillId="0" fontId="9" numFmtId="0" xfId="0" applyAlignment="1" applyFont="1">
      <alignment horizontal="left" shrinkToFit="0" vertical="center" wrapText="1"/>
    </xf>
    <xf borderId="0" fillId="0" fontId="9" numFmtId="164" xfId="0" applyFont="1" applyNumberFormat="1"/>
    <xf borderId="13" fillId="0" fontId="11" numFmtId="0" xfId="0" applyAlignment="1" applyBorder="1" applyFont="1">
      <alignment horizontal="center" vertical="center"/>
    </xf>
    <xf borderId="14" fillId="0" fontId="8" numFmtId="0" xfId="0" applyBorder="1" applyFont="1"/>
    <xf borderId="15" fillId="0" fontId="8" numFmtId="0" xfId="0" applyBorder="1" applyFont="1"/>
    <xf borderId="16" fillId="0" fontId="8" numFmtId="0" xfId="0" applyBorder="1" applyFont="1"/>
    <xf borderId="17" fillId="0" fontId="8" numFmtId="0" xfId="0" applyBorder="1" applyFont="1"/>
    <xf borderId="18" fillId="0" fontId="8" numFmtId="0" xfId="0" applyBorder="1" applyFont="1"/>
    <xf borderId="19" fillId="6" fontId="12" numFmtId="0" xfId="0" applyAlignment="1" applyBorder="1" applyFill="1" applyFont="1">
      <alignment horizontal="center" vertical="center"/>
    </xf>
    <xf borderId="4" fillId="6" fontId="12" numFmtId="0" xfId="0" applyAlignment="1" applyBorder="1" applyFont="1">
      <alignment shrinkToFit="0" vertical="center" wrapText="1"/>
    </xf>
    <xf borderId="20" fillId="6" fontId="12" numFmtId="0" xfId="0" applyAlignment="1" applyBorder="1" applyFont="1">
      <alignment vertical="center"/>
    </xf>
    <xf borderId="21" fillId="0" fontId="8" numFmtId="0" xfId="0" applyBorder="1" applyFont="1"/>
    <xf borderId="3" fillId="0" fontId="9" numFmtId="0" xfId="0" applyAlignment="1" applyBorder="1" applyFont="1">
      <alignment readingOrder="0"/>
    </xf>
    <xf borderId="22" fillId="0" fontId="13" numFmtId="9" xfId="0" applyBorder="1" applyFont="1" applyNumberFormat="1"/>
    <xf borderId="23" fillId="6" fontId="12" numFmtId="0" xfId="0" applyAlignment="1" applyBorder="1" applyFont="1">
      <alignment horizontal="center" vertical="center"/>
    </xf>
    <xf borderId="3" fillId="6" fontId="12" numFmtId="0" xfId="0" applyAlignment="1" applyBorder="1" applyFont="1">
      <alignment shrinkToFit="0" vertical="center" wrapText="1"/>
    </xf>
    <xf borderId="22" fillId="6" fontId="12" numFmtId="0" xfId="0" applyAlignment="1" applyBorder="1" applyFont="1">
      <alignment vertical="center"/>
    </xf>
    <xf borderId="3" fillId="0" fontId="9" numFmtId="0" xfId="0" applyBorder="1" applyFont="1"/>
    <xf borderId="24" fillId="6" fontId="12" numFmtId="0" xfId="0" applyAlignment="1" applyBorder="1" applyFont="1">
      <alignment horizontal="center" shrinkToFit="0" vertical="center" wrapText="1"/>
    </xf>
    <xf borderId="25" fillId="0" fontId="8" numFmtId="0" xfId="0" applyBorder="1" applyFont="1"/>
    <xf borderId="22" fillId="6" fontId="12" numFmtId="0" xfId="0" applyBorder="1" applyFont="1"/>
    <xf borderId="24" fillId="0" fontId="9" numFmtId="0" xfId="0" applyAlignment="1" applyBorder="1" applyFont="1">
      <alignment horizontal="center" readingOrder="0"/>
    </xf>
    <xf borderId="22" fillId="0" fontId="13" numFmtId="0" xfId="0" applyBorder="1" applyFont="1"/>
    <xf borderId="23" fillId="6" fontId="12" numFmtId="0" xfId="0" applyAlignment="1" applyBorder="1" applyFont="1">
      <alignment horizontal="center" shrinkToFit="0" vertical="center" wrapText="1"/>
    </xf>
    <xf borderId="3" fillId="6" fontId="12" numFmtId="0" xfId="0" applyAlignment="1" applyBorder="1" applyFont="1">
      <alignment vertical="center"/>
    </xf>
    <xf borderId="26" fillId="0" fontId="8" numFmtId="0" xfId="0" applyBorder="1" applyFont="1"/>
    <xf borderId="27" fillId="0" fontId="9" numFmtId="0" xfId="0" applyAlignment="1" applyBorder="1" applyFont="1">
      <alignment horizontal="center" readingOrder="0"/>
    </xf>
    <xf borderId="28" fillId="0" fontId="8" numFmtId="0" xfId="0" applyBorder="1" applyFont="1"/>
    <xf borderId="29" fillId="0" fontId="9" numFmtId="0" xfId="0" applyAlignment="1" applyBorder="1" applyFont="1">
      <alignment horizontal="right" vertical="center"/>
    </xf>
    <xf borderId="13" fillId="6" fontId="12" numFmtId="0" xfId="0" applyAlignment="1" applyBorder="1" applyFont="1">
      <alignment horizontal="center" vertical="center"/>
    </xf>
    <xf borderId="30" fillId="0" fontId="8" numFmtId="0" xfId="0" applyBorder="1" applyFont="1"/>
    <xf borderId="31" fillId="0" fontId="8" numFmtId="0" xfId="0" applyBorder="1" applyFont="1"/>
    <xf borderId="32" fillId="2" fontId="14" numFmtId="0" xfId="0" applyAlignment="1" applyBorder="1" applyFont="1">
      <alignment horizontal="center"/>
    </xf>
    <xf borderId="33" fillId="0" fontId="8" numFmtId="0" xfId="0" applyBorder="1" applyFont="1"/>
    <xf borderId="13" fillId="0" fontId="9" numFmtId="49" xfId="0" applyBorder="1" applyFont="1" applyNumberFormat="1"/>
    <xf borderId="2" fillId="7" fontId="9" numFmtId="0" xfId="0" applyBorder="1" applyFill="1" applyFont="1"/>
    <xf borderId="34" fillId="0" fontId="9" numFmtId="49" xfId="0" applyBorder="1" applyFont="1" applyNumberFormat="1"/>
    <xf borderId="35" fillId="8" fontId="9" numFmtId="0" xfId="0" applyBorder="1" applyFill="1" applyFont="1"/>
    <xf borderId="16" fillId="0" fontId="9" numFmtId="49" xfId="0" applyBorder="1" applyFont="1" applyNumberFormat="1"/>
    <xf borderId="36" fillId="9" fontId="9" numFmtId="0" xfId="0" applyBorder="1" applyFill="1" applyFont="1"/>
  </cellXfs>
  <cellStyles count="1">
    <cellStyle xfId="0" name="Normal" builtinId="0"/>
  </cellStyles>
  <dxfs count="11">
    <dxf>
      <font>
        <color rgb="FFFF0000"/>
      </font>
      <fill>
        <patternFill patternType="solid">
          <fgColor rgb="FFFF0000"/>
          <bgColor rgb="FFFF0000"/>
        </patternFill>
      </fill>
      <border/>
    </dxf>
    <dxf>
      <font>
        <color rgb="FFFFFF00"/>
      </font>
      <fill>
        <patternFill patternType="solid">
          <fgColor rgb="FFFFFF00"/>
          <bgColor rgb="FFFFFF00"/>
        </patternFill>
      </fill>
      <border/>
    </dxf>
    <dxf>
      <font>
        <color rgb="FF92D050"/>
      </font>
      <fill>
        <patternFill patternType="solid">
          <fgColor rgb="FF92D050"/>
          <bgColor rgb="FF92D050"/>
        </patternFill>
      </fill>
      <border/>
    </dxf>
    <dxf>
      <font/>
      <fill>
        <patternFill patternType="none"/>
      </fill>
      <border/>
    </dxf>
    <dxf>
      <font/>
      <fill>
        <patternFill patternType="solid">
          <fgColor theme="7"/>
          <bgColor theme="7"/>
        </patternFill>
      </fill>
      <border/>
    </dxf>
    <dxf>
      <font/>
      <fill>
        <patternFill patternType="solid">
          <fgColor rgb="FFD8D8D8"/>
          <bgColor rgb="FFD8D8D8"/>
        </patternFill>
      </fill>
      <border/>
    </dxf>
    <dxf>
      <font/>
      <fill>
        <patternFill patternType="solid">
          <fgColor rgb="FFDEEAF6"/>
          <bgColor rgb="FFDEEAF6"/>
        </patternFill>
      </fill>
      <border/>
    </dxf>
    <dxf>
      <font/>
      <fill>
        <patternFill patternType="solid">
          <fgColor rgb="FF92D050"/>
          <bgColor rgb="FF92D05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4"/>
          <bgColor theme="4"/>
        </patternFill>
      </fill>
      <border/>
    </dxf>
  </dxfs>
  <tableStyles count="9">
    <tableStyle count="3" pivot="0" name="Ejemplo Matriz de Riesgo-style">
      <tableStyleElement dxfId="4" type="headerRow"/>
      <tableStyleElement dxfId="5" type="firstRowStripe"/>
      <tableStyleElement dxfId="6" type="secondRowStripe"/>
    </tableStyle>
    <tableStyle count="3" pivot="0" name="Tabla-style">
      <tableStyleElement dxfId="10" type="headerRow"/>
      <tableStyleElement dxfId="6" type="firstRowStripe"/>
      <tableStyleElement dxfId="6" type="secondRowStripe"/>
    </tableStyle>
    <tableStyle count="3" pivot="0" name="Tabla-style 2">
      <tableStyleElement dxfId="10" type="headerRow"/>
      <tableStyleElement dxfId="6" type="firstRowStripe"/>
      <tableStyleElement dxfId="6" type="secondRowStripe"/>
    </tableStyle>
    <tableStyle count="3" pivot="0" name="Tabla-style 3">
      <tableStyleElement dxfId="10" type="headerRow"/>
      <tableStyleElement dxfId="6" type="firstRowStripe"/>
      <tableStyleElement dxfId="6" type="secondRowStripe"/>
    </tableStyle>
    <tableStyle count="3" pivot="0" name="Tabla-style 4">
      <tableStyleElement dxfId="10" type="headerRow"/>
      <tableStyleElement dxfId="6" type="firstRowStripe"/>
      <tableStyleElement dxfId="6" type="secondRowStripe"/>
    </tableStyle>
    <tableStyle count="3" pivot="0" name="Tabla-style 5">
      <tableStyleElement dxfId="10" type="headerRow"/>
      <tableStyleElement dxfId="6" type="firstRowStripe"/>
      <tableStyleElement dxfId="6" type="secondRowStripe"/>
    </tableStyle>
    <tableStyle count="3" pivot="0" name="Tabla-style 6">
      <tableStyleElement dxfId="10" type="headerRow"/>
      <tableStyleElement dxfId="6" type="firstRowStripe"/>
      <tableStyleElement dxfId="6" type="secondRowStripe"/>
    </tableStyle>
    <tableStyle count="3" pivot="0" name="Tabla-style 7">
      <tableStyleElement dxfId="10" type="headerRow"/>
      <tableStyleElement dxfId="6" type="firstRowStripe"/>
      <tableStyleElement dxfId="6" type="secondRowStripe"/>
    </tableStyle>
    <tableStyle count="3" pivot="0" name="Tabla-style 8">
      <tableStyleElement dxfId="10" type="headerRow"/>
      <tableStyleElement dxfId="6" type="firstRowStripe"/>
      <tableStyleElement dxfId="6"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29832300" cy="942975"/>
    <xdr:sp>
      <xdr:nvSpPr>
        <xdr:cNvPr id="3" name="Shape 3"/>
        <xdr:cNvSpPr/>
      </xdr:nvSpPr>
      <xdr:spPr>
        <a:xfrm>
          <a:off x="0" y="3313275"/>
          <a:ext cx="10692000" cy="9334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5878175" cy="790575"/>
    <xdr:sp>
      <xdr:nvSpPr>
        <xdr:cNvPr id="4" name="Shape 4"/>
        <xdr:cNvSpPr/>
      </xdr:nvSpPr>
      <xdr:spPr>
        <a:xfrm>
          <a:off x="0" y="3387570"/>
          <a:ext cx="10692000" cy="78486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733425</xdr:colOff>
      <xdr:row>40</xdr:row>
      <xdr:rowOff>66675</xdr:rowOff>
    </xdr:from>
    <xdr:ext cx="6219825" cy="3009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7458075</xdr:colOff>
      <xdr:row>42</xdr:row>
      <xdr:rowOff>66675</xdr:rowOff>
    </xdr:from>
    <xdr:ext cx="4019550" cy="205740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476250</xdr:colOff>
      <xdr:row>1</xdr:row>
      <xdr:rowOff>28575</xdr:rowOff>
    </xdr:from>
    <xdr:ext cx="2828925" cy="11620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942975</xdr:colOff>
      <xdr:row>1</xdr:row>
      <xdr:rowOff>142875</xdr:rowOff>
    </xdr:from>
    <xdr:ext cx="2647950" cy="117157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533400</xdr:colOff>
      <xdr:row>6</xdr:row>
      <xdr:rowOff>142875</xdr:rowOff>
    </xdr:from>
    <xdr:ext cx="2743200" cy="657225"/>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600075</xdr:colOff>
      <xdr:row>10</xdr:row>
      <xdr:rowOff>19050</xdr:rowOff>
    </xdr:from>
    <xdr:ext cx="2752725" cy="5524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485775</xdr:colOff>
      <xdr:row>12</xdr:row>
      <xdr:rowOff>133350</xdr:rowOff>
    </xdr:from>
    <xdr:ext cx="2771775" cy="647700"/>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M37" displayName="Table_1" id="1">
  <tableColumns count="13">
    <tableColumn name="Consecutivo" id="1"/>
    <tableColumn name="Descripción Riesgo" id="2"/>
    <tableColumn name="Tipo de Riesgo" id="3"/>
    <tableColumn name="Release" id="4"/>
    <tableColumn name="Probabilidad de ocurrencia" id="5"/>
    <tableColumn name="Impacto" id="6"/>
    <tableColumn name="Riesgo" id="7"/>
    <tableColumn name="Riesgo " id="8"/>
    <tableColumn name="Acción" id="9"/>
    <tableColumn name="Plan de Acción" id="10"/>
    <tableColumn name="Responsable de la Acción" id="11"/>
    <tableColumn name="Fecha Compromiso " id="12"/>
    <tableColumn name="Estado" id="13"/>
  </tableColumns>
  <tableStyleInfo name="Ejemplo Matriz de Riesgo-style" showColumnStripes="0" showFirstColumn="1" showLastColumn="1" showRowStripes="1"/>
</table>
</file>

<file path=xl/tables/table2.xml><?xml version="1.0" encoding="utf-8"?>
<table xmlns="http://schemas.openxmlformats.org/spreadsheetml/2006/main" ref="A1:B5" displayName="Table_2" id="2">
  <tableColumns count="2">
    <tableColumn name="Plan de Acción" id="1"/>
    <tableColumn name="Descripción" id="2"/>
  </tableColumns>
  <tableStyleInfo name="Tabla-style" showColumnStripes="0" showFirstColumn="1" showLastColumn="1" showRowStripes="1"/>
</table>
</file>

<file path=xl/tables/table3.xml><?xml version="1.0" encoding="utf-8"?>
<table xmlns="http://schemas.openxmlformats.org/spreadsheetml/2006/main" ref="D1:D3" displayName="Table_3" id="3">
  <tableColumns count="1">
    <tableColumn name="Tipo de Riesg" id="1"/>
  </tableColumns>
  <tableStyleInfo name="Tabla-style 2" showColumnStripes="0" showFirstColumn="1" showLastColumn="1" showRowStripes="1"/>
</table>
</file>

<file path=xl/tables/table4.xml><?xml version="1.0" encoding="utf-8"?>
<table xmlns="http://schemas.openxmlformats.org/spreadsheetml/2006/main" ref="F1:H6" displayName="Table_4" id="4">
  <tableColumns count="3">
    <tableColumn name="Probabilidad" id="1"/>
    <tableColumn name="Evaluación" id="2"/>
    <tableColumn name="Definición" id="3"/>
  </tableColumns>
  <tableStyleInfo name="Tabla-style 3" showColumnStripes="0" showFirstColumn="1" showLastColumn="1" showRowStripes="1"/>
</table>
</file>

<file path=xl/tables/table5.xml><?xml version="1.0" encoding="utf-8"?>
<table xmlns="http://schemas.openxmlformats.org/spreadsheetml/2006/main" ref="J1:L6" displayName="Table_5" id="5">
  <tableColumns count="3">
    <tableColumn name="Impacto" id="1"/>
    <tableColumn name="Evaluación" id="2"/>
    <tableColumn name="Definición" id="3"/>
  </tableColumns>
  <tableStyleInfo name="Tabla-style 4" showColumnStripes="0" showFirstColumn="1" showLastColumn="1" showRowStripes="1"/>
</table>
</file>

<file path=xl/tables/table6.xml><?xml version="1.0" encoding="utf-8"?>
<table xmlns="http://schemas.openxmlformats.org/spreadsheetml/2006/main" ref="A8:A10" displayName="Table_6" id="6">
  <tableColumns count="1">
    <tableColumn name="Responsable Calidad" id="1"/>
  </tableColumns>
  <tableStyleInfo name="Tabla-style 5" showColumnStripes="0" showFirstColumn="1" showLastColumn="1" showRowStripes="1"/>
</table>
</file>

<file path=xl/tables/table7.xml><?xml version="1.0" encoding="utf-8"?>
<table xmlns="http://schemas.openxmlformats.org/spreadsheetml/2006/main" ref="D8:D10" displayName="Table_7" id="7">
  <tableColumns count="1">
    <tableColumn name="Plan de Calidad" id="1"/>
  </tableColumns>
  <tableStyleInfo name="Tabla-style 6" showColumnStripes="0" showFirstColumn="1" showLastColumn="1" showRowStripes="1"/>
</table>
</file>

<file path=xl/tables/table8.xml><?xml version="1.0" encoding="utf-8"?>
<table xmlns="http://schemas.openxmlformats.org/spreadsheetml/2006/main" ref="F8:F10" displayName="Table_8" id="8">
  <tableColumns count="1">
    <tableColumn name="Historia de Usuario" id="1"/>
  </tableColumns>
  <tableStyleInfo name="Tabla-style 7" showColumnStripes="0" showFirstColumn="1" showLastColumn="1" showRowStripes="1"/>
</table>
</file>

<file path=xl/tables/table9.xml><?xml version="1.0" encoding="utf-8"?>
<table xmlns="http://schemas.openxmlformats.org/spreadsheetml/2006/main" ref="A12:A14" displayName="Table_9" id="9">
  <tableColumns count="1">
    <tableColumn name="Estado" id="1"/>
  </tableColumns>
  <tableStyleInfo name="Tabla-style 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15" Type="http://schemas.openxmlformats.org/officeDocument/2006/relationships/table" Target="../tables/table7.xml"/><Relationship Id="rId14" Type="http://schemas.openxmlformats.org/officeDocument/2006/relationships/table" Target="../tables/table6.xml"/><Relationship Id="rId17" Type="http://schemas.openxmlformats.org/officeDocument/2006/relationships/table" Target="../tables/table9.xml"/><Relationship Id="rId16"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25.14"/>
    <col customWidth="1" min="2" max="2" width="38.71"/>
    <col customWidth="1" min="3" max="3" width="14.14"/>
    <col customWidth="1" min="4" max="4" width="26.86"/>
    <col customWidth="1" min="5" max="5" width="13.57"/>
    <col customWidth="1" min="6" max="6" width="78.0"/>
    <col customWidth="1" min="7" max="7" width="64.86"/>
    <col customWidth="1" min="8" max="8" width="63.43"/>
    <col customWidth="1" min="9" max="9" width="85.0"/>
    <col customWidth="1" min="10" max="12" width="46.43"/>
    <col customWidth="1" min="13" max="13" width="37.4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2"/>
      <c r="K2" s="2"/>
      <c r="L2" s="2"/>
      <c r="M2" s="2"/>
      <c r="N2" s="1"/>
      <c r="O2" s="1"/>
      <c r="P2" s="1"/>
      <c r="Q2" s="1"/>
      <c r="R2" s="1"/>
      <c r="S2" s="1"/>
      <c r="T2" s="1"/>
      <c r="U2" s="1"/>
      <c r="V2" s="1"/>
      <c r="W2" s="1"/>
      <c r="X2" s="1"/>
      <c r="Y2" s="1"/>
      <c r="Z2" s="1"/>
    </row>
    <row r="3" ht="14.25" customHeight="1">
      <c r="A3" s="1"/>
      <c r="B3" s="1"/>
      <c r="C3" s="1"/>
      <c r="D3" s="1"/>
      <c r="E3" s="1"/>
      <c r="F3" s="1"/>
      <c r="G3" s="1"/>
      <c r="H3" s="1"/>
      <c r="I3" s="1"/>
      <c r="J3" s="2"/>
      <c r="K3" s="2"/>
      <c r="L3" s="2"/>
      <c r="M3" s="2"/>
      <c r="N3" s="1"/>
      <c r="O3" s="1"/>
      <c r="P3" s="1"/>
      <c r="Q3" s="1"/>
      <c r="R3" s="1"/>
      <c r="S3" s="1"/>
      <c r="T3" s="1"/>
      <c r="U3" s="1"/>
      <c r="V3" s="1"/>
      <c r="W3" s="1"/>
      <c r="X3" s="1"/>
      <c r="Y3" s="1"/>
      <c r="Z3" s="1"/>
    </row>
    <row r="4" ht="14.25" customHeight="1">
      <c r="A4" s="1"/>
      <c r="B4" s="1"/>
      <c r="C4" s="1"/>
      <c r="D4" s="1"/>
      <c r="E4" s="1"/>
      <c r="F4" s="1"/>
      <c r="G4" s="1"/>
      <c r="H4" s="1"/>
      <c r="I4" s="1"/>
      <c r="J4" s="2"/>
      <c r="K4" s="2"/>
      <c r="L4" s="2"/>
      <c r="M4" s="2"/>
      <c r="N4" s="1"/>
      <c r="O4" s="1"/>
      <c r="P4" s="1"/>
      <c r="Q4" s="1"/>
      <c r="R4" s="1"/>
      <c r="S4" s="1"/>
      <c r="T4" s="1"/>
      <c r="U4" s="1"/>
      <c r="V4" s="1"/>
      <c r="W4" s="1"/>
      <c r="X4" s="1"/>
      <c r="Y4" s="1"/>
      <c r="Z4" s="1"/>
    </row>
    <row r="5" ht="14.25" customHeight="1">
      <c r="A5" s="1"/>
      <c r="B5" s="1"/>
      <c r="C5" s="1"/>
      <c r="D5" s="1"/>
      <c r="E5" s="1"/>
      <c r="F5" s="1"/>
      <c r="G5" s="1"/>
      <c r="H5" s="1"/>
      <c r="I5" s="1"/>
      <c r="J5" s="2"/>
      <c r="K5" s="2"/>
      <c r="L5" s="2"/>
      <c r="M5" s="2"/>
      <c r="N5" s="1"/>
      <c r="O5" s="1"/>
      <c r="P5" s="1"/>
      <c r="Q5" s="1"/>
      <c r="R5" s="1"/>
      <c r="S5" s="1"/>
      <c r="T5" s="1"/>
      <c r="U5" s="1"/>
      <c r="V5" s="1"/>
      <c r="W5" s="1"/>
      <c r="X5" s="1"/>
      <c r="Y5" s="1"/>
      <c r="Z5" s="1"/>
    </row>
    <row r="6" ht="14.25" customHeight="1">
      <c r="A6" s="1"/>
      <c r="B6" s="1"/>
      <c r="C6" s="1"/>
      <c r="D6" s="1"/>
      <c r="E6" s="1"/>
      <c r="F6" s="1"/>
      <c r="G6" s="1"/>
      <c r="H6" s="1"/>
      <c r="I6" s="1"/>
      <c r="J6" s="2"/>
      <c r="K6" s="2"/>
      <c r="L6" s="2"/>
      <c r="M6" s="2"/>
      <c r="N6" s="1"/>
      <c r="O6" s="1"/>
      <c r="P6" s="1"/>
      <c r="Q6" s="1"/>
      <c r="R6" s="1"/>
      <c r="S6" s="1"/>
      <c r="T6" s="1"/>
      <c r="U6" s="1"/>
      <c r="V6" s="1"/>
      <c r="W6" s="1"/>
      <c r="X6" s="1"/>
      <c r="Y6" s="1"/>
      <c r="Z6" s="1"/>
    </row>
    <row r="7" ht="14.25" customHeight="1">
      <c r="A7" s="3" t="s">
        <v>0</v>
      </c>
      <c r="B7" s="3" t="s">
        <v>1</v>
      </c>
      <c r="C7" s="3" t="s">
        <v>2</v>
      </c>
      <c r="D7" s="3" t="s">
        <v>3</v>
      </c>
      <c r="E7" s="3" t="s">
        <v>4</v>
      </c>
      <c r="F7" s="3" t="s">
        <v>5</v>
      </c>
      <c r="G7" s="3" t="s">
        <v>6</v>
      </c>
      <c r="H7" s="3" t="s">
        <v>7</v>
      </c>
      <c r="I7" s="3" t="s">
        <v>8</v>
      </c>
      <c r="J7" s="3" t="s">
        <v>9</v>
      </c>
      <c r="K7" s="3" t="s">
        <v>10</v>
      </c>
      <c r="L7" s="3" t="s">
        <v>11</v>
      </c>
      <c r="M7" s="3" t="s">
        <v>12</v>
      </c>
      <c r="N7" s="4"/>
      <c r="O7" s="4"/>
      <c r="P7" s="4"/>
      <c r="Q7" s="4"/>
      <c r="R7" s="4"/>
      <c r="S7" s="4"/>
      <c r="T7" s="4"/>
      <c r="U7" s="4"/>
      <c r="V7" s="4"/>
      <c r="W7" s="4"/>
      <c r="X7" s="4"/>
      <c r="Y7" s="4"/>
      <c r="Z7" s="4"/>
    </row>
    <row r="8" ht="143.25" customHeight="1">
      <c r="A8" s="5" t="s">
        <v>13</v>
      </c>
      <c r="B8" s="6" t="s">
        <v>14</v>
      </c>
      <c r="C8" s="7" t="s">
        <v>15</v>
      </c>
      <c r="D8" s="8" t="s">
        <v>16</v>
      </c>
      <c r="E8" s="9" t="s">
        <v>17</v>
      </c>
      <c r="F8" s="10" t="s">
        <v>18</v>
      </c>
      <c r="G8" s="11" t="s">
        <v>19</v>
      </c>
      <c r="H8" s="12" t="s">
        <v>20</v>
      </c>
      <c r="I8" s="12" t="s">
        <v>21</v>
      </c>
      <c r="J8" s="13" t="s">
        <v>22</v>
      </c>
      <c r="K8" s="14" t="s">
        <v>23</v>
      </c>
      <c r="L8" s="15" t="s">
        <v>24</v>
      </c>
      <c r="M8" s="16" t="s">
        <v>25</v>
      </c>
      <c r="N8" s="17"/>
      <c r="O8" s="17"/>
      <c r="P8" s="17"/>
      <c r="Q8" s="17"/>
      <c r="R8" s="17"/>
      <c r="S8" s="17"/>
      <c r="T8" s="17"/>
      <c r="U8" s="17"/>
      <c r="V8" s="17"/>
      <c r="W8" s="17"/>
      <c r="X8" s="17"/>
      <c r="Y8" s="17"/>
      <c r="Z8" s="17"/>
    </row>
    <row r="9" ht="171.0" customHeight="1">
      <c r="A9" s="5" t="s">
        <v>13</v>
      </c>
      <c r="B9" s="6" t="s">
        <v>26</v>
      </c>
      <c r="C9" s="7" t="s">
        <v>15</v>
      </c>
      <c r="D9" s="8" t="s">
        <v>16</v>
      </c>
      <c r="E9" s="9" t="s">
        <v>17</v>
      </c>
      <c r="F9" s="10" t="s">
        <v>27</v>
      </c>
      <c r="G9" s="11" t="s">
        <v>28</v>
      </c>
      <c r="H9" s="12" t="s">
        <v>29</v>
      </c>
      <c r="I9" s="12" t="s">
        <v>30</v>
      </c>
      <c r="J9" s="13" t="s">
        <v>31</v>
      </c>
      <c r="K9" s="14" t="s">
        <v>23</v>
      </c>
      <c r="L9" s="15" t="s">
        <v>24</v>
      </c>
      <c r="M9" s="16" t="s">
        <v>25</v>
      </c>
      <c r="N9" s="17"/>
      <c r="O9" s="17"/>
      <c r="P9" s="17"/>
      <c r="Q9" s="17"/>
      <c r="R9" s="17"/>
      <c r="S9" s="17"/>
      <c r="T9" s="17"/>
      <c r="U9" s="17"/>
      <c r="V9" s="17"/>
      <c r="W9" s="17"/>
      <c r="X9" s="17"/>
      <c r="Y9" s="17"/>
      <c r="Z9" s="17"/>
    </row>
    <row r="10" ht="149.25" customHeight="1">
      <c r="A10" s="5" t="s">
        <v>13</v>
      </c>
      <c r="B10" s="18" t="s">
        <v>32</v>
      </c>
      <c r="C10" s="7" t="s">
        <v>15</v>
      </c>
      <c r="D10" s="8" t="s">
        <v>16</v>
      </c>
      <c r="E10" s="9" t="s">
        <v>17</v>
      </c>
      <c r="F10" s="19" t="s">
        <v>33</v>
      </c>
      <c r="G10" s="19" t="s">
        <v>34</v>
      </c>
      <c r="H10" s="20" t="s">
        <v>35</v>
      </c>
      <c r="I10" s="12" t="s">
        <v>36</v>
      </c>
      <c r="J10" s="13" t="s">
        <v>37</v>
      </c>
      <c r="K10" s="13" t="s">
        <v>38</v>
      </c>
      <c r="L10" s="13" t="s">
        <v>39</v>
      </c>
      <c r="M10" s="16" t="s">
        <v>40</v>
      </c>
      <c r="N10" s="17"/>
      <c r="O10" s="17"/>
      <c r="P10" s="17"/>
      <c r="Q10" s="17"/>
      <c r="R10" s="17"/>
      <c r="S10" s="17"/>
      <c r="T10" s="17"/>
      <c r="U10" s="17"/>
      <c r="V10" s="17"/>
      <c r="W10" s="17"/>
      <c r="X10" s="17"/>
      <c r="Y10" s="17"/>
      <c r="Z10" s="17"/>
    </row>
    <row r="11" ht="14.25" customHeight="1">
      <c r="A11" s="1"/>
      <c r="B11" s="1"/>
      <c r="C11" s="1"/>
      <c r="D11" s="4"/>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2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dataValidations>
    <dataValidation type="list" allowBlank="1" showErrorMessage="1" sqref="C8:C10">
      <formula1>Tabla!$A$9:$A$10</formula1>
    </dataValidation>
    <dataValidation type="list" allowBlank="1" showErrorMessage="1" sqref="E8:E10">
      <formula1>Tabla!$D$9:$D$10</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4.43" defaultRowHeight="15.0"/>
  <cols>
    <col customWidth="1" min="1" max="1" width="12.57"/>
    <col customWidth="1" min="2" max="2" width="120.0"/>
    <col customWidth="1" min="3" max="3" width="21.86"/>
    <col customWidth="1" min="4" max="4" width="7.14"/>
    <col customWidth="1" min="5" max="5" width="23.43"/>
    <col customWidth="1" min="6" max="6" width="13.14"/>
    <col customWidth="1" hidden="1" min="7" max="7" width="14.57"/>
    <col customWidth="1" min="8" max="8" width="14.57"/>
    <col customWidth="1" min="9" max="9" width="12.71"/>
    <col customWidth="1" min="10" max="10" width="100.14"/>
    <col customWidth="1" min="11" max="11" width="15.86"/>
    <col customWidth="1" min="12" max="12" width="17.43"/>
    <col customWidth="1" min="13" max="13" width="10.14"/>
  </cols>
  <sheetData>
    <row r="1" ht="14.25" customHeight="1">
      <c r="A1" s="22"/>
      <c r="B1" s="23"/>
      <c r="C1" s="23"/>
      <c r="D1" s="23"/>
      <c r="E1" s="23"/>
      <c r="F1" s="23"/>
      <c r="G1" s="23"/>
      <c r="H1" s="23"/>
      <c r="I1" s="23"/>
      <c r="J1" s="23"/>
      <c r="K1" s="23"/>
      <c r="L1" s="23"/>
      <c r="M1" s="24"/>
      <c r="N1" s="25"/>
      <c r="O1" s="25"/>
      <c r="P1" s="25"/>
      <c r="Q1" s="25"/>
      <c r="R1" s="25"/>
      <c r="S1" s="25"/>
      <c r="T1" s="25"/>
      <c r="U1" s="25"/>
      <c r="V1" s="25"/>
      <c r="W1" s="25"/>
      <c r="X1" s="25"/>
      <c r="Y1" s="25"/>
      <c r="Z1" s="25"/>
    </row>
    <row r="2" ht="14.25" customHeight="1">
      <c r="A2" s="26"/>
      <c r="M2" s="27"/>
      <c r="N2" s="25"/>
      <c r="O2" s="25"/>
      <c r="P2" s="25"/>
      <c r="Q2" s="25"/>
      <c r="R2" s="25"/>
      <c r="S2" s="25"/>
      <c r="T2" s="25"/>
      <c r="U2" s="25"/>
      <c r="V2" s="25"/>
      <c r="W2" s="25"/>
      <c r="X2" s="25"/>
      <c r="Y2" s="25"/>
      <c r="Z2" s="25"/>
    </row>
    <row r="3" ht="14.25" customHeight="1">
      <c r="A3" s="26"/>
      <c r="M3" s="27"/>
      <c r="N3" s="25"/>
      <c r="O3" s="25"/>
      <c r="P3" s="25"/>
      <c r="Q3" s="25"/>
      <c r="R3" s="25"/>
      <c r="S3" s="25"/>
      <c r="T3" s="25"/>
      <c r="U3" s="25"/>
      <c r="V3" s="25"/>
      <c r="W3" s="25"/>
      <c r="X3" s="25"/>
      <c r="Y3" s="25"/>
      <c r="Z3" s="25"/>
    </row>
    <row r="4" ht="14.25" customHeight="1">
      <c r="A4" s="26"/>
      <c r="M4" s="27"/>
      <c r="N4" s="25"/>
      <c r="O4" s="25"/>
      <c r="P4" s="25"/>
      <c r="Q4" s="25"/>
      <c r="R4" s="25"/>
      <c r="S4" s="25"/>
      <c r="T4" s="25"/>
      <c r="U4" s="25"/>
      <c r="V4" s="25"/>
      <c r="W4" s="25"/>
      <c r="X4" s="25"/>
      <c r="Y4" s="25"/>
      <c r="Z4" s="25"/>
    </row>
    <row r="5" ht="14.25" customHeight="1">
      <c r="A5" s="26"/>
      <c r="M5" s="27"/>
      <c r="N5" s="25"/>
      <c r="O5" s="25"/>
      <c r="P5" s="25"/>
      <c r="Q5" s="25"/>
      <c r="R5" s="25"/>
      <c r="S5" s="25"/>
      <c r="T5" s="25"/>
      <c r="U5" s="25"/>
      <c r="V5" s="25"/>
      <c r="W5" s="25"/>
      <c r="X5" s="25"/>
      <c r="Y5" s="25"/>
      <c r="Z5" s="25"/>
    </row>
    <row r="6" ht="14.25" customHeight="1">
      <c r="A6" s="28"/>
      <c r="B6" s="29"/>
      <c r="C6" s="29"/>
      <c r="D6" s="29"/>
      <c r="E6" s="29"/>
      <c r="F6" s="29"/>
      <c r="G6" s="29"/>
      <c r="H6" s="29"/>
      <c r="I6" s="29"/>
      <c r="J6" s="29"/>
      <c r="K6" s="29"/>
      <c r="L6" s="29"/>
      <c r="M6" s="30"/>
      <c r="N6" s="25"/>
      <c r="O6" s="25"/>
      <c r="P6" s="25"/>
      <c r="Q6" s="25"/>
      <c r="R6" s="25"/>
      <c r="S6" s="25"/>
      <c r="T6" s="25"/>
      <c r="U6" s="25"/>
      <c r="V6" s="25"/>
      <c r="W6" s="25"/>
      <c r="X6" s="25"/>
      <c r="Y6" s="25"/>
      <c r="Z6" s="25"/>
    </row>
    <row r="7" ht="27.0" customHeight="1">
      <c r="A7" s="31" t="s">
        <v>41</v>
      </c>
      <c r="B7" s="31" t="s">
        <v>42</v>
      </c>
      <c r="C7" s="31" t="s">
        <v>43</v>
      </c>
      <c r="D7" s="31" t="s">
        <v>17</v>
      </c>
      <c r="E7" s="32" t="s">
        <v>44</v>
      </c>
      <c r="F7" s="31" t="s">
        <v>45</v>
      </c>
      <c r="G7" s="31" t="s">
        <v>46</v>
      </c>
      <c r="H7" s="31" t="s">
        <v>47</v>
      </c>
      <c r="I7" s="31" t="s">
        <v>48</v>
      </c>
      <c r="J7" s="31" t="s">
        <v>49</v>
      </c>
      <c r="K7" s="31" t="s">
        <v>50</v>
      </c>
      <c r="L7" s="31" t="s">
        <v>51</v>
      </c>
      <c r="M7" s="31" t="s">
        <v>52</v>
      </c>
      <c r="N7" s="25"/>
      <c r="O7" s="25"/>
      <c r="P7" s="25"/>
      <c r="Q7" s="25"/>
      <c r="R7" s="25"/>
      <c r="S7" s="25"/>
      <c r="T7" s="25"/>
      <c r="U7" s="25"/>
      <c r="V7" s="25"/>
      <c r="W7" s="25"/>
      <c r="X7" s="25"/>
      <c r="Y7" s="25"/>
      <c r="Z7" s="25"/>
    </row>
    <row r="8" ht="14.25" customHeight="1">
      <c r="A8" s="33">
        <v>1.0</v>
      </c>
      <c r="B8" s="34" t="s">
        <v>53</v>
      </c>
      <c r="C8" s="33" t="s">
        <v>54</v>
      </c>
      <c r="D8" s="33">
        <v>1.0</v>
      </c>
      <c r="E8" s="33">
        <v>3.0</v>
      </c>
      <c r="F8" s="33">
        <v>5.0</v>
      </c>
      <c r="G8" s="33">
        <f>'Ejemplo Matriz de Riesgo'!$E$8:$E$9*'Ejemplo Matriz de Riesgo'!$F$8:$F$9</f>
        <v>15</v>
      </c>
      <c r="H8" s="33">
        <f>'Ejemplo Matriz de Riesgo'!$G$8:$G$9</f>
        <v>15</v>
      </c>
      <c r="I8" s="33" t="s">
        <v>55</v>
      </c>
      <c r="J8" s="34" t="s">
        <v>56</v>
      </c>
      <c r="K8" s="33" t="s">
        <v>57</v>
      </c>
      <c r="L8" s="33" t="s">
        <v>58</v>
      </c>
      <c r="M8" s="33" t="s">
        <v>59</v>
      </c>
      <c r="N8" s="25"/>
      <c r="O8" s="25"/>
      <c r="P8" s="25"/>
      <c r="Q8" s="25"/>
      <c r="R8" s="25"/>
      <c r="S8" s="25"/>
      <c r="T8" s="25"/>
      <c r="U8" s="25"/>
      <c r="V8" s="25"/>
      <c r="W8" s="25"/>
      <c r="X8" s="25"/>
      <c r="Y8" s="25"/>
      <c r="Z8" s="25"/>
    </row>
    <row r="9" ht="14.25" customHeight="1">
      <c r="A9" s="33">
        <v>2.0</v>
      </c>
      <c r="B9" s="34" t="s">
        <v>60</v>
      </c>
      <c r="C9" s="33" t="s">
        <v>54</v>
      </c>
      <c r="D9" s="33">
        <v>1.0</v>
      </c>
      <c r="E9" s="33">
        <v>3.0</v>
      </c>
      <c r="F9" s="33">
        <v>5.0</v>
      </c>
      <c r="G9" s="33">
        <f>'Ejemplo Matriz de Riesgo'!$E$8:$E$20*'Ejemplo Matriz de Riesgo'!$F$8:$F$20</f>
        <v>15</v>
      </c>
      <c r="H9" s="33">
        <f>'Ejemplo Matriz de Riesgo'!$G$8:$G$20</f>
        <v>15</v>
      </c>
      <c r="I9" s="33" t="s">
        <v>55</v>
      </c>
      <c r="J9" s="35" t="s">
        <v>61</v>
      </c>
      <c r="K9" s="33" t="s">
        <v>57</v>
      </c>
      <c r="L9" s="36">
        <v>44622.0</v>
      </c>
      <c r="M9" s="36" t="s">
        <v>59</v>
      </c>
      <c r="N9" s="25"/>
      <c r="O9" s="25"/>
      <c r="P9" s="25"/>
      <c r="Q9" s="25"/>
      <c r="R9" s="25"/>
      <c r="S9" s="25"/>
      <c r="T9" s="25"/>
      <c r="U9" s="25"/>
      <c r="V9" s="25"/>
      <c r="W9" s="25"/>
      <c r="X9" s="25"/>
      <c r="Y9" s="25"/>
      <c r="Z9" s="25"/>
    </row>
    <row r="10" ht="14.25" customHeight="1">
      <c r="A10" s="33">
        <v>3.0</v>
      </c>
      <c r="B10" s="34" t="s">
        <v>62</v>
      </c>
      <c r="C10" s="33" t="s">
        <v>54</v>
      </c>
      <c r="D10" s="33">
        <v>1.0</v>
      </c>
      <c r="E10" s="33">
        <v>2.0</v>
      </c>
      <c r="F10" s="33">
        <v>4.0</v>
      </c>
      <c r="G10" s="33">
        <f>'Ejemplo Matriz de Riesgo'!$E$8:$E$32*'Ejemplo Matriz de Riesgo'!$F$8:$F$32</f>
        <v>8</v>
      </c>
      <c r="H10" s="33">
        <f>'Ejemplo Matriz de Riesgo'!$G$8:$G$32</f>
        <v>8</v>
      </c>
      <c r="I10" s="33" t="s">
        <v>55</v>
      </c>
      <c r="J10" s="35" t="s">
        <v>63</v>
      </c>
      <c r="K10" s="33" t="s">
        <v>57</v>
      </c>
      <c r="L10" s="36">
        <v>44622.0</v>
      </c>
      <c r="M10" s="36" t="s">
        <v>59</v>
      </c>
      <c r="N10" s="25"/>
      <c r="O10" s="25"/>
      <c r="P10" s="25"/>
      <c r="Q10" s="25"/>
      <c r="R10" s="25"/>
      <c r="S10" s="25"/>
      <c r="T10" s="25"/>
      <c r="U10" s="25"/>
      <c r="V10" s="25"/>
      <c r="W10" s="25"/>
      <c r="X10" s="25"/>
      <c r="Y10" s="25"/>
      <c r="Z10" s="25"/>
    </row>
    <row r="11" ht="14.25" customHeight="1">
      <c r="A11" s="33">
        <v>4.0</v>
      </c>
      <c r="B11" s="34" t="s">
        <v>64</v>
      </c>
      <c r="C11" s="33" t="s">
        <v>54</v>
      </c>
      <c r="D11" s="33">
        <v>1.0</v>
      </c>
      <c r="E11" s="33">
        <v>3.0</v>
      </c>
      <c r="F11" s="33">
        <v>2.0</v>
      </c>
      <c r="G11" s="33">
        <f>'Ejemplo Matriz de Riesgo'!$E$8:$E$20*'Ejemplo Matriz de Riesgo'!$F$8:$F$20</f>
        <v>6</v>
      </c>
      <c r="H11" s="33">
        <f>'Ejemplo Matriz de Riesgo'!$G$8:$G$20</f>
        <v>6</v>
      </c>
      <c r="I11" s="33" t="s">
        <v>55</v>
      </c>
      <c r="J11" s="35" t="s">
        <v>65</v>
      </c>
      <c r="K11" s="33" t="s">
        <v>57</v>
      </c>
      <c r="L11" s="36">
        <v>44622.0</v>
      </c>
      <c r="M11" s="36" t="s">
        <v>59</v>
      </c>
      <c r="N11" s="25"/>
      <c r="O11" s="25"/>
      <c r="P11" s="25"/>
      <c r="Q11" s="25"/>
      <c r="R11" s="25"/>
      <c r="S11" s="25"/>
      <c r="T11" s="25"/>
      <c r="U11" s="25"/>
      <c r="V11" s="25"/>
      <c r="W11" s="25"/>
      <c r="X11" s="25"/>
      <c r="Y11" s="25"/>
      <c r="Z11" s="25"/>
    </row>
    <row r="12" ht="14.25" customHeight="1">
      <c r="A12" s="33">
        <v>5.0</v>
      </c>
      <c r="B12" s="34" t="s">
        <v>66</v>
      </c>
      <c r="C12" s="33" t="s">
        <v>54</v>
      </c>
      <c r="D12" s="33">
        <v>1.0</v>
      </c>
      <c r="E12" s="33">
        <v>3.0</v>
      </c>
      <c r="F12" s="33">
        <v>5.0</v>
      </c>
      <c r="G12" s="33">
        <f>'Ejemplo Matriz de Riesgo'!$E$8:$E$20*'Ejemplo Matriz de Riesgo'!$F$8:$F$20</f>
        <v>15</v>
      </c>
      <c r="H12" s="33">
        <f>'Ejemplo Matriz de Riesgo'!$G$8:$G$20</f>
        <v>15</v>
      </c>
      <c r="I12" s="33" t="s">
        <v>55</v>
      </c>
      <c r="J12" s="35" t="s">
        <v>67</v>
      </c>
      <c r="K12" s="33" t="s">
        <v>57</v>
      </c>
      <c r="L12" s="36">
        <v>44622.0</v>
      </c>
      <c r="M12" s="36" t="s">
        <v>59</v>
      </c>
      <c r="N12" s="25"/>
      <c r="O12" s="25"/>
      <c r="P12" s="25"/>
      <c r="Q12" s="25"/>
      <c r="R12" s="25"/>
      <c r="S12" s="25"/>
      <c r="T12" s="25"/>
      <c r="U12" s="25"/>
      <c r="V12" s="25"/>
      <c r="W12" s="25"/>
      <c r="X12" s="25"/>
      <c r="Y12" s="25"/>
      <c r="Z12" s="25"/>
    </row>
    <row r="13" ht="14.25" customHeight="1">
      <c r="A13" s="33">
        <v>6.0</v>
      </c>
      <c r="B13" s="34" t="s">
        <v>68</v>
      </c>
      <c r="C13" s="33" t="s">
        <v>54</v>
      </c>
      <c r="D13" s="33">
        <v>1.0</v>
      </c>
      <c r="E13" s="33">
        <v>3.0</v>
      </c>
      <c r="F13" s="33">
        <v>5.0</v>
      </c>
      <c r="G13" s="33">
        <f>'Ejemplo Matriz de Riesgo'!$E$8:$E$20*'Ejemplo Matriz de Riesgo'!$F$8:$F$20</f>
        <v>15</v>
      </c>
      <c r="H13" s="33">
        <f>'Ejemplo Matriz de Riesgo'!$G$8:$G$20</f>
        <v>15</v>
      </c>
      <c r="I13" s="33" t="s">
        <v>55</v>
      </c>
      <c r="J13" s="35" t="s">
        <v>69</v>
      </c>
      <c r="K13" s="33" t="s">
        <v>57</v>
      </c>
      <c r="L13" s="36">
        <v>44622.0</v>
      </c>
      <c r="M13" s="36" t="s">
        <v>59</v>
      </c>
      <c r="N13" s="25"/>
      <c r="O13" s="25"/>
      <c r="P13" s="25"/>
      <c r="Q13" s="25"/>
      <c r="R13" s="25"/>
      <c r="S13" s="25"/>
      <c r="T13" s="25"/>
      <c r="U13" s="25"/>
      <c r="V13" s="25"/>
      <c r="W13" s="25"/>
      <c r="X13" s="25"/>
      <c r="Y13" s="25"/>
      <c r="Z13" s="25"/>
    </row>
    <row r="14" ht="14.25" customHeight="1">
      <c r="A14" s="33">
        <v>7.0</v>
      </c>
      <c r="B14" s="34" t="s">
        <v>70</v>
      </c>
      <c r="C14" s="33" t="s">
        <v>54</v>
      </c>
      <c r="D14" s="33">
        <v>1.0</v>
      </c>
      <c r="E14" s="33">
        <v>3.0</v>
      </c>
      <c r="F14" s="33">
        <v>5.0</v>
      </c>
      <c r="G14" s="33">
        <f>'Ejemplo Matriz de Riesgo'!$E$8:$E$20*'Ejemplo Matriz de Riesgo'!$F$8:$F$20</f>
        <v>15</v>
      </c>
      <c r="H14" s="33">
        <f>'Ejemplo Matriz de Riesgo'!$G$8:$G$20</f>
        <v>15</v>
      </c>
      <c r="I14" s="33" t="s">
        <v>55</v>
      </c>
      <c r="J14" s="37" t="s">
        <v>71</v>
      </c>
      <c r="K14" s="33" t="s">
        <v>57</v>
      </c>
      <c r="L14" s="36">
        <v>44622.0</v>
      </c>
      <c r="M14" s="36" t="s">
        <v>59</v>
      </c>
      <c r="N14" s="25"/>
      <c r="O14" s="25"/>
      <c r="P14" s="25"/>
      <c r="Q14" s="25"/>
      <c r="R14" s="25"/>
      <c r="S14" s="25"/>
      <c r="T14" s="25"/>
      <c r="U14" s="25"/>
      <c r="V14" s="25"/>
      <c r="W14" s="25"/>
      <c r="X14" s="25"/>
      <c r="Y14" s="25"/>
      <c r="Z14" s="25"/>
    </row>
    <row r="15" ht="14.25" customHeight="1">
      <c r="A15" s="33">
        <v>8.0</v>
      </c>
      <c r="B15" s="34" t="s">
        <v>72</v>
      </c>
      <c r="C15" s="33" t="s">
        <v>54</v>
      </c>
      <c r="D15" s="33">
        <v>1.0</v>
      </c>
      <c r="E15" s="33">
        <v>2.0</v>
      </c>
      <c r="F15" s="33">
        <v>4.0</v>
      </c>
      <c r="G15" s="33">
        <f>'Ejemplo Matriz de Riesgo'!$E$8:$E$20*'Ejemplo Matriz de Riesgo'!$F$8:$F$20</f>
        <v>8</v>
      </c>
      <c r="H15" s="33">
        <f>'Ejemplo Matriz de Riesgo'!$G$8:$G$20</f>
        <v>8</v>
      </c>
      <c r="I15" s="33" t="s">
        <v>55</v>
      </c>
      <c r="J15" s="35" t="s">
        <v>73</v>
      </c>
      <c r="K15" s="33" t="s">
        <v>57</v>
      </c>
      <c r="L15" s="36">
        <v>44622.0</v>
      </c>
      <c r="M15" s="36" t="s">
        <v>59</v>
      </c>
      <c r="N15" s="25"/>
      <c r="O15" s="25"/>
      <c r="P15" s="25"/>
      <c r="Q15" s="25"/>
      <c r="R15" s="25"/>
      <c r="S15" s="25"/>
      <c r="T15" s="25"/>
      <c r="U15" s="25"/>
      <c r="V15" s="25"/>
      <c r="W15" s="25"/>
      <c r="X15" s="25"/>
      <c r="Y15" s="25"/>
      <c r="Z15" s="25"/>
    </row>
    <row r="16" ht="14.25" customHeight="1">
      <c r="A16" s="33">
        <v>9.0</v>
      </c>
      <c r="B16" s="34" t="s">
        <v>74</v>
      </c>
      <c r="C16" s="33" t="s">
        <v>54</v>
      </c>
      <c r="D16" s="33">
        <v>1.0</v>
      </c>
      <c r="E16" s="33">
        <v>4.0</v>
      </c>
      <c r="F16" s="33">
        <v>5.0</v>
      </c>
      <c r="G16" s="33">
        <f>'Ejemplo Matriz de Riesgo'!$E$8:$E$20*'Ejemplo Matriz de Riesgo'!$F$8:$F$20</f>
        <v>20</v>
      </c>
      <c r="H16" s="33">
        <f>'Ejemplo Matriz de Riesgo'!$G$8:$G$20</f>
        <v>20</v>
      </c>
      <c r="I16" s="33" t="s">
        <v>55</v>
      </c>
      <c r="J16" s="35" t="s">
        <v>75</v>
      </c>
      <c r="K16" s="33" t="s">
        <v>57</v>
      </c>
      <c r="L16" s="36">
        <v>44622.0</v>
      </c>
      <c r="M16" s="36" t="s">
        <v>59</v>
      </c>
      <c r="N16" s="25"/>
      <c r="O16" s="25"/>
      <c r="P16" s="25"/>
      <c r="Q16" s="25"/>
      <c r="R16" s="25"/>
      <c r="S16" s="25"/>
      <c r="T16" s="25"/>
      <c r="U16" s="25"/>
      <c r="V16" s="25"/>
      <c r="W16" s="25"/>
      <c r="X16" s="25"/>
      <c r="Y16" s="25"/>
      <c r="Z16" s="25"/>
    </row>
    <row r="17" ht="14.25" customHeight="1">
      <c r="A17" s="33">
        <v>10.0</v>
      </c>
      <c r="B17" s="34" t="s">
        <v>76</v>
      </c>
      <c r="C17" s="33" t="s">
        <v>54</v>
      </c>
      <c r="D17" s="33">
        <v>1.0</v>
      </c>
      <c r="E17" s="33">
        <v>3.0</v>
      </c>
      <c r="F17" s="33">
        <v>3.0</v>
      </c>
      <c r="G17" s="33">
        <f>'Ejemplo Matriz de Riesgo'!$E$8:$E$20*'Ejemplo Matriz de Riesgo'!$F$8:$F$20</f>
        <v>9</v>
      </c>
      <c r="H17" s="33">
        <f>'Ejemplo Matriz de Riesgo'!$G$8:$G$20</f>
        <v>9</v>
      </c>
      <c r="I17" s="33" t="s">
        <v>55</v>
      </c>
      <c r="J17" s="35" t="s">
        <v>77</v>
      </c>
      <c r="K17" s="33" t="s">
        <v>57</v>
      </c>
      <c r="L17" s="36">
        <v>44622.0</v>
      </c>
      <c r="M17" s="36" t="s">
        <v>59</v>
      </c>
      <c r="N17" s="25"/>
      <c r="O17" s="25"/>
      <c r="P17" s="25"/>
      <c r="Q17" s="25"/>
      <c r="R17" s="25"/>
      <c r="S17" s="25"/>
      <c r="T17" s="25"/>
      <c r="U17" s="25"/>
      <c r="V17" s="25"/>
      <c r="W17" s="25"/>
      <c r="X17" s="25"/>
      <c r="Y17" s="25"/>
      <c r="Z17" s="25"/>
    </row>
    <row r="18" ht="14.25" customHeight="1">
      <c r="A18" s="33">
        <v>11.0</v>
      </c>
      <c r="B18" s="34" t="s">
        <v>78</v>
      </c>
      <c r="C18" s="33" t="s">
        <v>54</v>
      </c>
      <c r="D18" s="33">
        <v>1.0</v>
      </c>
      <c r="E18" s="33">
        <v>2.0</v>
      </c>
      <c r="F18" s="33">
        <v>2.0</v>
      </c>
      <c r="G18" s="33">
        <f>'Ejemplo Matriz de Riesgo'!$E$8:$E$20*'Ejemplo Matriz de Riesgo'!$F$8:$F$20</f>
        <v>4</v>
      </c>
      <c r="H18" s="33">
        <f>'Ejemplo Matriz de Riesgo'!$G$8:$G$20</f>
        <v>4</v>
      </c>
      <c r="I18" s="33" t="s">
        <v>55</v>
      </c>
      <c r="J18" s="37" t="s">
        <v>79</v>
      </c>
      <c r="K18" s="33" t="s">
        <v>57</v>
      </c>
      <c r="L18" s="36">
        <v>44622.0</v>
      </c>
      <c r="M18" s="36" t="s">
        <v>59</v>
      </c>
      <c r="N18" s="25"/>
      <c r="O18" s="25"/>
      <c r="P18" s="25"/>
      <c r="Q18" s="25"/>
      <c r="R18" s="25"/>
      <c r="S18" s="25"/>
      <c r="T18" s="25"/>
      <c r="U18" s="25"/>
      <c r="V18" s="25"/>
      <c r="W18" s="25"/>
      <c r="X18" s="25"/>
      <c r="Y18" s="25"/>
      <c r="Z18" s="25"/>
    </row>
    <row r="19" ht="14.25" customHeight="1">
      <c r="A19" s="33">
        <v>12.0</v>
      </c>
      <c r="B19" s="34" t="s">
        <v>80</v>
      </c>
      <c r="C19" s="33" t="s">
        <v>54</v>
      </c>
      <c r="D19" s="33">
        <v>1.0</v>
      </c>
      <c r="E19" s="33">
        <v>3.0</v>
      </c>
      <c r="F19" s="33">
        <v>3.0</v>
      </c>
      <c r="G19" s="33">
        <f>'Ejemplo Matriz de Riesgo'!$E$8:$E$20*'Ejemplo Matriz de Riesgo'!$F$8:$F$20</f>
        <v>9</v>
      </c>
      <c r="H19" s="33">
        <f>'Ejemplo Matriz de Riesgo'!$G$8:$G$20</f>
        <v>9</v>
      </c>
      <c r="I19" s="33" t="s">
        <v>55</v>
      </c>
      <c r="J19" s="35" t="s">
        <v>81</v>
      </c>
      <c r="K19" s="33" t="s">
        <v>57</v>
      </c>
      <c r="L19" s="36">
        <v>44622.0</v>
      </c>
      <c r="M19" s="36" t="s">
        <v>59</v>
      </c>
      <c r="N19" s="25"/>
      <c r="O19" s="25"/>
      <c r="P19" s="25"/>
      <c r="Q19" s="25"/>
      <c r="R19" s="25"/>
      <c r="S19" s="25"/>
      <c r="T19" s="25"/>
      <c r="U19" s="25"/>
      <c r="V19" s="25"/>
      <c r="W19" s="25"/>
      <c r="X19" s="25"/>
      <c r="Y19" s="25"/>
      <c r="Z19" s="25"/>
    </row>
    <row r="20" ht="14.25" customHeight="1">
      <c r="A20" s="33">
        <v>13.0</v>
      </c>
      <c r="B20" s="34" t="s">
        <v>82</v>
      </c>
      <c r="C20" s="33" t="s">
        <v>54</v>
      </c>
      <c r="D20" s="33">
        <v>1.0</v>
      </c>
      <c r="E20" s="33">
        <v>2.0</v>
      </c>
      <c r="F20" s="33">
        <v>3.0</v>
      </c>
      <c r="G20" s="33">
        <f>'Ejemplo Matriz de Riesgo'!$E$8:$E$20*'Ejemplo Matriz de Riesgo'!$F$8:$F$20</f>
        <v>6</v>
      </c>
      <c r="H20" s="33">
        <f>'Ejemplo Matriz de Riesgo'!$G$8:$G$20</f>
        <v>6</v>
      </c>
      <c r="I20" s="33" t="s">
        <v>55</v>
      </c>
      <c r="J20" s="35" t="s">
        <v>83</v>
      </c>
      <c r="K20" s="33" t="s">
        <v>57</v>
      </c>
      <c r="L20" s="36">
        <v>44622.0</v>
      </c>
      <c r="M20" s="36" t="s">
        <v>59</v>
      </c>
      <c r="N20" s="25"/>
      <c r="O20" s="25"/>
      <c r="P20" s="25"/>
      <c r="Q20" s="25"/>
      <c r="R20" s="25"/>
      <c r="S20" s="25"/>
      <c r="T20" s="25"/>
      <c r="U20" s="25"/>
      <c r="V20" s="25"/>
      <c r="W20" s="25"/>
      <c r="X20" s="25"/>
      <c r="Y20" s="25"/>
      <c r="Z20" s="25"/>
    </row>
    <row r="21" ht="14.25" customHeight="1">
      <c r="A21" s="33">
        <v>14.0</v>
      </c>
      <c r="B21" s="34" t="s">
        <v>84</v>
      </c>
      <c r="C21" s="33" t="s">
        <v>54</v>
      </c>
      <c r="D21" s="33">
        <v>1.0</v>
      </c>
      <c r="E21" s="33">
        <v>4.0</v>
      </c>
      <c r="F21" s="33">
        <v>5.0</v>
      </c>
      <c r="G21" s="33">
        <f>'Ejemplo Matriz de Riesgo'!$E$8:$E$37*'Ejemplo Matriz de Riesgo'!$F$8:$F$37</f>
        <v>20</v>
      </c>
      <c r="H21" s="33">
        <f>'Ejemplo Matriz de Riesgo'!$G$8:$G$37</f>
        <v>20</v>
      </c>
      <c r="I21" s="33" t="s">
        <v>55</v>
      </c>
      <c r="J21" s="35" t="s">
        <v>85</v>
      </c>
      <c r="K21" s="33" t="s">
        <v>57</v>
      </c>
      <c r="L21" s="36">
        <v>44622.0</v>
      </c>
      <c r="M21" s="36" t="s">
        <v>59</v>
      </c>
      <c r="N21" s="25"/>
      <c r="O21" s="25"/>
      <c r="P21" s="25"/>
      <c r="Q21" s="25"/>
      <c r="R21" s="25"/>
      <c r="S21" s="25"/>
      <c r="T21" s="25"/>
      <c r="U21" s="25"/>
      <c r="V21" s="25"/>
      <c r="W21" s="25"/>
      <c r="X21" s="25"/>
      <c r="Y21" s="25"/>
      <c r="Z21" s="25"/>
    </row>
    <row r="22" ht="14.25" customHeight="1">
      <c r="A22" s="33">
        <v>15.0</v>
      </c>
      <c r="B22" s="34" t="s">
        <v>86</v>
      </c>
      <c r="C22" s="33" t="s">
        <v>54</v>
      </c>
      <c r="D22" s="33">
        <v>1.0</v>
      </c>
      <c r="E22" s="33">
        <v>3.0</v>
      </c>
      <c r="F22" s="33">
        <v>3.0</v>
      </c>
      <c r="G22" s="33">
        <f>'Ejemplo Matriz de Riesgo'!$E$8:$E$37*'Ejemplo Matriz de Riesgo'!$F$8:$F$37</f>
        <v>9</v>
      </c>
      <c r="H22" s="33">
        <f>'Ejemplo Matriz de Riesgo'!$G$8:$G$37</f>
        <v>9</v>
      </c>
      <c r="I22" s="33" t="s">
        <v>55</v>
      </c>
      <c r="J22" s="35" t="s">
        <v>87</v>
      </c>
      <c r="K22" s="33" t="s">
        <v>57</v>
      </c>
      <c r="L22" s="36">
        <v>44623.0</v>
      </c>
      <c r="M22" s="36" t="s">
        <v>59</v>
      </c>
      <c r="N22" s="25"/>
      <c r="O22" s="25"/>
      <c r="P22" s="25"/>
      <c r="Q22" s="25"/>
      <c r="R22" s="25"/>
      <c r="S22" s="25"/>
      <c r="T22" s="25"/>
      <c r="U22" s="25"/>
      <c r="V22" s="25"/>
      <c r="W22" s="25"/>
      <c r="X22" s="25"/>
      <c r="Y22" s="25"/>
      <c r="Z22" s="25"/>
    </row>
    <row r="23" ht="14.25" customHeight="1">
      <c r="A23" s="33">
        <v>16.0</v>
      </c>
      <c r="B23" s="34" t="s">
        <v>88</v>
      </c>
      <c r="C23" s="33" t="s">
        <v>89</v>
      </c>
      <c r="D23" s="33">
        <v>1.0</v>
      </c>
      <c r="E23" s="33">
        <v>4.0</v>
      </c>
      <c r="F23" s="33">
        <v>4.0</v>
      </c>
      <c r="G23" s="33">
        <f>'Ejemplo Matriz de Riesgo'!$E$8:$E$32*'Ejemplo Matriz de Riesgo'!$F$8:$F$32</f>
        <v>16</v>
      </c>
      <c r="H23" s="33">
        <f>'Ejemplo Matriz de Riesgo'!$G$8:$G$32</f>
        <v>16</v>
      </c>
      <c r="I23" s="33" t="s">
        <v>55</v>
      </c>
      <c r="J23" s="35" t="s">
        <v>90</v>
      </c>
      <c r="K23" s="33" t="s">
        <v>57</v>
      </c>
      <c r="L23" s="36">
        <v>44623.0</v>
      </c>
      <c r="M23" s="36" t="s">
        <v>59</v>
      </c>
      <c r="N23" s="25"/>
      <c r="O23" s="25"/>
      <c r="P23" s="25"/>
      <c r="Q23" s="25"/>
      <c r="R23" s="25"/>
      <c r="S23" s="25"/>
      <c r="T23" s="25"/>
      <c r="U23" s="25"/>
      <c r="V23" s="25"/>
      <c r="W23" s="25"/>
      <c r="X23" s="25"/>
      <c r="Y23" s="25"/>
      <c r="Z23" s="25"/>
    </row>
    <row r="24" ht="14.25" customHeight="1">
      <c r="A24" s="33">
        <v>17.0</v>
      </c>
      <c r="B24" s="34" t="s">
        <v>91</v>
      </c>
      <c r="C24" s="33" t="s">
        <v>89</v>
      </c>
      <c r="D24" s="33">
        <v>1.0</v>
      </c>
      <c r="E24" s="33">
        <v>3.0</v>
      </c>
      <c r="F24" s="33">
        <v>4.0</v>
      </c>
      <c r="G24" s="33">
        <f>'Ejemplo Matriz de Riesgo'!$E$8:$E$32*'Ejemplo Matriz de Riesgo'!$F$8:$F$32</f>
        <v>12</v>
      </c>
      <c r="H24" s="33">
        <f>'Ejemplo Matriz de Riesgo'!$G$8:$G$32</f>
        <v>12</v>
      </c>
      <c r="I24" s="33" t="s">
        <v>55</v>
      </c>
      <c r="J24" s="35" t="s">
        <v>92</v>
      </c>
      <c r="K24" s="33" t="s">
        <v>57</v>
      </c>
      <c r="L24" s="36">
        <v>44623.0</v>
      </c>
      <c r="M24" s="36" t="s">
        <v>59</v>
      </c>
      <c r="N24" s="25"/>
      <c r="O24" s="25"/>
      <c r="P24" s="25"/>
      <c r="Q24" s="25"/>
      <c r="R24" s="25"/>
      <c r="S24" s="25"/>
      <c r="T24" s="25"/>
      <c r="U24" s="25"/>
      <c r="V24" s="25"/>
      <c r="W24" s="25"/>
      <c r="X24" s="25"/>
      <c r="Y24" s="25"/>
      <c r="Z24" s="25"/>
    </row>
    <row r="25" ht="14.25" customHeight="1">
      <c r="A25" s="33">
        <v>18.0</v>
      </c>
      <c r="B25" s="34" t="s">
        <v>93</v>
      </c>
      <c r="C25" s="33" t="s">
        <v>89</v>
      </c>
      <c r="D25" s="33">
        <v>1.0</v>
      </c>
      <c r="E25" s="33">
        <v>4.0</v>
      </c>
      <c r="F25" s="33">
        <v>5.0</v>
      </c>
      <c r="G25" s="33">
        <f>'Ejemplo Matriz de Riesgo'!$E$8:$E$32*'Ejemplo Matriz de Riesgo'!$F$8:$F$32</f>
        <v>20</v>
      </c>
      <c r="H25" s="33">
        <f>'Ejemplo Matriz de Riesgo'!$G$8:$G$32</f>
        <v>20</v>
      </c>
      <c r="I25" s="33" t="s">
        <v>55</v>
      </c>
      <c r="J25" s="37" t="s">
        <v>94</v>
      </c>
      <c r="K25" s="33" t="s">
        <v>57</v>
      </c>
      <c r="L25" s="36">
        <v>44623.0</v>
      </c>
      <c r="M25" s="36" t="s">
        <v>59</v>
      </c>
      <c r="N25" s="25"/>
      <c r="O25" s="25"/>
      <c r="P25" s="25"/>
      <c r="Q25" s="25"/>
      <c r="R25" s="25"/>
      <c r="S25" s="25"/>
      <c r="T25" s="25"/>
      <c r="U25" s="25"/>
      <c r="V25" s="25"/>
      <c r="W25" s="25"/>
      <c r="X25" s="25"/>
      <c r="Y25" s="25"/>
      <c r="Z25" s="25"/>
    </row>
    <row r="26" ht="14.25" customHeight="1">
      <c r="A26" s="33">
        <v>19.0</v>
      </c>
      <c r="B26" s="34" t="s">
        <v>95</v>
      </c>
      <c r="C26" s="33" t="s">
        <v>89</v>
      </c>
      <c r="D26" s="33">
        <v>1.0</v>
      </c>
      <c r="E26" s="33">
        <v>4.0</v>
      </c>
      <c r="F26" s="33">
        <v>5.0</v>
      </c>
      <c r="G26" s="33">
        <f>'Ejemplo Matriz de Riesgo'!$E$8:$E$32*'Ejemplo Matriz de Riesgo'!$F$8:$F$32</f>
        <v>20</v>
      </c>
      <c r="H26" s="33">
        <f>'Ejemplo Matriz de Riesgo'!$G$8:$G$32</f>
        <v>20</v>
      </c>
      <c r="I26" s="33" t="s">
        <v>55</v>
      </c>
      <c r="J26" s="35" t="s">
        <v>96</v>
      </c>
      <c r="K26" s="33" t="s">
        <v>57</v>
      </c>
      <c r="L26" s="36">
        <v>44623.0</v>
      </c>
      <c r="M26" s="36" t="s">
        <v>59</v>
      </c>
      <c r="N26" s="25"/>
      <c r="O26" s="25"/>
      <c r="P26" s="25"/>
      <c r="Q26" s="25"/>
      <c r="R26" s="25"/>
      <c r="S26" s="25"/>
      <c r="T26" s="25"/>
      <c r="U26" s="25"/>
      <c r="V26" s="25"/>
      <c r="W26" s="25"/>
      <c r="X26" s="25"/>
      <c r="Y26" s="25"/>
      <c r="Z26" s="25"/>
    </row>
    <row r="27" ht="14.25" customHeight="1">
      <c r="A27" s="33">
        <v>20.0</v>
      </c>
      <c r="B27" s="34" t="s">
        <v>97</v>
      </c>
      <c r="C27" s="33" t="s">
        <v>89</v>
      </c>
      <c r="D27" s="33">
        <v>1.0</v>
      </c>
      <c r="E27" s="33">
        <v>2.0</v>
      </c>
      <c r="F27" s="33">
        <v>4.0</v>
      </c>
      <c r="G27" s="33">
        <f>'Ejemplo Matriz de Riesgo'!$E$8:$E$32*'Ejemplo Matriz de Riesgo'!$F$8:$F$32</f>
        <v>8</v>
      </c>
      <c r="H27" s="33">
        <f>'Ejemplo Matriz de Riesgo'!$G$8:$G$32</f>
        <v>8</v>
      </c>
      <c r="I27" s="33" t="s">
        <v>55</v>
      </c>
      <c r="J27" s="35" t="s">
        <v>98</v>
      </c>
      <c r="K27" s="33" t="s">
        <v>57</v>
      </c>
      <c r="L27" s="36">
        <v>44623.0</v>
      </c>
      <c r="M27" s="36" t="s">
        <v>59</v>
      </c>
      <c r="N27" s="25"/>
      <c r="O27" s="25"/>
      <c r="P27" s="25"/>
      <c r="Q27" s="25"/>
      <c r="R27" s="25"/>
      <c r="S27" s="25"/>
      <c r="T27" s="25"/>
      <c r="U27" s="25"/>
      <c r="V27" s="25"/>
      <c r="W27" s="25"/>
      <c r="X27" s="25"/>
      <c r="Y27" s="25"/>
      <c r="Z27" s="25"/>
    </row>
    <row r="28" ht="14.25" customHeight="1">
      <c r="A28" s="33">
        <v>21.0</v>
      </c>
      <c r="B28" s="34" t="s">
        <v>99</v>
      </c>
      <c r="C28" s="33" t="s">
        <v>89</v>
      </c>
      <c r="D28" s="33">
        <v>1.0</v>
      </c>
      <c r="E28" s="33">
        <v>2.0</v>
      </c>
      <c r="F28" s="33">
        <v>2.0</v>
      </c>
      <c r="G28" s="33">
        <f>'Ejemplo Matriz de Riesgo'!$E$8:$E$32*'Ejemplo Matriz de Riesgo'!$F$8:$F$32</f>
        <v>4</v>
      </c>
      <c r="H28" s="33">
        <f>'Ejemplo Matriz de Riesgo'!$G$8:$G$32</f>
        <v>4</v>
      </c>
      <c r="I28" s="33" t="s">
        <v>55</v>
      </c>
      <c r="J28" s="35" t="s">
        <v>100</v>
      </c>
      <c r="K28" s="33" t="s">
        <v>57</v>
      </c>
      <c r="L28" s="36">
        <v>44623.0</v>
      </c>
      <c r="M28" s="36" t="s">
        <v>59</v>
      </c>
      <c r="N28" s="25"/>
      <c r="O28" s="25"/>
      <c r="P28" s="25"/>
      <c r="Q28" s="25"/>
      <c r="R28" s="25"/>
      <c r="S28" s="25"/>
      <c r="T28" s="25"/>
      <c r="U28" s="25"/>
      <c r="V28" s="25"/>
      <c r="W28" s="25"/>
      <c r="X28" s="25"/>
      <c r="Y28" s="25"/>
      <c r="Z28" s="25"/>
    </row>
    <row r="29" ht="14.25" customHeight="1">
      <c r="A29" s="33">
        <v>22.0</v>
      </c>
      <c r="B29" s="34" t="s">
        <v>101</v>
      </c>
      <c r="C29" s="33" t="s">
        <v>89</v>
      </c>
      <c r="D29" s="33">
        <v>1.0</v>
      </c>
      <c r="E29" s="33">
        <v>3.0</v>
      </c>
      <c r="F29" s="33">
        <v>2.0</v>
      </c>
      <c r="G29" s="33">
        <f>'Ejemplo Matriz de Riesgo'!$E$8:$E$32*'Ejemplo Matriz de Riesgo'!$F$8:$F$32</f>
        <v>6</v>
      </c>
      <c r="H29" s="33">
        <f>'Ejemplo Matriz de Riesgo'!$G$8:$G$32</f>
        <v>6</v>
      </c>
      <c r="I29" s="33" t="s">
        <v>55</v>
      </c>
      <c r="J29" s="35" t="s">
        <v>102</v>
      </c>
      <c r="K29" s="33" t="s">
        <v>57</v>
      </c>
      <c r="L29" s="36">
        <v>44623.0</v>
      </c>
      <c r="M29" s="36" t="s">
        <v>59</v>
      </c>
      <c r="N29" s="25"/>
      <c r="O29" s="25"/>
      <c r="P29" s="25"/>
      <c r="Q29" s="25"/>
      <c r="R29" s="25"/>
      <c r="S29" s="25"/>
      <c r="T29" s="25"/>
      <c r="U29" s="25"/>
      <c r="V29" s="25"/>
      <c r="W29" s="25"/>
      <c r="X29" s="25"/>
      <c r="Y29" s="25"/>
      <c r="Z29" s="25"/>
    </row>
    <row r="30" ht="14.25" customHeight="1">
      <c r="A30" s="33">
        <v>23.0</v>
      </c>
      <c r="B30" s="34" t="s">
        <v>103</v>
      </c>
      <c r="C30" s="33" t="s">
        <v>89</v>
      </c>
      <c r="D30" s="33">
        <v>1.0</v>
      </c>
      <c r="E30" s="33">
        <v>4.0</v>
      </c>
      <c r="F30" s="33">
        <v>5.0</v>
      </c>
      <c r="G30" s="33">
        <f>'Ejemplo Matriz de Riesgo'!$E$8:$E$32*'Ejemplo Matriz de Riesgo'!$F$8:$F$32</f>
        <v>20</v>
      </c>
      <c r="H30" s="33">
        <f>'Ejemplo Matriz de Riesgo'!$G$8:$G$32</f>
        <v>20</v>
      </c>
      <c r="I30" s="33" t="s">
        <v>55</v>
      </c>
      <c r="J30" s="35" t="s">
        <v>104</v>
      </c>
      <c r="K30" s="33" t="s">
        <v>57</v>
      </c>
      <c r="L30" s="36">
        <v>44623.0</v>
      </c>
      <c r="M30" s="36" t="s">
        <v>59</v>
      </c>
      <c r="N30" s="25"/>
      <c r="O30" s="25"/>
      <c r="P30" s="25"/>
      <c r="Q30" s="25"/>
      <c r="R30" s="25"/>
      <c r="S30" s="25"/>
      <c r="T30" s="25"/>
      <c r="U30" s="25"/>
      <c r="V30" s="25"/>
      <c r="W30" s="25"/>
      <c r="X30" s="25"/>
      <c r="Y30" s="25"/>
      <c r="Z30" s="25"/>
    </row>
    <row r="31" ht="14.25" customHeight="1">
      <c r="A31" s="33">
        <v>24.0</v>
      </c>
      <c r="B31" s="34" t="s">
        <v>105</v>
      </c>
      <c r="C31" s="33" t="s">
        <v>89</v>
      </c>
      <c r="D31" s="33">
        <v>1.0</v>
      </c>
      <c r="E31" s="33">
        <v>4.0</v>
      </c>
      <c r="F31" s="33">
        <v>5.0</v>
      </c>
      <c r="G31" s="33">
        <f>'Ejemplo Matriz de Riesgo'!$E$8:$E$32*'Ejemplo Matriz de Riesgo'!$F$8:$F$32</f>
        <v>20</v>
      </c>
      <c r="H31" s="33">
        <f>'Ejemplo Matriz de Riesgo'!$G$8:$G$32</f>
        <v>20</v>
      </c>
      <c r="I31" s="33" t="s">
        <v>55</v>
      </c>
      <c r="J31" s="35" t="s">
        <v>106</v>
      </c>
      <c r="K31" s="33" t="s">
        <v>57</v>
      </c>
      <c r="L31" s="36">
        <v>44623.0</v>
      </c>
      <c r="M31" s="36" t="s">
        <v>59</v>
      </c>
      <c r="N31" s="25"/>
      <c r="O31" s="25"/>
      <c r="P31" s="25"/>
      <c r="Q31" s="25"/>
      <c r="R31" s="25"/>
      <c r="S31" s="25"/>
      <c r="T31" s="25"/>
      <c r="U31" s="25"/>
      <c r="V31" s="25"/>
      <c r="W31" s="25"/>
      <c r="X31" s="25"/>
      <c r="Y31" s="25"/>
      <c r="Z31" s="25"/>
    </row>
    <row r="32" ht="13.5" customHeight="1">
      <c r="A32" s="33">
        <v>25.0</v>
      </c>
      <c r="B32" s="38" t="s">
        <v>107</v>
      </c>
      <c r="C32" s="33" t="s">
        <v>89</v>
      </c>
      <c r="D32" s="33">
        <v>1.0</v>
      </c>
      <c r="E32" s="33">
        <v>4.0</v>
      </c>
      <c r="F32" s="33">
        <v>4.0</v>
      </c>
      <c r="G32" s="33">
        <f>'Ejemplo Matriz de Riesgo'!$E$8:$E$32*'Ejemplo Matriz de Riesgo'!$F$8:$F$32</f>
        <v>16</v>
      </c>
      <c r="H32" s="33">
        <f>'Ejemplo Matriz de Riesgo'!$G$8:$G$32</f>
        <v>16</v>
      </c>
      <c r="I32" s="33" t="s">
        <v>55</v>
      </c>
      <c r="J32" s="35" t="s">
        <v>108</v>
      </c>
      <c r="K32" s="33" t="s">
        <v>57</v>
      </c>
      <c r="L32" s="36">
        <v>44623.0</v>
      </c>
      <c r="M32" s="36" t="s">
        <v>59</v>
      </c>
      <c r="N32" s="25"/>
      <c r="O32" s="25"/>
      <c r="P32" s="25"/>
      <c r="Q32" s="25"/>
      <c r="R32" s="25"/>
      <c r="S32" s="25"/>
      <c r="T32" s="25"/>
      <c r="U32" s="25"/>
      <c r="V32" s="25"/>
      <c r="W32" s="25"/>
      <c r="X32" s="25"/>
      <c r="Y32" s="25"/>
      <c r="Z32" s="25"/>
    </row>
    <row r="33" ht="13.5" customHeight="1">
      <c r="A33" s="33">
        <v>26.0</v>
      </c>
      <c r="B33" s="34" t="s">
        <v>109</v>
      </c>
      <c r="C33" s="33" t="s">
        <v>89</v>
      </c>
      <c r="D33" s="33">
        <v>1.0</v>
      </c>
      <c r="E33" s="33">
        <v>3.0</v>
      </c>
      <c r="F33" s="33">
        <v>4.0</v>
      </c>
      <c r="G33" s="33">
        <f>'Ejemplo Matriz de Riesgo'!$E$8:$E$37*'Ejemplo Matriz de Riesgo'!$F$8:$F$37</f>
        <v>12</v>
      </c>
      <c r="H33" s="33">
        <f>'Ejemplo Matriz de Riesgo'!$G$8:$G$37</f>
        <v>12</v>
      </c>
      <c r="I33" s="33" t="s">
        <v>55</v>
      </c>
      <c r="J33" s="35" t="s">
        <v>110</v>
      </c>
      <c r="K33" s="33" t="s">
        <v>57</v>
      </c>
      <c r="L33" s="36">
        <v>44623.0</v>
      </c>
      <c r="M33" s="36" t="s">
        <v>59</v>
      </c>
      <c r="N33" s="25"/>
      <c r="O33" s="25"/>
      <c r="P33" s="25"/>
      <c r="Q33" s="25"/>
      <c r="R33" s="25"/>
      <c r="S33" s="25"/>
      <c r="T33" s="25"/>
      <c r="U33" s="25"/>
      <c r="V33" s="25"/>
      <c r="W33" s="25"/>
      <c r="X33" s="25"/>
      <c r="Y33" s="25"/>
      <c r="Z33" s="25"/>
    </row>
    <row r="34" ht="13.5" customHeight="1">
      <c r="A34" s="33">
        <v>27.0</v>
      </c>
      <c r="B34" s="34" t="s">
        <v>111</v>
      </c>
      <c r="C34" s="33" t="s">
        <v>89</v>
      </c>
      <c r="D34" s="33">
        <v>1.0</v>
      </c>
      <c r="E34" s="33">
        <v>2.0</v>
      </c>
      <c r="F34" s="33">
        <v>5.0</v>
      </c>
      <c r="G34" s="33">
        <f>'Ejemplo Matriz de Riesgo'!$E$8:$E$37*'Ejemplo Matriz de Riesgo'!$F$8:$F$37</f>
        <v>10</v>
      </c>
      <c r="H34" s="33">
        <f>'Ejemplo Matriz de Riesgo'!$G$8:$G$37</f>
        <v>10</v>
      </c>
      <c r="I34" s="33" t="s">
        <v>55</v>
      </c>
      <c r="J34" s="35" t="s">
        <v>112</v>
      </c>
      <c r="K34" s="33" t="s">
        <v>57</v>
      </c>
      <c r="L34" s="36">
        <v>44623.0</v>
      </c>
      <c r="M34" s="36" t="s">
        <v>59</v>
      </c>
      <c r="N34" s="25"/>
      <c r="O34" s="25"/>
      <c r="P34" s="25"/>
      <c r="Q34" s="25"/>
      <c r="R34" s="25"/>
      <c r="S34" s="25"/>
      <c r="T34" s="25"/>
      <c r="U34" s="25"/>
      <c r="V34" s="25"/>
      <c r="W34" s="25"/>
      <c r="X34" s="25"/>
      <c r="Y34" s="25"/>
      <c r="Z34" s="25"/>
    </row>
    <row r="35" ht="13.5" customHeight="1">
      <c r="A35" s="33">
        <v>28.0</v>
      </c>
      <c r="B35" s="34" t="s">
        <v>113</v>
      </c>
      <c r="C35" s="33" t="s">
        <v>89</v>
      </c>
      <c r="D35" s="33">
        <v>1.0</v>
      </c>
      <c r="E35" s="33">
        <v>2.0</v>
      </c>
      <c r="F35" s="33">
        <v>3.0</v>
      </c>
      <c r="G35" s="33">
        <f>'Ejemplo Matriz de Riesgo'!$E$8:$E$37*'Ejemplo Matriz de Riesgo'!$F$8:$F$37</f>
        <v>6</v>
      </c>
      <c r="H35" s="33">
        <f>'Ejemplo Matriz de Riesgo'!$G$8:$G$37</f>
        <v>6</v>
      </c>
      <c r="I35" s="33" t="s">
        <v>55</v>
      </c>
      <c r="J35" s="35" t="s">
        <v>114</v>
      </c>
      <c r="K35" s="33" t="s">
        <v>57</v>
      </c>
      <c r="L35" s="36">
        <v>44623.0</v>
      </c>
      <c r="M35" s="36" t="s">
        <v>59</v>
      </c>
      <c r="N35" s="25"/>
      <c r="O35" s="25"/>
      <c r="P35" s="25"/>
      <c r="Q35" s="25"/>
      <c r="R35" s="25"/>
      <c r="S35" s="25"/>
      <c r="T35" s="25"/>
      <c r="U35" s="25"/>
      <c r="V35" s="25"/>
      <c r="W35" s="25"/>
      <c r="X35" s="25"/>
      <c r="Y35" s="25"/>
      <c r="Z35" s="25"/>
    </row>
    <row r="36" ht="13.5" customHeight="1">
      <c r="A36" s="33">
        <v>29.0</v>
      </c>
      <c r="B36" s="34" t="s">
        <v>115</v>
      </c>
      <c r="C36" s="33" t="s">
        <v>89</v>
      </c>
      <c r="D36" s="33">
        <v>1.0</v>
      </c>
      <c r="E36" s="33">
        <v>3.0</v>
      </c>
      <c r="F36" s="33">
        <v>5.0</v>
      </c>
      <c r="G36" s="33">
        <f>'Ejemplo Matriz de Riesgo'!$E$8:$E$37*'Ejemplo Matriz de Riesgo'!$F$8:$F$37</f>
        <v>15</v>
      </c>
      <c r="H36" s="33">
        <f>'Ejemplo Matriz de Riesgo'!$G$8:$G$37</f>
        <v>15</v>
      </c>
      <c r="I36" s="33" t="s">
        <v>55</v>
      </c>
      <c r="J36" s="35" t="s">
        <v>116</v>
      </c>
      <c r="K36" s="33" t="s">
        <v>57</v>
      </c>
      <c r="L36" s="36">
        <v>44623.0</v>
      </c>
      <c r="M36" s="36" t="s">
        <v>59</v>
      </c>
      <c r="N36" s="25"/>
      <c r="O36" s="25"/>
      <c r="P36" s="25"/>
      <c r="Q36" s="25"/>
      <c r="R36" s="25"/>
      <c r="S36" s="25"/>
      <c r="T36" s="25"/>
      <c r="U36" s="25"/>
      <c r="V36" s="25"/>
      <c r="W36" s="25"/>
      <c r="X36" s="25"/>
      <c r="Y36" s="25"/>
      <c r="Z36" s="25"/>
    </row>
    <row r="37" ht="13.5" customHeight="1">
      <c r="A37" s="33">
        <v>30.0</v>
      </c>
      <c r="B37" s="34" t="s">
        <v>117</v>
      </c>
      <c r="C37" s="33" t="s">
        <v>89</v>
      </c>
      <c r="D37" s="33">
        <v>1.0</v>
      </c>
      <c r="E37" s="33">
        <v>2.0</v>
      </c>
      <c r="F37" s="33">
        <v>5.0</v>
      </c>
      <c r="G37" s="33">
        <f>'Ejemplo Matriz de Riesgo'!$E$8:$E$37*'Ejemplo Matriz de Riesgo'!$F$8:$F$37</f>
        <v>10</v>
      </c>
      <c r="H37" s="33">
        <f>'Ejemplo Matriz de Riesgo'!$G$8:$G$37</f>
        <v>10</v>
      </c>
      <c r="I37" s="33" t="s">
        <v>55</v>
      </c>
      <c r="J37" s="35" t="s">
        <v>118</v>
      </c>
      <c r="K37" s="33" t="s">
        <v>57</v>
      </c>
      <c r="L37" s="36">
        <v>44623.0</v>
      </c>
      <c r="M37" s="36" t="s">
        <v>59</v>
      </c>
      <c r="N37" s="25"/>
      <c r="O37" s="25"/>
      <c r="P37" s="25"/>
      <c r="Q37" s="25"/>
      <c r="R37" s="25"/>
      <c r="S37" s="25"/>
      <c r="T37" s="25"/>
      <c r="U37" s="25"/>
      <c r="V37" s="25"/>
      <c r="W37" s="25"/>
      <c r="X37" s="25"/>
      <c r="Y37" s="25"/>
      <c r="Z37" s="25"/>
    </row>
    <row r="38" ht="14.25" customHeight="1">
      <c r="A38" s="25"/>
      <c r="B38" s="25"/>
      <c r="C38" s="25"/>
      <c r="D38" s="25"/>
      <c r="E38" s="25"/>
      <c r="F38" s="25"/>
      <c r="G38" s="25"/>
      <c r="H38" s="25"/>
      <c r="I38" s="25"/>
      <c r="J38" s="39"/>
      <c r="K38" s="25"/>
      <c r="L38" s="40"/>
      <c r="M38" s="40"/>
      <c r="N38" s="25"/>
      <c r="O38" s="25"/>
      <c r="P38" s="25"/>
      <c r="Q38" s="25"/>
      <c r="R38" s="25"/>
      <c r="S38" s="25"/>
      <c r="T38" s="25"/>
      <c r="U38" s="25"/>
      <c r="V38" s="25"/>
      <c r="W38" s="25"/>
      <c r="X38" s="25"/>
      <c r="Y38" s="25"/>
      <c r="Z38" s="25"/>
    </row>
    <row r="39" ht="14.25" customHeight="1">
      <c r="A39" s="25"/>
      <c r="B39" s="25"/>
      <c r="C39" s="25"/>
      <c r="D39" s="25"/>
      <c r="E39" s="25"/>
      <c r="F39" s="25"/>
      <c r="G39" s="25"/>
      <c r="H39" s="25"/>
      <c r="I39" s="25"/>
      <c r="J39" s="39"/>
      <c r="K39" s="25"/>
      <c r="L39" s="40"/>
      <c r="M39" s="40"/>
      <c r="N39" s="25"/>
      <c r="O39" s="25"/>
      <c r="P39" s="25"/>
      <c r="Q39" s="25"/>
      <c r="R39" s="25"/>
      <c r="S39" s="25"/>
      <c r="T39" s="25"/>
      <c r="U39" s="25"/>
      <c r="V39" s="25"/>
      <c r="W39" s="25"/>
      <c r="X39" s="25"/>
      <c r="Y39" s="25"/>
      <c r="Z39" s="25"/>
    </row>
    <row r="40" ht="14.2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4.2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4.2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4.2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4.2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4.2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4.2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4.2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4.2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4.2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4.2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4.2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4.2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4.2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4.2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4.2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4.2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4.2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4.2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4.2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4.2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4.2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4.2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4.2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4.2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4.2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4.2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4.2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4.2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4.2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4.2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4.2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4.2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4.2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4.2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4.2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4.2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4.2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4.2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4.2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4.2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4.2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4.2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4.2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4.2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4.2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4.2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4.2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4.2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4.2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4.2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4.2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4.2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4.2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4.2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4.2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4.2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4.2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4.2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4.2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4.2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4.2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4.2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4.2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4.2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4.2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4.2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4.2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4.2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4.2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4.2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4.2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4.2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4.2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4.2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4.2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4.2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4.2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4.2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4.2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4.2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4.2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4.2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4.2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4.2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4.2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4.2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4.2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4.2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4.2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4.2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4.2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4.2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4.2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4.2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4.2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4.2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4.2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4.2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4.2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4.2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4.2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4.2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4.2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4.2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4.2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4.2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4.2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4.2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4.2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4.2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4.2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4.2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4.2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4.2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4.2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4.2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4.2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4.2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4.2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4.2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4.2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4.2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4.2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4.2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4.2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4.2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4.2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4.2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4.2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4.2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4.2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4.2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4.2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4.2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4.2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4.2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4.2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4.2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4.2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4.2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4.2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4.2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4.2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4.2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4.2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4.2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4.2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4.2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4.2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4.2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4.2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4.2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sheetData>
  <mergeCells count="1">
    <mergeCell ref="A1:M6"/>
  </mergeCells>
  <conditionalFormatting sqref="H8:H39">
    <cfRule type="cellIs" dxfId="0" priority="1" operator="between">
      <formula>20</formula>
      <formula>25</formula>
    </cfRule>
  </conditionalFormatting>
  <conditionalFormatting sqref="H8:H39">
    <cfRule type="cellIs" dxfId="1" priority="2" operator="between">
      <formula>11</formula>
      <formula>19</formula>
    </cfRule>
  </conditionalFormatting>
  <conditionalFormatting sqref="H8:H39">
    <cfRule type="cellIs" dxfId="2" priority="3" operator="between">
      <formula>1</formula>
      <formula>10</formula>
    </cfRule>
  </conditionalFormatting>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0.71"/>
    <col customWidth="1" min="2" max="2" width="33.14"/>
    <col customWidth="1" min="3" max="3" width="20.43"/>
    <col customWidth="1" min="4" max="4" width="16.29"/>
    <col customWidth="1" min="5" max="5" width="11.71"/>
    <col customWidth="1" min="6" max="6" width="10.71"/>
  </cols>
  <sheetData>
    <row r="1" ht="14.25" customHeight="1"/>
    <row r="2" ht="14.25" customHeight="1"/>
    <row r="3" ht="14.25" customHeight="1">
      <c r="B3" s="41" t="s">
        <v>119</v>
      </c>
      <c r="C3" s="42"/>
      <c r="D3" s="42"/>
      <c r="E3" s="43"/>
    </row>
    <row r="4" ht="14.25" customHeight="1">
      <c r="B4" s="44"/>
      <c r="C4" s="45"/>
      <c r="D4" s="45"/>
      <c r="E4" s="46"/>
    </row>
    <row r="5" ht="29.25" customHeight="1">
      <c r="B5" s="47" t="s">
        <v>120</v>
      </c>
      <c r="C5" s="48" t="s">
        <v>121</v>
      </c>
      <c r="D5" s="48" t="s">
        <v>122</v>
      </c>
      <c r="E5" s="49" t="s">
        <v>123</v>
      </c>
    </row>
    <row r="6" ht="26.25" customHeight="1">
      <c r="B6" s="50"/>
      <c r="C6" s="51">
        <v>33.0</v>
      </c>
      <c r="D6" s="51">
        <v>33.0</v>
      </c>
      <c r="E6" s="52">
        <f>D6/C6</f>
        <v>1</v>
      </c>
    </row>
    <row r="7" ht="14.25" customHeight="1">
      <c r="B7" s="53" t="s">
        <v>124</v>
      </c>
      <c r="C7" s="54" t="s">
        <v>121</v>
      </c>
      <c r="D7" s="54" t="s">
        <v>125</v>
      </c>
      <c r="E7" s="55" t="s">
        <v>123</v>
      </c>
    </row>
    <row r="8" ht="14.25" customHeight="1">
      <c r="B8" s="50"/>
      <c r="C8" s="56">
        <v>30.0</v>
      </c>
      <c r="D8" s="51">
        <v>13.0</v>
      </c>
      <c r="E8" s="52">
        <f>D8/C8</f>
        <v>0.4333333333</v>
      </c>
    </row>
    <row r="9" ht="30.0" customHeight="1">
      <c r="B9" s="53" t="s">
        <v>126</v>
      </c>
      <c r="C9" s="57" t="s">
        <v>126</v>
      </c>
      <c r="D9" s="58"/>
      <c r="E9" s="59" t="s">
        <v>123</v>
      </c>
    </row>
    <row r="10" ht="14.25" customHeight="1">
      <c r="B10" s="50"/>
      <c r="C10" s="60">
        <v>13.0</v>
      </c>
      <c r="D10" s="58"/>
      <c r="E10" s="61">
        <f>C10</f>
        <v>13</v>
      </c>
    </row>
    <row r="11" ht="14.25" customHeight="1">
      <c r="B11" s="62" t="s">
        <v>127</v>
      </c>
      <c r="C11" s="54" t="s">
        <v>128</v>
      </c>
      <c r="D11" s="54" t="s">
        <v>129</v>
      </c>
      <c r="E11" s="55" t="s">
        <v>123</v>
      </c>
    </row>
    <row r="12" ht="30.0" customHeight="1">
      <c r="B12" s="50"/>
      <c r="C12" s="51">
        <v>5.0</v>
      </c>
      <c r="D12" s="56">
        <v>0.0</v>
      </c>
      <c r="E12" s="61">
        <f>C12+D12</f>
        <v>5</v>
      </c>
    </row>
    <row r="13" ht="14.25" customHeight="1">
      <c r="B13" s="53" t="s">
        <v>130</v>
      </c>
      <c r="C13" s="63" t="s">
        <v>131</v>
      </c>
      <c r="D13" s="54" t="s">
        <v>132</v>
      </c>
      <c r="E13" s="55" t="s">
        <v>123</v>
      </c>
    </row>
    <row r="14" ht="14.25" customHeight="1">
      <c r="B14" s="50"/>
      <c r="C14" s="51">
        <v>6.0</v>
      </c>
      <c r="D14" s="51">
        <v>13.0</v>
      </c>
      <c r="E14" s="52">
        <f>D14/C14</f>
        <v>2.166666667</v>
      </c>
    </row>
    <row r="15" ht="30.0" customHeight="1">
      <c r="B15" s="53" t="s">
        <v>133</v>
      </c>
      <c r="C15" s="57" t="s">
        <v>134</v>
      </c>
      <c r="D15" s="58"/>
      <c r="E15" s="55" t="s">
        <v>123</v>
      </c>
    </row>
    <row r="16" ht="14.25" customHeight="1">
      <c r="B16" s="64"/>
      <c r="C16" s="65" t="s">
        <v>135</v>
      </c>
      <c r="D16" s="66"/>
      <c r="E16" s="67" t="str">
        <f>C16</f>
        <v>NO</v>
      </c>
    </row>
    <row r="17" ht="14.25" customHeight="1">
      <c r="B17" s="53" t="s">
        <v>136</v>
      </c>
      <c r="C17" s="68"/>
      <c r="D17" s="42"/>
      <c r="E17" s="69"/>
    </row>
    <row r="18" ht="14.25" customHeight="1">
      <c r="B18" s="64"/>
      <c r="C18" s="44"/>
      <c r="D18" s="45"/>
      <c r="E18" s="70"/>
    </row>
    <row r="19" ht="14.25" customHeight="1"/>
    <row r="20" ht="14.25" customHeight="1"/>
    <row r="21" ht="14.25" customHeight="1"/>
    <row r="22" ht="14.25" customHeight="1">
      <c r="B22" s="25"/>
    </row>
    <row r="23" ht="14.25" customHeight="1">
      <c r="B23" s="25"/>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3:B14"/>
    <mergeCell ref="B15:B16"/>
    <mergeCell ref="C15:D15"/>
    <mergeCell ref="C16:D16"/>
    <mergeCell ref="B17:B18"/>
    <mergeCell ref="C17:E18"/>
    <mergeCell ref="B3:E4"/>
    <mergeCell ref="B5:B6"/>
    <mergeCell ref="B7:B8"/>
    <mergeCell ref="B9:B10"/>
    <mergeCell ref="C9:D9"/>
    <mergeCell ref="C10:D10"/>
    <mergeCell ref="B11:B12"/>
  </mergeCells>
  <conditionalFormatting sqref="E6">
    <cfRule type="cellIs" dxfId="7" priority="1" operator="greaterThanOrEqual">
      <formula>95%</formula>
    </cfRule>
  </conditionalFormatting>
  <conditionalFormatting sqref="E6">
    <cfRule type="cellIs" dxfId="8" priority="2" operator="lessThanOrEqual">
      <formula>79%</formula>
    </cfRule>
  </conditionalFormatting>
  <conditionalFormatting sqref="E6">
    <cfRule type="cellIs" dxfId="9" priority="3" operator="between">
      <formula>80%</formula>
      <formula>94%</formula>
    </cfRule>
  </conditionalFormatting>
  <conditionalFormatting sqref="E8">
    <cfRule type="cellIs" dxfId="7" priority="4" operator="lessThanOrEqual">
      <formula>0.14</formula>
    </cfRule>
  </conditionalFormatting>
  <conditionalFormatting sqref="E8">
    <cfRule type="cellIs" dxfId="8" priority="5" operator="greaterThanOrEqual">
      <formula>0.15</formula>
    </cfRule>
  </conditionalFormatting>
  <conditionalFormatting sqref="E10">
    <cfRule type="cellIs" dxfId="8" priority="6" operator="greaterThan">
      <formula>0</formula>
    </cfRule>
  </conditionalFormatting>
  <conditionalFormatting sqref="E10">
    <cfRule type="cellIs" dxfId="7" priority="7" operator="equal">
      <formula>0</formula>
    </cfRule>
  </conditionalFormatting>
  <conditionalFormatting sqref="E12">
    <cfRule type="cellIs" dxfId="8" priority="8" operator="greaterThan">
      <formula>0</formula>
    </cfRule>
  </conditionalFormatting>
  <conditionalFormatting sqref="E12">
    <cfRule type="cellIs" dxfId="7" priority="9" operator="equal">
      <formula>0</formula>
    </cfRule>
  </conditionalFormatting>
  <conditionalFormatting sqref="E14">
    <cfRule type="cellIs" dxfId="7" priority="10" operator="lessThanOrEqual">
      <formula>0.19</formula>
    </cfRule>
  </conditionalFormatting>
  <conditionalFormatting sqref="E14">
    <cfRule type="cellIs" dxfId="8" priority="11" operator="greaterThanOrEqual">
      <formula>0.2</formula>
    </cfRule>
  </conditionalFormatting>
  <conditionalFormatting sqref="E16">
    <cfRule type="cellIs" dxfId="8" priority="12" operator="equal">
      <formula>"NO"</formula>
    </cfRule>
  </conditionalFormatting>
  <conditionalFormatting sqref="E16">
    <cfRule type="cellIs" dxfId="7" priority="13" operator="equal">
      <formula>"SI"</formula>
    </cfRule>
  </conditionalFormatting>
  <dataValidations>
    <dataValidation type="list" allowBlank="1" showErrorMessage="1" sqref="C16">
      <formula1>"SI,NO"</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54.29"/>
    <col customWidth="1" min="3" max="3" width="1.43"/>
    <col customWidth="1" min="4" max="4" width="15.57"/>
    <col customWidth="1" min="5" max="5" width="1.29"/>
    <col customWidth="1" min="6" max="6" width="18.86"/>
    <col customWidth="1" min="7" max="7" width="13.71"/>
    <col customWidth="1" min="8" max="8" width="48.14"/>
    <col customWidth="1" min="9" max="9" width="1.43"/>
    <col customWidth="1" min="10" max="11" width="11.29"/>
    <col customWidth="1" min="12" max="12" width="107.43"/>
    <col customWidth="1" min="13" max="13" width="2.43"/>
    <col customWidth="1" min="14" max="14" width="10.71"/>
    <col customWidth="1" min="15" max="15" width="16.86"/>
  </cols>
  <sheetData>
    <row r="1" ht="14.25" customHeight="1">
      <c r="A1" s="33" t="s">
        <v>49</v>
      </c>
      <c r="B1" s="33" t="s">
        <v>137</v>
      </c>
      <c r="D1" s="33" t="s">
        <v>138</v>
      </c>
      <c r="F1" s="33" t="s">
        <v>139</v>
      </c>
      <c r="G1" s="33" t="s">
        <v>140</v>
      </c>
      <c r="H1" s="33" t="s">
        <v>141</v>
      </c>
      <c r="J1" s="33" t="s">
        <v>45</v>
      </c>
      <c r="K1" s="33" t="s">
        <v>140</v>
      </c>
      <c r="L1" s="33" t="s">
        <v>141</v>
      </c>
      <c r="N1" s="71" t="s">
        <v>142</v>
      </c>
      <c r="O1" s="72"/>
    </row>
    <row r="2" ht="14.25" customHeight="1">
      <c r="A2" s="33" t="s">
        <v>55</v>
      </c>
      <c r="B2" s="33" t="s">
        <v>143</v>
      </c>
      <c r="D2" s="33" t="s">
        <v>54</v>
      </c>
      <c r="F2" s="33" t="s">
        <v>144</v>
      </c>
      <c r="G2" s="33">
        <v>5.0</v>
      </c>
      <c r="H2" s="33" t="s">
        <v>145</v>
      </c>
      <c r="J2" s="33" t="s">
        <v>146</v>
      </c>
      <c r="K2" s="33">
        <v>5.0</v>
      </c>
      <c r="L2" s="33" t="s">
        <v>147</v>
      </c>
      <c r="N2" s="73" t="s">
        <v>148</v>
      </c>
      <c r="O2" s="74"/>
    </row>
    <row r="3" ht="14.25" customHeight="1">
      <c r="A3" s="33" t="s">
        <v>149</v>
      </c>
      <c r="B3" s="33" t="s">
        <v>150</v>
      </c>
      <c r="D3" s="33" t="s">
        <v>89</v>
      </c>
      <c r="F3" s="33" t="s">
        <v>151</v>
      </c>
      <c r="G3" s="33">
        <v>4.0</v>
      </c>
      <c r="H3" s="33" t="s">
        <v>152</v>
      </c>
      <c r="J3" s="33" t="s">
        <v>153</v>
      </c>
      <c r="K3" s="33">
        <v>4.0</v>
      </c>
      <c r="L3" s="33" t="s">
        <v>154</v>
      </c>
      <c r="N3" s="75" t="s">
        <v>155</v>
      </c>
      <c r="O3" s="76"/>
    </row>
    <row r="4" ht="14.25" customHeight="1">
      <c r="A4" s="33" t="s">
        <v>156</v>
      </c>
      <c r="B4" s="33" t="s">
        <v>157</v>
      </c>
      <c r="F4" s="33" t="s">
        <v>158</v>
      </c>
      <c r="G4" s="33">
        <v>3.0</v>
      </c>
      <c r="H4" s="33" t="s">
        <v>159</v>
      </c>
      <c r="J4" s="33" t="s">
        <v>160</v>
      </c>
      <c r="K4" s="33">
        <v>3.0</v>
      </c>
      <c r="L4" s="33" t="s">
        <v>161</v>
      </c>
      <c r="N4" s="77" t="s">
        <v>162</v>
      </c>
      <c r="O4" s="78"/>
    </row>
    <row r="5" ht="14.25" customHeight="1">
      <c r="A5" s="33" t="s">
        <v>163</v>
      </c>
      <c r="B5" s="33" t="s">
        <v>164</v>
      </c>
      <c r="F5" s="33" t="s">
        <v>165</v>
      </c>
      <c r="G5" s="33">
        <v>2.0</v>
      </c>
      <c r="H5" s="33" t="s">
        <v>166</v>
      </c>
      <c r="J5" s="33" t="s">
        <v>167</v>
      </c>
      <c r="K5" s="33">
        <v>2.0</v>
      </c>
      <c r="L5" s="33" t="s">
        <v>168</v>
      </c>
    </row>
    <row r="6" ht="14.25" customHeight="1">
      <c r="F6" s="33" t="s">
        <v>169</v>
      </c>
      <c r="G6" s="33">
        <v>1.0</v>
      </c>
      <c r="H6" s="33" t="s">
        <v>170</v>
      </c>
      <c r="J6" s="33" t="s">
        <v>171</v>
      </c>
      <c r="K6" s="33">
        <v>1.0</v>
      </c>
      <c r="L6" s="33" t="s">
        <v>172</v>
      </c>
    </row>
    <row r="7" ht="14.25" customHeight="1"/>
    <row r="8" ht="14.25" customHeight="1">
      <c r="A8" s="33" t="s">
        <v>2</v>
      </c>
      <c r="D8" s="33" t="s">
        <v>4</v>
      </c>
      <c r="F8" s="33" t="s">
        <v>173</v>
      </c>
    </row>
    <row r="9" ht="14.25" customHeight="1">
      <c r="A9" s="33" t="s">
        <v>174</v>
      </c>
      <c r="D9" s="33" t="s">
        <v>175</v>
      </c>
      <c r="F9" s="33" t="s">
        <v>176</v>
      </c>
    </row>
    <row r="10" ht="14.25" customHeight="1">
      <c r="A10" s="33" t="s">
        <v>15</v>
      </c>
      <c r="D10" s="33" t="s">
        <v>17</v>
      </c>
      <c r="F10" s="33" t="s">
        <v>177</v>
      </c>
    </row>
    <row r="11" ht="14.25" customHeight="1"/>
    <row r="12" ht="14.25" customHeight="1">
      <c r="A12" s="33" t="s">
        <v>52</v>
      </c>
    </row>
    <row r="13" ht="14.25" customHeight="1">
      <c r="A13" s="33" t="s">
        <v>178</v>
      </c>
    </row>
    <row r="14" ht="14.25" customHeight="1">
      <c r="A14" s="33" t="s">
        <v>179</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rintOptions/>
  <pageMargins bottom="0.75" footer="0.0" header="0.0" left="0.7" right="0.7" top="0.75"/>
  <pageSetup paperSize="9" orientation="portrait"/>
  <drawing r:id="rId1"/>
  <tableParts count="8">
    <tablePart r:id="rId10"/>
    <tablePart r:id="rId11"/>
    <tablePart r:id="rId12"/>
    <tablePart r:id="rId13"/>
    <tablePart r:id="rId14"/>
    <tablePart r:id="rId15"/>
    <tablePart r:id="rId16"/>
    <tablePart r:id="rId1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2021-08-03T16:13:00Z</dcterms:created>
  <dc:creator>DIANA MARCELA TABORDA HOLGUIN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