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pc\Desktop\PDF Documentacion pruebas manuales\"/>
    </mc:Choice>
  </mc:AlternateContent>
  <xr:revisionPtr revIDLastSave="0" documentId="13_ncr:1_{78DAFF70-CEAA-48F6-A9CA-4E43932F3DFD}" xr6:coauthVersionLast="47" xr6:coauthVersionMax="47" xr10:uidLastSave="{00000000-0000-0000-0000-000000000000}"/>
  <bookViews>
    <workbookView xWindow="-120" yWindow="-120" windowWidth="20730" windowHeight="11040" activeTab="3" xr2:uid="{00000000-000D-0000-FFFF-FFFF00000000}"/>
  </bookViews>
  <sheets>
    <sheet name="Plan de Pruebas" sheetId="1" r:id="rId1"/>
    <sheet name="Matriz de riesgos" sheetId="2" r:id="rId2"/>
    <sheet name="Reporte de Bugs" sheetId="3" r:id="rId3"/>
    <sheet name="Informe de avance" sheetId="4" r:id="rId4"/>
    <sheet name="Tabla" sheetId="5"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iEq9eAHbguhABEbVt5NAr2chmyZw=="/>
    </ext>
  </extLst>
</workbook>
</file>

<file path=xl/calcChain.xml><?xml version="1.0" encoding="utf-8"?>
<calcChain xmlns="http://schemas.openxmlformats.org/spreadsheetml/2006/main">
  <c r="H37" i="2" l="1"/>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H13" i="2"/>
  <c r="G13" i="2"/>
  <c r="H12" i="2"/>
  <c r="G12" i="2"/>
  <c r="H11" i="2"/>
  <c r="G11" i="2"/>
  <c r="H10" i="2"/>
  <c r="G10" i="2"/>
  <c r="H9" i="2"/>
  <c r="G9" i="2"/>
  <c r="H8" i="2"/>
  <c r="G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4" authorId="0" shapeId="0" xr:uid="{00000000-0006-0000-0000-000001000000}">
      <text>
        <r>
          <rPr>
            <sz val="11"/>
            <color theme="1"/>
            <rFont val="Calibri"/>
            <scheme val="minor"/>
          </rPr>
          <t xml:space="preserve">
======</t>
        </r>
      </text>
    </comment>
  </commentList>
</comments>
</file>

<file path=xl/sharedStrings.xml><?xml version="1.0" encoding="utf-8"?>
<sst xmlns="http://schemas.openxmlformats.org/spreadsheetml/2006/main" count="512" uniqueCount="262">
  <si>
    <t xml:space="preserve">Area </t>
  </si>
  <si>
    <t>Célula</t>
  </si>
  <si>
    <t>Responsable Calidad</t>
  </si>
  <si>
    <t>Analista de Certificación</t>
  </si>
  <si>
    <t>Plan de Calidad</t>
  </si>
  <si>
    <t>Descripción de la Necesidad</t>
  </si>
  <si>
    <t>Alcance</t>
  </si>
  <si>
    <t>Fuera de Alcance</t>
  </si>
  <si>
    <t>Estrategia</t>
  </si>
  <si>
    <t>Cronograma</t>
  </si>
  <si>
    <t>Prerrequisitos</t>
  </si>
  <si>
    <t>Otros tipos de pruebas</t>
  </si>
  <si>
    <t xml:space="preserve">Supuestos </t>
  </si>
  <si>
    <t>Soluciones digitales</t>
  </si>
  <si>
    <t>Carrito de compra Udemy</t>
  </si>
  <si>
    <t>Externo</t>
  </si>
  <si>
    <t xml:space="preserve">Santiago Ramirez Arenas </t>
  </si>
  <si>
    <t>Release</t>
  </si>
  <si>
    <t>Se comprende dentro del alcance  realizar pruebas funcionales para verificar el funcionamiento   del  flujo de compra completo para la página web de Udemy, siendo una precondición el inicio de sesión</t>
  </si>
  <si>
    <r>
      <rPr>
        <b/>
        <sz val="11"/>
        <color theme="1"/>
        <rFont val="Calibri"/>
      </rPr>
      <t>Hace parte del alcance:</t>
    </r>
    <r>
      <rPr>
        <sz val="11"/>
        <color theme="1"/>
        <rFont val="Calibri"/>
      </rPr>
      <t xml:space="preserve">
 1. Desarollar pruebas manuales para verificar el funcionamiento del  flujo de compra completo en la página de Udemy                                                                                                                                                                                                               2. Las pruebas se desarrollan en el siguiente ambiente Navegador: Google Chrome, Sistema operativo Windows 11, DIrección IP de Colombia</t>
    </r>
  </si>
  <si>
    <t>No hace parte del Alcance:
1. No es objeto de prueba la la seguridad del loggin y del registro de la página web                                                                                                                                                                                                                                                                                                                                                                                                                                                                                                                                                                                                                                                                                                                                                                                                                                                                                                                                                                                                                                                                 2. Toda prueba que no se haya especificado en el alcance                                                                                                                                                                                                                                                                                                3.Pruebas realizados en otros ambientes que no se hayan especificado en el alcance (Ya sea un sistema operativo diferente, navegador diferente, una dirección IP de otro pais,   o Hardware diferente al especificado)                                                                           4. La verificación de la seguridad de la compra mediante los medios de pago disponibles</t>
  </si>
  <si>
    <t xml:space="preserve">1. Se realizará verifición del funcionamiento del  flujo de compra completo en la página de Udemy     mediante pruebas manuales haciendo uso de las técnicas de diseño de prueba como lo son Caja Negra  y pruebas  Funcionales                                                                                                                                                                                          2.  La ejecución de los casos de prueba se harán en base  a los resultados obtenidos de la matriz de riesgo a partir de la participación del equipo de desarrollo en la elaboración de la misma.                                                                                                                                                                                                                 3. La ejecución se dará de forma manual                                                                                                                                                                                                                       </t>
  </si>
  <si>
    <t>Las actividades comprometidas durante el alcance se realizaran en las en lapso de tiempo ddesde el 2  de marzo hasta el 4 de  marzo</t>
  </si>
  <si>
    <t>1. Tener una cuenta en Udemy                                                                                                                                                                                                                                                                     2. Ingresar en la cuenta de Udemy                                                                                                                                                                                                                          3.Tener una IP de Colombia</t>
  </si>
  <si>
    <t>1.Se recomiendas pruebas de seguridad sobre la seguridad al añadir un medio de pago
2. Se recomienda pruebas de rendimiento para multiples compras al tiempo</t>
  </si>
  <si>
    <t xml:space="preserve">1. Suponer que el ambiente de pruebas será un clon del ambiente en producción de forma que puedan ejecutarse los servicios de una manera satisfactoria 
2. Suponer que las diferentes plataformas y sistemas operativos en los que se ejecutan las pruebas no tendrán efectos negativos en el comportamiento del servicio o de la página web.
</t>
  </si>
  <si>
    <t>Prueba servicios SOAP</t>
  </si>
  <si>
    <t>Se comprende dentro del alcance  realizar pruebas funcionales para verificar el funcionamiento    de los servicios SOAP FullCountryInfo Y CountriesUsingCurrency</t>
  </si>
  <si>
    <r>
      <rPr>
        <b/>
        <sz val="11"/>
        <color theme="1"/>
        <rFont val="Calibri"/>
      </rPr>
      <t>Hace parte del alcance:</t>
    </r>
    <r>
      <rPr>
        <sz val="11"/>
        <color theme="1"/>
        <rFont val="Calibri"/>
      </rPr>
      <t xml:space="preserve">
 1. Desarollar pruebas manuales para verificar el funcionamientode los servicios SOAP                                                                                                                                                                                                               2. Las pruebas se desarrollan en el siguiente ambiente Navegador: Google Chrome, Sistema operativo Windows 11 para los servivios hará por medio de SOAPUI 5.7
</t>
    </r>
  </si>
  <si>
    <t xml:space="preserve">No hace parte del Alcance:
1. Pruebas de rendimiento para medir el tiempo de respuesta de los servicios                                                                                                                                                                                2. Toda prueba que no se haya especificado en el alcance                                                                                                                                                                                                                                                                                                3.Pruebas realizados en otros ambientes que no se hayan especificado en el alcance (Ya sea un sistema operativo diferente, navegador diferente, una dirección IP de otro pais,   o Hardware diferente al especificado)                                                                                                                                                                                                                                                                                     </t>
  </si>
  <si>
    <t xml:space="preserve">1. Se realizará verifición del funcionamiento de los dos servicios SOAP mediante pruebas de API ejecutadas manualmente                                                                                                                                                2.  La ejecución de los casos de prueba se harán en base  a los resultados obtenidos de la matriz de riesgo a partir de la participación del equipo de desarrollo en la elaboración de la misma.                                                                     3. Las solicitudes a  lso servicios se harán de acuerdo al código ISO establecido de para cada país y moneda                                                                                                                                                                                                                                                                                                                                                                                                                               </t>
  </si>
  <si>
    <t>Las actividades comprometidas durante el alcance se realizaran en las en lapso de tiempo desde el  4  de marzo hasta el 6 de  marzo</t>
  </si>
  <si>
    <t xml:space="preserve">1. Tener SOAP U instalado                                                                                                                                                                                                                                                            2. Conocer el codigo ISO del pais y la moneda a los que se harán las peticiones por medio de los servicios                                                                                                                                                                                                                         </t>
  </si>
  <si>
    <t>1. Se recomiendan pruebas de rendimiento para medir el tiempo de respuesta de cada servicio</t>
  </si>
  <si>
    <t>Prueba de código estático</t>
  </si>
  <si>
    <t xml:space="preserve">"No hace parte del Alcance:
1. RealizarPruebas dinámicas                                                                                                                                                                              2. Toda prueba que no se haya especificado en el alcance                                                                                                                                                                                                                                                                                                3.Pruebas realizados en otros ambientes que no se hayan especificado en el alcance                                                                                                                                                                                                                                                                          </t>
  </si>
  <si>
    <t xml:space="preserve">1. Se realizarán pruebas estáticas de código usando SonarQube y Sonnar Scanner                                                                                                                                                                                               2.  La pruebas se harán sobre el repositorio clonado de GitHub                                                                                                                                                                                                   3. La ejecución será de forma manual                                                                                                                                                                                                                                                                                                                                                          </t>
  </si>
  <si>
    <t>Las actividades comprometidas durante el alcance se realizaran en las en lapso de tiempo desde el  5  de marzo hasta el 6 de  marzo</t>
  </si>
  <si>
    <t xml:space="preserve">1. No hay recomendaciones </t>
  </si>
  <si>
    <t>Consecutivo</t>
  </si>
  <si>
    <t>Descripción Riesgo</t>
  </si>
  <si>
    <t>Tipo de Riesgo</t>
  </si>
  <si>
    <t>Probabilidad de ocurrencia</t>
  </si>
  <si>
    <t>Impacto</t>
  </si>
  <si>
    <t>Riesgo</t>
  </si>
  <si>
    <t xml:space="preserve">Riesgo </t>
  </si>
  <si>
    <t>Acción</t>
  </si>
  <si>
    <t>Plan de Acción</t>
  </si>
  <si>
    <t>Responsable de la Acción</t>
  </si>
  <si>
    <t xml:space="preserve">Fecha Compromiso </t>
  </si>
  <si>
    <t>Estado</t>
  </si>
  <si>
    <t xml:space="preserve">Fallas en el ambiente de prueba  que puedan generar  inexactitudes al momento de ejecutar las pruebas </t>
  </si>
  <si>
    <t>Proyecto</t>
  </si>
  <si>
    <t>Contigencia</t>
  </si>
  <si>
    <t xml:space="preserve">Monitoreo regular del ambiente de pruebas para evitar inexactitudes en los resultados al momento de ejecutar las pruebas </t>
  </si>
  <si>
    <t>Falta por asignar</t>
  </si>
  <si>
    <t>Durante el Sprint</t>
  </si>
  <si>
    <t>Abierto</t>
  </si>
  <si>
    <t>Falta de claridad en los objetivos del proyecto que genere ambiguedades  sobre los requisitos del software</t>
  </si>
  <si>
    <t>Realizar una verificación sobre la documentación de los requerimientos durante la fase de planeación</t>
  </si>
  <si>
    <t xml:space="preserve">Problemas de compatibilidad con los ambientes de prueba que puedan intervenir en los resultados de las pruebas </t>
  </si>
  <si>
    <t>Asumir</t>
  </si>
  <si>
    <t xml:space="preserve">Se asume  y se tendrá presente para próximas Sprints </t>
  </si>
  <si>
    <t>Distribución incorrecta de los recursos asignados para el desarrollo del proyecto</t>
  </si>
  <si>
    <t>Realizar una verificación de los recursos y el prespuesto destinado para el desarrollo del software</t>
  </si>
  <si>
    <t>Cambios en la estructura organizativa del cliente que puedan generar inconvenientes con el equipo de desarrollo</t>
  </si>
  <si>
    <t>Falta de experiencia en el equipo de trabajo que pueda generar retrasos o malas implementaciones</t>
  </si>
  <si>
    <t>Falta de conocimiento del dominio del negocio en el que se está desarrollando el software</t>
  </si>
  <si>
    <t>Estimaciones de tiempo y presupuesto inexactas que generen expectativas erroneas sobre el desarrollo del software</t>
  </si>
  <si>
    <t>Se debe realizar una estimación de tiempos de forma rigurosa, que no genere espectativas incorrectas antes de empezar con el desarrollo</t>
  </si>
  <si>
    <t>Problemas de documentación de las historias de usuario que generen ambiguedades al momento de la implementación</t>
  </si>
  <si>
    <t>Mitigar</t>
  </si>
  <si>
    <t>Se deben minuciosamente  las historias de usuario, estando presente las personas con más experiencia en el área y quienes tengan el conocimiento para encontrar inexactitudes en las historias de usuario</t>
  </si>
  <si>
    <t>Retraso en las entregables  de los Sprints que se habían comprometido anteriormente</t>
  </si>
  <si>
    <t>Realizar una mejor planificación durante los Sprints para evitar retrasos con las tareas asignadas, teniendo en cuenta las capacidades y la disponibilidad de cada miembro del equipo</t>
  </si>
  <si>
    <t xml:space="preserve">No hay una correcta comunicación entre el equipo de desarrollo sobre los cambios realizados  con el equipo de QA </t>
  </si>
  <si>
    <t>Realizar reuniones para integrar a todos los integrantes del equipo de desarrollo y que exista una comunicación asertiva entre todos</t>
  </si>
  <si>
    <t>Falta de compromiso o motivación del equipo que genere un desmejoramiento en la productividad</t>
  </si>
  <si>
    <t>Conflictos internos dentro del equipo de trabajo</t>
  </si>
  <si>
    <t>Se debe realizar un análisis sobre la forma en la que se comunican los miembros del equipo y de presentarse conflictos se puede recurrir a una charla en privado con los implicados</t>
  </si>
  <si>
    <t>Problemas de cumplimiento con estándares y normas que requiera el software dentro de la parte legal</t>
  </si>
  <si>
    <t xml:space="preserve">Se debe contar con el apoyo del personal adecuado en relación a la normatividad que debe cumplir el software </t>
  </si>
  <si>
    <t>Problemas de infraestructura (falta de equipo, software, herramientas, etc.) necesaria para el desarrollo del proyecto</t>
  </si>
  <si>
    <t>El proceso de búsqueda de un curso  puede ser ineficiente o inexacto</t>
  </si>
  <si>
    <t>Producto</t>
  </si>
  <si>
    <t xml:space="preserve">Se debe realizar una implementación de busqueda que sea eficiente y lo más precisa posible, de tal forma que el usuario encuentre el curso que busca fácilmente </t>
  </si>
  <si>
    <t xml:space="preserve">Problemas de busqueda cuando se escribe el codigo ISO de una forma que no sea en mayúsculas </t>
  </si>
  <si>
    <t>Los cupones de descuento no funcionen correctamente</t>
  </si>
  <si>
    <t>Dificultades para cancelar una compra una vez que se ha agregado un curso a la cesta de compra</t>
  </si>
  <si>
    <t>Se debe verificar el funcionamiento de la cancelación de pago una vez que se agrega un curso al carrito</t>
  </si>
  <si>
    <t xml:space="preserve">El servicio SOAP para listar los paises que usan una moneda en especifico no muestra los valores correctamente cuando se envia una moneda que usan varios paises </t>
  </si>
  <si>
    <t xml:space="preserve">Funcionamiento incorrecto del medio de pago por Paypal o Tarjeta de credito </t>
  </si>
  <si>
    <t xml:space="preserve">Se debe verificar el funcionamiento de los medios de pago disponibles en la pagina </t>
  </si>
  <si>
    <t xml:space="preserve">Los servicios retornan un estatus que no se espera ante las solicitudes enviadas </t>
  </si>
  <si>
    <t xml:space="preserve">Se deben revisar los estatus de respuesta de cada servicio de tal forma que sean los esperados </t>
  </si>
  <si>
    <t>El valor total de los cursos no se actualia una vez que se elimina un curso del carrito de compras</t>
  </si>
  <si>
    <t>Se debe verificar que el valor de la cesta se reduzca una vez que se elimine un curso</t>
  </si>
  <si>
    <t>Si se cierra el navegador o se pierde la conexión el carrito de compra que se tenía hasta el momento no queda gurdado</t>
  </si>
  <si>
    <t>Los cupones hacen un descuento mayor al esperado</t>
  </si>
  <si>
    <t>Los cupones hacen un descuento menor al esperado</t>
  </si>
  <si>
    <t>No se muestran todos los cursos agregados a la cesta de compra</t>
  </si>
  <si>
    <t>Se debe verificar que se muestre la lista de cursos agregados a la cesta de forma correcta</t>
  </si>
  <si>
    <t>Se cobra el valor total del curso, aún después de  aplicar un cupon de descuento</t>
  </si>
  <si>
    <t>Se debe revisar el correcto funcionamiento de los cupones de descuento, en caso de que haya afectado a un gran numero de usuarios se debe reembolsar una parte del dinero de los cursos para los cuales el bono no funcionó</t>
  </si>
  <si>
    <t>No se puede completar la compra con exito</t>
  </si>
  <si>
    <t>Se debe realizar una revisión exhaustiva para verificar ek funcionamiento de la compra y en caso de que haya afectado a muchos usuarios se debe enviar un mensaje de disculpas</t>
  </si>
  <si>
    <t>El pago se puede realizar aun después de ingresar una tarjeta de credito incorrecta</t>
  </si>
  <si>
    <t xml:space="preserve">Se debe verificar que la tarjeta exista y en caso de que no exista el curso debe ser expropiado al cliente que haya introducido la tarjeta de credito mal, y adicionalmente deberia enviarse un mensaje de disculpa por el inconveniente </t>
  </si>
  <si>
    <t>Bugs encontrados</t>
  </si>
  <si>
    <t>Color</t>
  </si>
  <si>
    <t>Servicio SOAP FullCountryInfo</t>
  </si>
  <si>
    <t>Servicio SOAP CountryUsingCurrency</t>
  </si>
  <si>
    <t>Página web</t>
  </si>
  <si>
    <t>IDENTIFICADOR CASO DE PRUEBA</t>
  </si>
  <si>
    <t>IDENTIFICADOR DE BUG</t>
  </si>
  <si>
    <t>TITULO</t>
  </si>
  <si>
    <t>DESCRIPCIÓN</t>
  </si>
  <si>
    <t>IDENTIFICACIÓN ELEMENTO DE PRUEBA</t>
  </si>
  <si>
    <t>PASOS PARA REPLICAR</t>
  </si>
  <si>
    <t>RESULTADOS ESPERADOS</t>
  </si>
  <si>
    <t>RESULTADOS OBTENIDOS</t>
  </si>
  <si>
    <t>ORGANIZACIÓN EMISORA</t>
  </si>
  <si>
    <t>AUTOR</t>
  </si>
  <si>
    <t>ESTADO DEL INFORME</t>
  </si>
  <si>
    <t>FASE</t>
  </si>
  <si>
    <t>SEVERIDAD</t>
  </si>
  <si>
    <t>FECHA DEL INFORME</t>
  </si>
  <si>
    <t>RESPONSABLE</t>
  </si>
  <si>
    <t>CP002</t>
  </si>
  <si>
    <t>B001</t>
  </si>
  <si>
    <t>Obtener información de un país inexistente</t>
  </si>
  <si>
    <t>El servicio SOAP retorna un estatus 200 cuando se le solicita información de un pais con un codigo ISO que no existe</t>
  </si>
  <si>
    <t>SOAPUI 5.6, Windows 11</t>
  </si>
  <si>
    <t>1. Ingresar a SOAPUI 5.6                                                                                                                                                                                                                                     2. Crear un nuevo proyecto
3.Ingresar la URL a la que se hará la petición http://webservices.oorsprong.org/websamples.countryinfo/CountryInfoService.wso                                                                                                                                                                4. Escribir un codigo ISO que no existe dentro del Body del servicio
5. Enviar el body con el codigo ISO que no existe</t>
  </si>
  <si>
    <t xml:space="preserve">Se espera un estatus de repuesta 404 Not Found </t>
  </si>
  <si>
    <t>Se obtiene un estatus 200 con un body sin información</t>
  </si>
  <si>
    <t>SOFKA</t>
  </si>
  <si>
    <t>Santiago Ramirez Arenas</t>
  </si>
  <si>
    <t>Despliegue</t>
  </si>
  <si>
    <t>Programador 1 encargado</t>
  </si>
  <si>
    <t>CP006</t>
  </si>
  <si>
    <t>B002</t>
  </si>
  <si>
    <t>Envio  del código ISO del país con espacios</t>
  </si>
  <si>
    <t>El servicio SOAP retorna un estatus  estatus 200, pero no retorna la información del pais cuando se envia el codigo ISO con espacios</t>
  </si>
  <si>
    <t xml:space="preserve">1. Ingresar a SOAPUI 5.6                                                                                                                                                                                                                                     2. Crear un nuevo proyecto
3.Ingresar la URL a la que se hará la petición http://webservices.oorsprong.org/websamples.countryinfo/CountryInfoService.wso                                                                                                                                                                4. Escribir un codigo ISO con espacios  dentro del Body del servicio
5. Enviar el body con el codigo ISO  con espacios </t>
  </si>
  <si>
    <t>Se espera un estatus de repuesta 200, junto con el Body que contiene la información del codigo ISO con espacios que se envio</t>
  </si>
  <si>
    <t>CP012</t>
  </si>
  <si>
    <t>B003</t>
  </si>
  <si>
    <t>Envio de código ISO de moneda con caracteres especiales</t>
  </si>
  <si>
    <t>El servicio SOAP retorna un estatus  estatus 200,  junto con un body sin información</t>
  </si>
  <si>
    <t xml:space="preserve">1. Ingresar a SOAPUI 5.6                                                                                                                                                                                                                                     2. Crear un nuevo proyecto
3.Ingresar la URL a la que se hará la petición http://webservices.oorsprong.org/websamples.countryinfo/                                                                                                                                                        4. Escribir  en el body caracteres especiales en donde se debe enviar el codigo ISO de la moneda 
5. Enviarel body caracteres especiales en donde se debe enviar el codigo ISO de la moneda </t>
  </si>
  <si>
    <t>Se espera un estatus de repuesta 404 Not Found, junto con un Body sin información</t>
  </si>
  <si>
    <t>CP015</t>
  </si>
  <si>
    <t>B004</t>
  </si>
  <si>
    <t>Envio de código ISO de moneda que contiene caracteres numéricos</t>
  </si>
  <si>
    <t xml:space="preserve">1. Ingresar a SOAPUI 5.6                                                                                                                                                                                                                                     2. Crear un nuevo proyecto
3.Ingresar la URL a la que se hará la petición http://webservices.oorsprong.org/websamples.countryinfo/                                                                                                                                                        4. Escribir  en el body caracteres alfanumericos  en donde se debe enviar el codigo ISO de la moneda 
5. Enviarel body caracteres alfanumericos  en donde se debe enviar el codigo ISO de la moneda </t>
  </si>
  <si>
    <t>CP021</t>
  </si>
  <si>
    <t>B005</t>
  </si>
  <si>
    <t>Verificación de descuento en el carrito de compras</t>
  </si>
  <si>
    <t>El precio es mayor al que se visualiza antes de aplicar el cupon de descuento</t>
  </si>
  <si>
    <t>Google Chrome, Dirección IP de Colombia</t>
  </si>
  <si>
    <t>1. Estar registrado en Udemy                                                                                                                                                                        2. Abrir el navegador                                                                                                                                                                                               3. Ingresar a la cuenta de Udemy                                                                                                                                                                           4. Buscar el curso Cypress: E2E Automation Testing con Ks a fondo                                                                                                                  5. Dar click en el boton de agregar a la cesta                                                                                                                                                     6. Ingresar un cupon valido en la casilla del cupon                                                                                                                                     7. Hacer click en aplicar cupon                                                                                                                                                                  8. Visualizar el nuevo precio del curso aplicando el descuento</t>
  </si>
  <si>
    <t>Se espera que el precio sea menor una vez que se redime el cupon de descuento</t>
  </si>
  <si>
    <t>El descuento no concuerda con el descuento del cupon</t>
  </si>
  <si>
    <t xml:space="preserve">INFORME DE AVANCE </t>
  </si>
  <si>
    <t xml:space="preserve">PROGRESO DEL PLAN DE PRUEBAS </t>
  </si>
  <si>
    <t xml:space="preserve">En el plan de pruebas se establecieron 30 casos de prueba distribuidos entre los dos Servicios SOAP y el   flujo de compra en Udemy,  siendo asignados los casos de prueba desde el CPOO1 hasta CP011 para el servicio SOAP FullCountryInfo, los casos de prueba desde CP012 hasta CP019  para el servicio SOAP CountryUsingCurrency, finalmente  los casos de prueba desde el CP020 hasta el CP030 correspondientes al flujo de compra de Udemy. A continucación se mostrará la cobertura de ejecución de los casos de prueba realizados </t>
  </si>
  <si>
    <t xml:space="preserve">COBERTURA DE EJECUCIÓN  DE LOS CASOS DE PRUEBA </t>
  </si>
  <si>
    <t>FullCountryInfo</t>
  </si>
  <si>
    <t>CountryUsingCurrency</t>
  </si>
  <si>
    <t xml:space="preserve">Pagina web Udemy </t>
  </si>
  <si>
    <t xml:space="preserve">Identificador </t>
  </si>
  <si>
    <t>Descripción</t>
  </si>
  <si>
    <t>CP001</t>
  </si>
  <si>
    <t>Obtener información de un país existente</t>
  </si>
  <si>
    <t>Aprobado</t>
  </si>
  <si>
    <t>Código ISO de moneda con caracteres especiales</t>
  </si>
  <si>
    <t>No aprobado</t>
  </si>
  <si>
    <t>CP020</t>
  </si>
  <si>
    <t>Agregar curso al carrito de compras</t>
  </si>
  <si>
    <t>CP013</t>
  </si>
  <si>
    <t>Código ISO de moneda vacío</t>
  </si>
  <si>
    <t>CP003</t>
  </si>
  <si>
    <t>Código ISO del país en minúsculas</t>
  </si>
  <si>
    <t>CP014</t>
  </si>
  <si>
    <t>Código ISO de moneda demasiado largo</t>
  </si>
  <si>
    <t>CP022</t>
  </si>
  <si>
    <t>Verificación de pago con método de pago</t>
  </si>
  <si>
    <t>CP004</t>
  </si>
  <si>
    <t>Código ISO del país en mayúsculas</t>
  </si>
  <si>
    <t>Código ISO de moneda que contiene caracteres numéricos</t>
  </si>
  <si>
    <t>CP005</t>
  </si>
  <si>
    <t>Código ISO del país en mixto</t>
  </si>
  <si>
    <t>CP016</t>
  </si>
  <si>
    <t>Código ISO de moneda en minúsculas</t>
  </si>
  <si>
    <t>Código ISO del país con espacios</t>
  </si>
  <si>
    <t>CP017</t>
  </si>
  <si>
    <t>Código ISO de moneda en mayúsculas</t>
  </si>
  <si>
    <t>INFORME DE COBERTURA</t>
  </si>
  <si>
    <t>Casos de prueba establecidos</t>
  </si>
  <si>
    <t>Casos de prueba ejecutados</t>
  </si>
  <si>
    <t>Cobertura de ejecución</t>
  </si>
  <si>
    <t xml:space="preserve">(6 / 11) x 100% = 54.55%
</t>
  </si>
  <si>
    <t xml:space="preserve">(6 / 8) x 100% = 75%
</t>
  </si>
  <si>
    <t xml:space="preserve">(3 / 11) x 100% = 27.27%
</t>
  </si>
  <si>
    <t>Porcentaje de  casos de prueba aprobado</t>
  </si>
  <si>
    <t>(2 / 6) x 100% = 33.33%</t>
  </si>
  <si>
    <t>(2 / 3) x 100% = 66.67%</t>
  </si>
  <si>
    <t>Porcentaje de casos de prueba no aprobados</t>
  </si>
  <si>
    <t>(4 / 6) x 100% = 66.67%</t>
  </si>
  <si>
    <t xml:space="preserve">BUGS encontrados y BUGS Reportados </t>
  </si>
  <si>
    <t>Se tiene una cobertura del 50% de Bugs reportados tras ser encontrados</t>
  </si>
  <si>
    <t>Bugs reportados</t>
  </si>
  <si>
    <t>Tipo de Riesg</t>
  </si>
  <si>
    <t>Probabilidad</t>
  </si>
  <si>
    <t>Evaluación</t>
  </si>
  <si>
    <t>Definición</t>
  </si>
  <si>
    <t>Rango Probabilidad x Impacto</t>
  </si>
  <si>
    <t>Tomar acciones para reducir el riesgo</t>
  </si>
  <si>
    <t>Certeza</t>
  </si>
  <si>
    <t>Se espera que ocurra siempre</t>
  </si>
  <si>
    <t>Grave</t>
  </si>
  <si>
    <t>Enormes pérdidas financieras y sanciones de entes de control que comprometen la vida de la compañía</t>
  </si>
  <si>
    <t>1 - 10</t>
  </si>
  <si>
    <t>Tener un plan establecido si el riesgo se materializada</t>
  </si>
  <si>
    <t>Probable</t>
  </si>
  <si>
    <t>Puede ocurrir en la mayoría de los casos</t>
  </si>
  <si>
    <t>Mayor</t>
  </si>
  <si>
    <t>Daños mayores, pérdidas financieras importantes, alto compromiso de la imagen de la compañía, sanciones de entes de control.</t>
  </si>
  <si>
    <t>11 - 19</t>
  </si>
  <si>
    <t>Se acepta el riesgo</t>
  </si>
  <si>
    <t>Posible</t>
  </si>
  <si>
    <t>Es posible que ocurra algunas veces</t>
  </si>
  <si>
    <t>Moderado</t>
  </si>
  <si>
    <t>Pérdidas financieras altas, compromiso medio de la imagen de la compañía</t>
  </si>
  <si>
    <t xml:space="preserve">20 - 25 </t>
  </si>
  <si>
    <t>Ignorar</t>
  </si>
  <si>
    <t>Cuando el riesgo es bajo y no se puede tomar un plan de acción</t>
  </si>
  <si>
    <t>Improbable</t>
  </si>
  <si>
    <t>Podría ocurrir en contadas ocasiones</t>
  </si>
  <si>
    <t>Menor</t>
  </si>
  <si>
    <t>Medianas pérdidas financieras, mínimo compromiso de la imagen de la compañía.</t>
  </si>
  <si>
    <t>Raro</t>
  </si>
  <si>
    <t>Puede ocurrir sólo en circunstancias excepcionales</t>
  </si>
  <si>
    <t>Insignificante</t>
  </si>
  <si>
    <t>Ningún daño, pérdidas financieras pequeñas, mínimo compromiso de la imagen de la compañía.</t>
  </si>
  <si>
    <t>Historia de Usuario</t>
  </si>
  <si>
    <t>Interno</t>
  </si>
  <si>
    <t>General</t>
  </si>
  <si>
    <t>Si</t>
  </si>
  <si>
    <t>No</t>
  </si>
  <si>
    <t>Pendiente</t>
  </si>
  <si>
    <t>Cerrado</t>
  </si>
  <si>
    <r>
      <rPr>
        <sz val="11"/>
        <color theme="1"/>
        <rFont val="Calibri"/>
      </rPr>
      <t xml:space="preserve">Se comprende dentro del alcance  realizar  pruebas  de código estáticas  con SonarQube al código del repositorio:  </t>
    </r>
    <r>
      <rPr>
        <u/>
        <sz val="11"/>
        <color rgb="FF1155CC"/>
        <rFont val="Calibri"/>
      </rPr>
      <t>https://github.com/SantyOkami23/RetoSOFKA-VF.git</t>
    </r>
  </si>
  <si>
    <r>
      <t>Hace parte del alcance:</t>
    </r>
    <r>
      <rPr>
        <sz val="11"/>
        <color theme="1"/>
        <rFont val="Calibri"/>
      </rPr>
      <t xml:space="preserve">
 1. Realizar una verificación del código del repositoriohttps://github.com/SantyOkami23/RetoSOFKA-VF  por medio de pruebas  estáticas de código usando SOnarQube                                                                                                                                                                                                          2. Las pruebas se desarrollan en el siguiente ambiente SonarQube y Sonar Scanner</t>
    </r>
  </si>
  <si>
    <t xml:space="preserve">1. Tener instalador SonarQube y Sonar Scanner                                                                                                                                                                                                                                                            2. Tener isntalado Git                                                                                     3.Tener clonado el repositorio al cual se le hará el análisis de código estático                                                                                                                                  </t>
  </si>
  <si>
    <t xml:space="preserve">Reporte bugs y malos olores en el codigo tras el analisis de codigo estático </t>
  </si>
  <si>
    <t>16 Bugs</t>
  </si>
  <si>
    <t>69 malos olores en el codigo</t>
  </si>
  <si>
    <t>Duplicidad del 2.8%</t>
  </si>
  <si>
    <t>(1/ 3) x 100% = 33.33%</t>
  </si>
  <si>
    <r>
      <t xml:space="preserve">Descripción: A continuación se mostrará el informe de avance de las tareas que se realizaron desde el 02/03/2023 hasta el dia  05/03/2023,  en donde se realizaron pruebas manuales  a los  servicios SOAP FullCountryInfo y  CountryUsingCurrency, además de las pruebas manuales al flujo de compra en la página de Udemy y un analisis de código estático al repositorio  </t>
    </r>
    <r>
      <rPr>
        <u/>
        <sz val="11"/>
        <color rgb="FF1155CC"/>
        <rFont val="Calibri"/>
      </rPr>
      <t>https://github.com/SantyOkami23/RetoSOFKA-VF.git</t>
    </r>
    <r>
      <rPr>
        <sz val="11"/>
        <color theme="1"/>
        <rFont val="Calibri"/>
        <scheme val="minor"/>
      </rPr>
      <t xml:space="preserve"> usando SonarQube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</si>
</sst>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Calibri"/>
      <scheme val="minor"/>
    </font>
    <font>
      <sz val="11"/>
      <color theme="1"/>
      <name val="Calibri"/>
    </font>
    <font>
      <b/>
      <sz val="12"/>
      <color theme="1"/>
      <name val="Calibri"/>
    </font>
    <font>
      <b/>
      <sz val="11"/>
      <color theme="1"/>
      <name val="Calibri"/>
    </font>
    <font>
      <u/>
      <sz val="11"/>
      <color theme="1"/>
      <name val="Calibri"/>
    </font>
    <font>
      <sz val="11"/>
      <color rgb="FFFFFF00"/>
      <name val="Calibri"/>
    </font>
    <font>
      <sz val="11"/>
      <color rgb="FFFF0000"/>
      <name val="Calibri"/>
    </font>
    <font>
      <sz val="11"/>
      <name val="Calibri"/>
    </font>
    <font>
      <sz val="11"/>
      <color theme="1"/>
      <name val="Calibri"/>
      <scheme val="minor"/>
    </font>
    <font>
      <sz val="9"/>
      <color theme="1"/>
      <name val="Calibri"/>
    </font>
    <font>
      <b/>
      <sz val="11"/>
      <color theme="1"/>
      <name val="Calibri"/>
      <scheme val="minor"/>
    </font>
    <font>
      <u/>
      <sz val="11"/>
      <color rgb="FF0000FF"/>
      <name val="Calibri"/>
    </font>
    <font>
      <sz val="11"/>
      <color theme="1"/>
      <name val="Calibri"/>
    </font>
    <font>
      <sz val="8"/>
      <color theme="1"/>
      <name val="Calibri"/>
    </font>
    <font>
      <b/>
      <sz val="11"/>
      <color theme="0"/>
      <name val="Calibri"/>
    </font>
    <font>
      <u/>
      <sz val="11"/>
      <color rgb="FF1155CC"/>
      <name val="Calibri"/>
    </font>
  </fonts>
  <fills count="15">
    <fill>
      <patternFill patternType="none"/>
    </fill>
    <fill>
      <patternFill patternType="gray125"/>
    </fill>
    <fill>
      <patternFill patternType="solid">
        <fgColor theme="4"/>
        <bgColor theme="4"/>
      </patternFill>
    </fill>
    <fill>
      <patternFill patternType="solid">
        <fgColor rgb="FFA5A5A5"/>
        <bgColor rgb="FFA5A5A5"/>
      </patternFill>
    </fill>
    <fill>
      <patternFill patternType="solid">
        <fgColor rgb="FFFFFF00"/>
        <bgColor rgb="FFFFFF00"/>
      </patternFill>
    </fill>
    <fill>
      <patternFill patternType="solid">
        <fgColor rgb="FFD8D8D8"/>
        <bgColor rgb="FFD8D8D8"/>
      </patternFill>
    </fill>
    <fill>
      <patternFill patternType="solid">
        <fgColor rgb="FFDEEAF6"/>
        <bgColor rgb="FFDEEAF6"/>
      </patternFill>
    </fill>
    <fill>
      <patternFill patternType="solid">
        <fgColor rgb="FF00B0F0"/>
        <bgColor rgb="FF00B0F0"/>
      </patternFill>
    </fill>
    <fill>
      <patternFill patternType="solid">
        <fgColor rgb="FFFF0000"/>
        <bgColor rgb="FFFF0000"/>
      </patternFill>
    </fill>
    <fill>
      <patternFill patternType="solid">
        <fgColor rgb="FF4A86E8"/>
        <bgColor rgb="FF4A86E8"/>
      </patternFill>
    </fill>
    <fill>
      <patternFill patternType="solid">
        <fgColor rgb="FF00FFFF"/>
        <bgColor rgb="FF00FFFF"/>
      </patternFill>
    </fill>
    <fill>
      <patternFill patternType="solid">
        <fgColor rgb="FFEFEFEF"/>
        <bgColor rgb="FFEFEFEF"/>
      </patternFill>
    </fill>
    <fill>
      <patternFill patternType="solid">
        <fgColor rgb="FFFFFFFF"/>
        <bgColor rgb="FFFFFFFF"/>
      </patternFill>
    </fill>
    <fill>
      <patternFill patternType="solid">
        <fgColor rgb="FFD9D9D9"/>
        <bgColor rgb="FFD9D9D9"/>
      </patternFill>
    </fill>
    <fill>
      <patternFill patternType="solid">
        <fgColor rgb="FF92D050"/>
        <bgColor rgb="FF92D050"/>
      </patternFill>
    </fill>
  </fills>
  <borders count="21">
    <border>
      <left/>
      <right/>
      <top/>
      <bottom/>
      <diagonal/>
    </border>
    <border>
      <left/>
      <right/>
      <top/>
      <bottom/>
      <diagonal/>
    </border>
    <border>
      <left style="medium">
        <color rgb="FF000000"/>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top/>
      <bottom/>
      <diagonal/>
    </border>
    <border>
      <left/>
      <right/>
      <top/>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bottom/>
      <diagonal/>
    </border>
    <border>
      <left style="medium">
        <color rgb="FF000000"/>
      </left>
      <right/>
      <top style="medium">
        <color rgb="FF000000"/>
      </top>
      <bottom/>
      <diagonal/>
    </border>
    <border>
      <left style="medium">
        <color rgb="FF000000"/>
      </left>
      <right/>
      <top/>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1">
    <xf numFmtId="0" fontId="0" fillId="0" borderId="0" xfId="0"/>
    <xf numFmtId="0" fontId="1" fillId="0" borderId="0" xfId="0" applyFont="1" applyAlignment="1">
      <alignment horizontal="left" vertical="center"/>
    </xf>
    <xf numFmtId="0" fontId="1" fillId="2" borderId="1" xfId="0" applyFont="1" applyFill="1" applyBorder="1" applyAlignment="1">
      <alignment horizontal="left" vertical="center"/>
    </xf>
    <xf numFmtId="0" fontId="2" fillId="3" borderId="2" xfId="0" applyFont="1" applyFill="1" applyBorder="1" applyAlignment="1">
      <alignment horizontal="center" vertical="center" wrapText="1"/>
    </xf>
    <xf numFmtId="0" fontId="1" fillId="0" borderId="0" xfId="0" applyFont="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3" fillId="0" borderId="4" xfId="0" applyFont="1" applyBorder="1" applyAlignment="1">
      <alignment horizontal="left" vertical="center" wrapText="1"/>
    </xf>
    <xf numFmtId="0" fontId="4" fillId="0" borderId="4" xfId="0" applyFont="1" applyBorder="1" applyAlignment="1">
      <alignment horizontal="left" vertical="center" wrapText="1"/>
    </xf>
    <xf numFmtId="0" fontId="1" fillId="4" borderId="0" xfId="0" applyFont="1" applyFill="1" applyAlignment="1">
      <alignment horizontal="left" vertical="center"/>
    </xf>
    <xf numFmtId="0" fontId="5" fillId="4" borderId="0" xfId="0" applyFont="1" applyFill="1" applyAlignment="1">
      <alignment horizontal="left" vertical="center"/>
    </xf>
    <xf numFmtId="0" fontId="1" fillId="3" borderId="1" xfId="0" applyFont="1" applyFill="1" applyBorder="1"/>
    <xf numFmtId="0" fontId="1" fillId="3" borderId="1" xfId="0" applyFont="1" applyFill="1" applyBorder="1" applyAlignment="1">
      <alignment wrapText="1"/>
    </xf>
    <xf numFmtId="0" fontId="1" fillId="3" borderId="0" xfId="0" applyFont="1" applyFill="1"/>
    <xf numFmtId="0" fontId="1" fillId="0" borderId="0" xfId="0" applyFont="1"/>
    <xf numFmtId="0" fontId="1" fillId="0" borderId="0" xfId="0" applyFont="1" applyAlignment="1">
      <alignment wrapText="1"/>
    </xf>
    <xf numFmtId="0" fontId="1" fillId="0" borderId="0" xfId="0" applyFont="1" applyAlignment="1">
      <alignment horizontal="left" vertical="center" wrapText="1"/>
    </xf>
    <xf numFmtId="0" fontId="1" fillId="5" borderId="0" xfId="0" applyFont="1" applyFill="1" applyAlignment="1">
      <alignment horizontal="right"/>
    </xf>
    <xf numFmtId="0" fontId="1" fillId="5" borderId="0" xfId="0" applyFont="1" applyFill="1"/>
    <xf numFmtId="0" fontId="1" fillId="5" borderId="0" xfId="0" applyFont="1" applyFill="1" applyAlignment="1">
      <alignment wrapText="1"/>
    </xf>
    <xf numFmtId="0" fontId="1" fillId="6" borderId="0" xfId="0" applyFont="1" applyFill="1"/>
    <xf numFmtId="0" fontId="1" fillId="6" borderId="0" xfId="0" applyFont="1" applyFill="1" applyAlignment="1">
      <alignment wrapText="1"/>
    </xf>
    <xf numFmtId="0" fontId="8" fillId="0" borderId="0" xfId="0" applyFont="1"/>
    <xf numFmtId="0" fontId="8" fillId="0" borderId="0" xfId="0" applyFont="1" applyAlignment="1">
      <alignment vertical="top" wrapText="1"/>
    </xf>
    <xf numFmtId="0" fontId="1" fillId="0" borderId="3" xfId="0" applyFont="1" applyBorder="1" applyAlignment="1">
      <alignment vertical="top" wrapText="1"/>
    </xf>
    <xf numFmtId="0" fontId="1" fillId="0" borderId="8" xfId="0" applyFont="1" applyBorder="1" applyAlignment="1">
      <alignment vertical="top" wrapText="1"/>
    </xf>
    <xf numFmtId="0" fontId="9" fillId="0" borderId="9" xfId="0" applyFont="1" applyBorder="1" applyAlignment="1">
      <alignment vertical="top" wrapText="1"/>
    </xf>
    <xf numFmtId="0" fontId="8" fillId="4" borderId="10" xfId="0" applyFont="1" applyFill="1" applyBorder="1" applyAlignment="1">
      <alignment vertical="top" wrapText="1"/>
    </xf>
    <xf numFmtId="0" fontId="8" fillId="7" borderId="10" xfId="0" applyFont="1" applyFill="1" applyBorder="1" applyAlignment="1">
      <alignment vertical="top" wrapText="1"/>
    </xf>
    <xf numFmtId="0" fontId="1" fillId="0" borderId="9" xfId="0" applyFont="1" applyBorder="1" applyAlignment="1">
      <alignment vertical="top" wrapText="1"/>
    </xf>
    <xf numFmtId="0" fontId="8" fillId="8" borderId="10" xfId="0" applyFont="1" applyFill="1" applyBorder="1" applyAlignment="1">
      <alignment vertical="top" wrapText="1"/>
    </xf>
    <xf numFmtId="0" fontId="8" fillId="9" borderId="3" xfId="0" applyFont="1" applyFill="1" applyBorder="1" applyAlignment="1">
      <alignment horizontal="left" vertical="top" wrapText="1"/>
    </xf>
    <xf numFmtId="0" fontId="8" fillId="4" borderId="3" xfId="0" applyFont="1" applyFill="1" applyBorder="1" applyAlignment="1">
      <alignment horizontal="left" vertical="top" wrapText="1"/>
    </xf>
    <xf numFmtId="0" fontId="8" fillId="0" borderId="3" xfId="0" applyFont="1" applyBorder="1" applyAlignment="1">
      <alignment horizontal="left" vertical="top" wrapText="1"/>
    </xf>
    <xf numFmtId="14" fontId="8" fillId="0" borderId="3" xfId="0" applyNumberFormat="1" applyFont="1" applyBorder="1" applyAlignment="1">
      <alignment horizontal="left" vertical="top" wrapText="1"/>
    </xf>
    <xf numFmtId="0" fontId="8" fillId="4" borderId="3" xfId="0" applyFont="1" applyFill="1" applyBorder="1" applyAlignment="1">
      <alignment vertical="top" wrapText="1"/>
    </xf>
    <xf numFmtId="0" fontId="8" fillId="0" borderId="3" xfId="0" applyFont="1" applyBorder="1" applyAlignment="1">
      <alignment vertical="top" wrapText="1"/>
    </xf>
    <xf numFmtId="0" fontId="8" fillId="10" borderId="3" xfId="0" applyFont="1" applyFill="1" applyBorder="1" applyAlignment="1">
      <alignment vertical="top" wrapText="1"/>
    </xf>
    <xf numFmtId="0" fontId="9" fillId="10" borderId="0" xfId="0" applyFont="1" applyFill="1" applyAlignment="1">
      <alignment vertical="top" wrapText="1"/>
    </xf>
    <xf numFmtId="0" fontId="8" fillId="8" borderId="3" xfId="0" applyFont="1" applyFill="1" applyBorder="1" applyAlignment="1">
      <alignment vertical="top" wrapText="1"/>
    </xf>
    <xf numFmtId="0" fontId="8" fillId="0" borderId="0" xfId="0" applyFont="1" applyAlignment="1">
      <alignment wrapText="1"/>
    </xf>
    <xf numFmtId="0" fontId="8" fillId="0" borderId="3" xfId="0" applyFont="1" applyBorder="1"/>
    <xf numFmtId="0" fontId="8" fillId="0" borderId="3" xfId="0" applyFont="1" applyBorder="1" applyAlignment="1">
      <alignment wrapText="1"/>
    </xf>
    <xf numFmtId="0" fontId="9" fillId="0" borderId="3" xfId="0" applyFont="1" applyBorder="1" applyAlignment="1">
      <alignment wrapText="1"/>
    </xf>
    <xf numFmtId="0" fontId="12" fillId="0" borderId="3" xfId="0" applyFont="1" applyBorder="1" applyAlignment="1">
      <alignment wrapText="1"/>
    </xf>
    <xf numFmtId="0" fontId="13" fillId="0" borderId="3" xfId="0" applyFont="1" applyBorder="1" applyAlignment="1">
      <alignment wrapText="1"/>
    </xf>
    <xf numFmtId="0" fontId="10" fillId="0" borderId="0" xfId="0" applyFont="1" applyAlignment="1">
      <alignment wrapText="1"/>
    </xf>
    <xf numFmtId="49" fontId="1" fillId="0" borderId="15" xfId="0" applyNumberFormat="1" applyFont="1" applyBorder="1"/>
    <xf numFmtId="0" fontId="1" fillId="14" borderId="2" xfId="0" applyFont="1" applyFill="1" applyBorder="1"/>
    <xf numFmtId="49" fontId="1" fillId="0" borderId="16" xfId="0" applyNumberFormat="1" applyFont="1" applyBorder="1"/>
    <xf numFmtId="0" fontId="1" fillId="4" borderId="17" xfId="0" applyFont="1" applyFill="1" applyBorder="1"/>
    <xf numFmtId="49" fontId="1" fillId="0" borderId="18" xfId="0" applyNumberFormat="1" applyFont="1" applyBorder="1"/>
    <xf numFmtId="0" fontId="1" fillId="8" borderId="19" xfId="0" applyFont="1" applyFill="1" applyBorder="1"/>
    <xf numFmtId="0" fontId="0" fillId="0" borderId="20" xfId="0" applyBorder="1"/>
    <xf numFmtId="0" fontId="6" fillId="2" borderId="5" xfId="0" applyFont="1" applyFill="1" applyBorder="1" applyAlignment="1">
      <alignment horizontal="center"/>
    </xf>
    <xf numFmtId="0" fontId="7" fillId="0" borderId="6" xfId="0" applyFont="1" applyBorder="1"/>
    <xf numFmtId="0" fontId="7" fillId="0" borderId="7" xfId="0" applyFont="1" applyBorder="1"/>
    <xf numFmtId="0" fontId="0" fillId="0" borderId="0" xfId="0"/>
    <xf numFmtId="0" fontId="8" fillId="0" borderId="0" xfId="0" applyFont="1" applyAlignment="1">
      <alignment vertical="top" wrapText="1"/>
    </xf>
    <xf numFmtId="0" fontId="8" fillId="0" borderId="11" xfId="0" applyFont="1" applyBorder="1" applyAlignment="1">
      <alignment horizontal="center"/>
    </xf>
    <xf numFmtId="0" fontId="7" fillId="0" borderId="12" xfId="0" applyFont="1" applyBorder="1"/>
    <xf numFmtId="0" fontId="7" fillId="0" borderId="8" xfId="0" applyFont="1" applyBorder="1"/>
    <xf numFmtId="0" fontId="10" fillId="13" borderId="0" xfId="0" applyFont="1" applyFill="1" applyAlignment="1">
      <alignment horizontal="center"/>
    </xf>
    <xf numFmtId="0" fontId="10" fillId="0" borderId="20" xfId="0" applyFont="1" applyBorder="1"/>
    <xf numFmtId="0" fontId="0" fillId="0" borderId="20" xfId="0" applyBorder="1"/>
    <xf numFmtId="0" fontId="10" fillId="11" borderId="0" xfId="0" applyFont="1" applyFill="1" applyAlignment="1">
      <alignment horizontal="center"/>
    </xf>
    <xf numFmtId="0" fontId="11" fillId="12" borderId="0" xfId="0" applyFont="1" applyFill="1" applyAlignment="1">
      <alignment horizontal="left" vertical="top" wrapText="1"/>
    </xf>
    <xf numFmtId="0" fontId="8" fillId="0" borderId="0" xfId="0" applyFont="1" applyAlignment="1">
      <alignment wrapText="1"/>
    </xf>
    <xf numFmtId="0" fontId="14" fillId="2" borderId="13" xfId="0" applyFont="1" applyFill="1" applyBorder="1" applyAlignment="1">
      <alignment horizontal="center"/>
    </xf>
    <xf numFmtId="0" fontId="7" fillId="0" borderId="14" xfId="0" applyFont="1" applyBorder="1"/>
  </cellXfs>
  <cellStyles count="1">
    <cellStyle name="Normal" xfId="0" builtinId="0"/>
  </cellStyles>
  <dxfs count="30">
    <dxf>
      <font>
        <color rgb="FF92D050"/>
      </font>
      <fill>
        <patternFill patternType="solid">
          <fgColor rgb="FF92D050"/>
          <bgColor rgb="FF92D050"/>
        </patternFill>
      </fill>
    </dxf>
    <dxf>
      <font>
        <color rgb="FFFFFF00"/>
      </font>
      <fill>
        <patternFill patternType="solid">
          <fgColor rgb="FFFFFF00"/>
          <bgColor rgb="FFFFFF00"/>
        </patternFill>
      </fill>
    </dxf>
    <dxf>
      <font>
        <color rgb="FFFF000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9">
    <tableStyle name="Matriz de riesgos-style" pivot="0" count="3" xr9:uid="{00000000-0011-0000-FFFF-FFFF00000000}">
      <tableStyleElement type="headerRow" dxfId="29"/>
      <tableStyleElement type="firstRowStripe" dxfId="28"/>
      <tableStyleElement type="secondRowStripe" dxfId="27"/>
    </tableStyle>
    <tableStyle name="Tabla-style" pivot="0" count="3" xr9:uid="{00000000-0011-0000-FFFF-FFFF01000000}">
      <tableStyleElement type="headerRow" dxfId="26"/>
      <tableStyleElement type="firstRowStripe" dxfId="25"/>
      <tableStyleElement type="secondRowStripe" dxfId="24"/>
    </tableStyle>
    <tableStyle name="Tabla-style 2" pivot="0" count="3" xr9:uid="{00000000-0011-0000-FFFF-FFFF02000000}">
      <tableStyleElement type="headerRow" dxfId="23"/>
      <tableStyleElement type="firstRowStripe" dxfId="22"/>
      <tableStyleElement type="secondRowStripe" dxfId="21"/>
    </tableStyle>
    <tableStyle name="Tabla-style 3" pivot="0" count="3" xr9:uid="{00000000-0011-0000-FFFF-FFFF03000000}">
      <tableStyleElement type="headerRow" dxfId="20"/>
      <tableStyleElement type="firstRowStripe" dxfId="19"/>
      <tableStyleElement type="secondRowStripe" dxfId="18"/>
    </tableStyle>
    <tableStyle name="Tabla-style 4" pivot="0" count="3" xr9:uid="{00000000-0011-0000-FFFF-FFFF04000000}">
      <tableStyleElement type="headerRow" dxfId="17"/>
      <tableStyleElement type="firstRowStripe" dxfId="16"/>
      <tableStyleElement type="secondRowStripe" dxfId="15"/>
    </tableStyle>
    <tableStyle name="Tabla-style 5" pivot="0" count="3" xr9:uid="{00000000-0011-0000-FFFF-FFFF05000000}">
      <tableStyleElement type="headerRow" dxfId="14"/>
      <tableStyleElement type="firstRowStripe" dxfId="13"/>
      <tableStyleElement type="secondRowStripe" dxfId="12"/>
    </tableStyle>
    <tableStyle name="Tabla-style 6" pivot="0" count="3" xr9:uid="{00000000-0011-0000-FFFF-FFFF06000000}">
      <tableStyleElement type="headerRow" dxfId="11"/>
      <tableStyleElement type="firstRowStripe" dxfId="10"/>
      <tableStyleElement type="secondRowStripe" dxfId="9"/>
    </tableStyle>
    <tableStyle name="Tabla-style 7" pivot="0" count="3" xr9:uid="{00000000-0011-0000-FFFF-FFFF07000000}">
      <tableStyleElement type="headerRow" dxfId="8"/>
      <tableStyleElement type="firstRowStripe" dxfId="7"/>
      <tableStyleElement type="secondRowStripe" dxfId="6"/>
    </tableStyle>
    <tableStyle name="Tabla-style 8" pivot="0" count="3" xr9:uid="{00000000-0011-0000-FFFF-FFFF08000000}">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180975</xdr:rowOff>
    </xdr:from>
    <xdr:ext cx="22221825" cy="819150"/>
    <xdr:sp macro="" textlink="">
      <xdr:nvSpPr>
        <xdr:cNvPr id="3" name="Shape 3">
          <a:extLst>
            <a:ext uri="{FF2B5EF4-FFF2-40B4-BE49-F238E27FC236}">
              <a16:creationId xmlns:a16="http://schemas.microsoft.com/office/drawing/2014/main" id="{00000000-0008-0000-0000-000003000000}"/>
            </a:ext>
          </a:extLst>
        </xdr:cNvPr>
        <xdr:cNvSpPr/>
      </xdr:nvSpPr>
      <xdr:spPr>
        <a:xfrm>
          <a:off x="0" y="3327563"/>
          <a:ext cx="10692000" cy="9048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152400</xdr:rowOff>
    </xdr:from>
    <xdr:ext cx="15887700" cy="914400"/>
    <xdr:sp macro="" textlink="">
      <xdr:nvSpPr>
        <xdr:cNvPr id="4" name="Shape 4">
          <a:extLst>
            <a:ext uri="{FF2B5EF4-FFF2-40B4-BE49-F238E27FC236}">
              <a16:creationId xmlns:a16="http://schemas.microsoft.com/office/drawing/2014/main" id="{00000000-0008-0000-0100-000004000000}"/>
            </a:ext>
          </a:extLst>
        </xdr:cNvPr>
        <xdr:cNvSpPr/>
      </xdr:nvSpPr>
      <xdr:spPr>
        <a:xfrm>
          <a:off x="0" y="3327563"/>
          <a:ext cx="10692000" cy="9048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7:Z37"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Matriz de riesgo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B5">
  <tableColumns count="2">
    <tableColumn id="1" xr3:uid="{00000000-0010-0000-0100-000001000000}" name="Plan de Acción"/>
    <tableColumn id="2" xr3:uid="{00000000-0010-0000-0100-000002000000}" name="Descripción"/>
  </tableColumns>
  <tableStyleInfo name="Tabla-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D1:D3">
  <tableColumns count="1">
    <tableColumn id="1" xr3:uid="{00000000-0010-0000-0200-000001000000}" name="Tipo de Riesg"/>
  </tableColumns>
  <tableStyleInfo name="Tabla-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F1:H6">
  <tableColumns count="3">
    <tableColumn id="1" xr3:uid="{00000000-0010-0000-0300-000001000000}" name="Probabilidad"/>
    <tableColumn id="2" xr3:uid="{00000000-0010-0000-0300-000002000000}" name="Evaluación"/>
    <tableColumn id="3" xr3:uid="{00000000-0010-0000-0300-000003000000}" name="Definición"/>
  </tableColumns>
  <tableStyleInfo name="Tabla-style 3"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J1:L6">
  <tableColumns count="3">
    <tableColumn id="1" xr3:uid="{00000000-0010-0000-0400-000001000000}" name="Impacto"/>
    <tableColumn id="2" xr3:uid="{00000000-0010-0000-0400-000002000000}" name="Evaluación"/>
    <tableColumn id="3" xr3:uid="{00000000-0010-0000-0400-000003000000}" name="Definición"/>
  </tableColumns>
  <tableStyleInfo name="Tabla-style 4"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8:A10">
  <tableColumns count="1">
    <tableColumn id="1" xr3:uid="{00000000-0010-0000-0500-000001000000}" name="Responsable Calidad"/>
  </tableColumns>
  <tableStyleInfo name="Tabla-style 5"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D8:D10">
  <tableColumns count="1">
    <tableColumn id="1" xr3:uid="{00000000-0010-0000-0600-000001000000}" name="Plan de Calidad"/>
  </tableColumns>
  <tableStyleInfo name="Tabla-style 6"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F8:F10">
  <tableColumns count="1">
    <tableColumn id="1" xr3:uid="{00000000-0010-0000-0700-000001000000}" name="Historia de Usuario"/>
  </tableColumns>
  <tableStyleInfo name="Tabla-style 7"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12:A14">
  <tableColumns count="1">
    <tableColumn id="1" xr3:uid="{00000000-0010-0000-0800-000001000000}" name="Estado"/>
  </tableColumns>
  <tableStyleInfo name="Tabla-style 8"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github.com/SantyOkami23/RetoSOFKA-VF.g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SantyOkami23/RetoSOFKA-VF.git" TargetMode="External"/></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E75B5"/>
  </sheetPr>
  <dimension ref="A1:Z999"/>
  <sheetViews>
    <sheetView showGridLines="0" topLeftCell="I10" workbookViewId="0">
      <selection activeCell="J10" sqref="J10"/>
    </sheetView>
  </sheetViews>
  <sheetFormatPr baseColWidth="10" defaultColWidth="14.42578125" defaultRowHeight="15" customHeight="1"/>
  <cols>
    <col min="1" max="1" width="25.140625" customWidth="1"/>
    <col min="2" max="2" width="24.42578125" customWidth="1"/>
    <col min="3" max="3" width="14.140625" customWidth="1"/>
    <col min="4" max="5" width="15.85546875" customWidth="1"/>
    <col min="6" max="6" width="41.140625" customWidth="1"/>
    <col min="7" max="7" width="61.5703125" customWidth="1"/>
    <col min="8" max="9" width="49.5703125" customWidth="1"/>
    <col min="10" max="12" width="46.42578125" customWidth="1"/>
    <col min="13" max="13" width="37.42578125" customWidth="1"/>
  </cols>
  <sheetData>
    <row r="1" spans="1:26" ht="14.25" customHeight="1">
      <c r="A1" s="1"/>
      <c r="B1" s="1"/>
      <c r="C1" s="1"/>
      <c r="D1" s="1"/>
      <c r="E1" s="1"/>
      <c r="F1" s="1"/>
      <c r="G1" s="1"/>
      <c r="H1" s="1"/>
      <c r="I1" s="1"/>
      <c r="J1" s="1"/>
      <c r="K1" s="1"/>
      <c r="L1" s="1"/>
      <c r="M1" s="1"/>
      <c r="N1" s="1"/>
      <c r="O1" s="1"/>
      <c r="P1" s="1"/>
      <c r="Q1" s="1"/>
      <c r="R1" s="1"/>
      <c r="S1" s="1"/>
      <c r="T1" s="1"/>
      <c r="U1" s="1"/>
      <c r="V1" s="1"/>
      <c r="W1" s="1"/>
      <c r="X1" s="1"/>
      <c r="Y1" s="1"/>
      <c r="Z1" s="1"/>
    </row>
    <row r="2" spans="1:26" ht="14.25" customHeight="1">
      <c r="A2" s="1"/>
      <c r="B2" s="1"/>
      <c r="C2" s="1"/>
      <c r="D2" s="1"/>
      <c r="E2" s="1"/>
      <c r="F2" s="1"/>
      <c r="G2" s="1"/>
      <c r="H2" s="1"/>
      <c r="I2" s="1"/>
      <c r="J2" s="2"/>
      <c r="K2" s="2"/>
      <c r="L2" s="2"/>
      <c r="M2" s="2"/>
      <c r="N2" s="1"/>
      <c r="O2" s="1"/>
      <c r="P2" s="1"/>
      <c r="Q2" s="1"/>
      <c r="R2" s="1"/>
      <c r="S2" s="1"/>
      <c r="T2" s="1"/>
      <c r="U2" s="1"/>
      <c r="V2" s="1"/>
      <c r="W2" s="1"/>
      <c r="X2" s="1"/>
      <c r="Y2" s="1"/>
      <c r="Z2" s="1"/>
    </row>
    <row r="3" spans="1:26" ht="14.25" customHeight="1">
      <c r="A3" s="1"/>
      <c r="B3" s="1"/>
      <c r="C3" s="1"/>
      <c r="D3" s="1"/>
      <c r="E3" s="1"/>
      <c r="F3" s="1"/>
      <c r="G3" s="1"/>
      <c r="H3" s="1"/>
      <c r="I3" s="1"/>
      <c r="J3" s="2"/>
      <c r="K3" s="2"/>
      <c r="L3" s="2"/>
      <c r="M3" s="2"/>
      <c r="N3" s="1"/>
      <c r="O3" s="1"/>
      <c r="P3" s="1"/>
      <c r="Q3" s="1"/>
      <c r="R3" s="1"/>
      <c r="S3" s="1"/>
      <c r="T3" s="1"/>
      <c r="U3" s="1"/>
      <c r="V3" s="1"/>
      <c r="W3" s="1"/>
      <c r="X3" s="1"/>
      <c r="Y3" s="1"/>
      <c r="Z3" s="1"/>
    </row>
    <row r="4" spans="1:26" ht="14.25" customHeight="1">
      <c r="A4" s="1"/>
      <c r="B4" s="1"/>
      <c r="C4" s="1"/>
      <c r="D4" s="1"/>
      <c r="E4" s="1"/>
      <c r="F4" s="1"/>
      <c r="G4" s="1"/>
      <c r="H4" s="1"/>
      <c r="I4" s="1"/>
      <c r="J4" s="2"/>
      <c r="K4" s="2"/>
      <c r="L4" s="2"/>
      <c r="M4" s="2"/>
      <c r="N4" s="1"/>
      <c r="O4" s="1"/>
      <c r="P4" s="1"/>
      <c r="Q4" s="1"/>
      <c r="R4" s="1"/>
      <c r="S4" s="1"/>
      <c r="T4" s="1"/>
      <c r="U4" s="1"/>
      <c r="V4" s="1"/>
      <c r="W4" s="1"/>
      <c r="X4" s="1"/>
      <c r="Y4" s="1"/>
      <c r="Z4" s="1"/>
    </row>
    <row r="5" spans="1:26" ht="14.25" customHeight="1">
      <c r="A5" s="1"/>
      <c r="B5" s="1"/>
      <c r="C5" s="1"/>
      <c r="D5" s="1"/>
      <c r="E5" s="1"/>
      <c r="F5" s="1"/>
      <c r="G5" s="1"/>
      <c r="H5" s="1"/>
      <c r="I5" s="1"/>
      <c r="J5" s="2"/>
      <c r="K5" s="2"/>
      <c r="L5" s="2"/>
      <c r="M5" s="2"/>
      <c r="N5" s="1"/>
      <c r="O5" s="1"/>
      <c r="P5" s="1"/>
      <c r="Q5" s="1"/>
      <c r="R5" s="1"/>
      <c r="S5" s="1"/>
      <c r="T5" s="1"/>
      <c r="U5" s="1"/>
      <c r="V5" s="1"/>
      <c r="W5" s="1"/>
      <c r="X5" s="1"/>
      <c r="Y5" s="1"/>
      <c r="Z5" s="1"/>
    </row>
    <row r="6" spans="1:26" ht="14.25" customHeight="1">
      <c r="A6" s="1"/>
      <c r="B6" s="1"/>
      <c r="C6" s="1"/>
      <c r="D6" s="1"/>
      <c r="E6" s="1"/>
      <c r="F6" s="1"/>
      <c r="G6" s="1"/>
      <c r="H6" s="1"/>
      <c r="I6" s="1"/>
      <c r="J6" s="2"/>
      <c r="K6" s="2"/>
      <c r="L6" s="2"/>
      <c r="M6" s="2"/>
      <c r="N6" s="1"/>
      <c r="O6" s="1"/>
      <c r="P6" s="1"/>
      <c r="Q6" s="1"/>
      <c r="R6" s="1"/>
      <c r="S6" s="1"/>
      <c r="T6" s="1"/>
      <c r="U6" s="1"/>
      <c r="V6" s="1"/>
      <c r="W6" s="1"/>
      <c r="X6" s="1"/>
      <c r="Y6" s="1"/>
      <c r="Z6" s="1"/>
    </row>
    <row r="7" spans="1:26" ht="14.25" customHeight="1">
      <c r="A7" s="3" t="s">
        <v>0</v>
      </c>
      <c r="B7" s="3" t="s">
        <v>1</v>
      </c>
      <c r="C7" s="3" t="s">
        <v>2</v>
      </c>
      <c r="D7" s="3" t="s">
        <v>3</v>
      </c>
      <c r="E7" s="3" t="s">
        <v>4</v>
      </c>
      <c r="F7" s="3" t="s">
        <v>5</v>
      </c>
      <c r="G7" s="3" t="s">
        <v>6</v>
      </c>
      <c r="H7" s="3" t="s">
        <v>7</v>
      </c>
      <c r="I7" s="3" t="s">
        <v>8</v>
      </c>
      <c r="J7" s="3" t="s">
        <v>9</v>
      </c>
      <c r="K7" s="3" t="s">
        <v>10</v>
      </c>
      <c r="L7" s="3" t="s">
        <v>11</v>
      </c>
      <c r="M7" s="3" t="s">
        <v>12</v>
      </c>
      <c r="N7" s="4"/>
      <c r="O7" s="4"/>
      <c r="P7" s="4"/>
      <c r="Q7" s="4"/>
      <c r="R7" s="4"/>
      <c r="S7" s="4"/>
      <c r="T7" s="4"/>
      <c r="U7" s="4"/>
      <c r="V7" s="4"/>
      <c r="W7" s="4"/>
      <c r="X7" s="4"/>
      <c r="Y7" s="4"/>
      <c r="Z7" s="4"/>
    </row>
    <row r="8" spans="1:26" ht="225" customHeight="1">
      <c r="A8" s="5" t="s">
        <v>13</v>
      </c>
      <c r="B8" s="5" t="s">
        <v>14</v>
      </c>
      <c r="C8" s="5" t="s">
        <v>15</v>
      </c>
      <c r="D8" s="6" t="s">
        <v>16</v>
      </c>
      <c r="E8" s="5" t="s">
        <v>17</v>
      </c>
      <c r="F8" s="7" t="s">
        <v>18</v>
      </c>
      <c r="G8" s="8" t="s">
        <v>19</v>
      </c>
      <c r="H8" s="7" t="s">
        <v>20</v>
      </c>
      <c r="I8" s="7" t="s">
        <v>21</v>
      </c>
      <c r="J8" s="7" t="s">
        <v>22</v>
      </c>
      <c r="K8" s="7" t="s">
        <v>23</v>
      </c>
      <c r="L8" s="7" t="s">
        <v>24</v>
      </c>
      <c r="M8" s="7" t="s">
        <v>25</v>
      </c>
      <c r="N8" s="1"/>
      <c r="O8" s="1"/>
      <c r="P8" s="1"/>
      <c r="Q8" s="1"/>
      <c r="R8" s="1"/>
      <c r="S8" s="1"/>
      <c r="T8" s="1"/>
      <c r="U8" s="1"/>
      <c r="V8" s="1"/>
      <c r="W8" s="1"/>
      <c r="X8" s="1"/>
      <c r="Y8" s="1"/>
      <c r="Z8" s="1"/>
    </row>
    <row r="9" spans="1:26" ht="225" customHeight="1">
      <c r="A9" s="5" t="s">
        <v>13</v>
      </c>
      <c r="B9" s="5" t="s">
        <v>26</v>
      </c>
      <c r="C9" s="5" t="s">
        <v>15</v>
      </c>
      <c r="D9" s="6" t="s">
        <v>16</v>
      </c>
      <c r="E9" s="5" t="s">
        <v>17</v>
      </c>
      <c r="F9" s="7" t="s">
        <v>27</v>
      </c>
      <c r="G9" s="8" t="s">
        <v>28</v>
      </c>
      <c r="H9" s="7" t="s">
        <v>29</v>
      </c>
      <c r="I9" s="7" t="s">
        <v>30</v>
      </c>
      <c r="J9" s="7" t="s">
        <v>31</v>
      </c>
      <c r="K9" s="7" t="s">
        <v>32</v>
      </c>
      <c r="L9" s="7" t="s">
        <v>33</v>
      </c>
      <c r="M9" s="7" t="s">
        <v>25</v>
      </c>
      <c r="N9" s="1"/>
      <c r="O9" s="1"/>
      <c r="P9" s="1"/>
      <c r="Q9" s="1"/>
      <c r="R9" s="1"/>
      <c r="S9" s="1"/>
      <c r="T9" s="1"/>
      <c r="U9" s="1"/>
      <c r="V9" s="1"/>
      <c r="W9" s="1"/>
      <c r="X9" s="1"/>
      <c r="Y9" s="1"/>
      <c r="Z9" s="1"/>
    </row>
    <row r="10" spans="1:26" ht="225" customHeight="1">
      <c r="A10" s="5" t="s">
        <v>13</v>
      </c>
      <c r="B10" s="5" t="s">
        <v>34</v>
      </c>
      <c r="C10" s="5" t="s">
        <v>15</v>
      </c>
      <c r="D10" s="6" t="s">
        <v>16</v>
      </c>
      <c r="E10" s="5" t="s">
        <v>17</v>
      </c>
      <c r="F10" s="9" t="s">
        <v>253</v>
      </c>
      <c r="G10" s="8" t="s">
        <v>254</v>
      </c>
      <c r="H10" s="7" t="s">
        <v>35</v>
      </c>
      <c r="I10" s="7" t="s">
        <v>36</v>
      </c>
      <c r="J10" s="7" t="s">
        <v>37</v>
      </c>
      <c r="K10" s="7" t="s">
        <v>255</v>
      </c>
      <c r="L10" s="7" t="s">
        <v>38</v>
      </c>
      <c r="M10" s="7" t="s">
        <v>25</v>
      </c>
      <c r="N10" s="1"/>
      <c r="O10" s="1"/>
      <c r="P10" s="1"/>
      <c r="Q10" s="1"/>
      <c r="R10" s="1"/>
      <c r="S10" s="1"/>
      <c r="T10" s="1"/>
      <c r="U10" s="1"/>
      <c r="V10" s="1"/>
      <c r="W10" s="1"/>
      <c r="X10" s="1"/>
      <c r="Y10" s="1"/>
      <c r="Z10" s="1"/>
    </row>
    <row r="11" spans="1:26"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c r="A13" s="10"/>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
      <c r="B22" s="1"/>
      <c r="C22" s="1"/>
      <c r="D22" s="1"/>
      <c r="F22" s="1"/>
      <c r="G22" s="1"/>
      <c r="H22" s="1"/>
      <c r="I22" s="1"/>
      <c r="J22" s="1"/>
      <c r="K22" s="1"/>
      <c r="L22" s="1"/>
      <c r="M22" s="1"/>
      <c r="N22" s="1"/>
      <c r="O22" s="1"/>
      <c r="P22" s="1"/>
      <c r="Q22" s="1"/>
      <c r="R22" s="1"/>
      <c r="S22" s="1"/>
      <c r="T22" s="1"/>
      <c r="U22" s="1"/>
      <c r="V22" s="1"/>
      <c r="W22" s="1"/>
      <c r="X22" s="1"/>
      <c r="Y22" s="1"/>
      <c r="Z22" s="1"/>
    </row>
    <row r="23" spans="1:26"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hyperlinks>
    <hyperlink ref="F10" r:id="rId1" display="Se comprende dentro del alcance  realizar  pruebas  de código estáticas  con SonarQube al código del compañero:  https://github.com/SantyOkami23/RetoSOFKA-VF.git" xr:uid="{00000000-0004-0000-0000-000000000000}"/>
  </hyperlinks>
  <pageMargins left="0.7" right="0.7" top="0.75" bottom="0.75" header="0" footer="0"/>
  <pageSetup orientation="portrait"/>
  <drawing r:id="rId2"/>
  <legacyDrawing r:id="rId3"/>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Tabla!$D$9:$D$10</xm:f>
          </x14:formula1>
          <xm:sqref>E8:E10</xm:sqref>
        </x14:dataValidation>
        <x14:dataValidation type="list" allowBlank="1" showErrorMessage="1" xr:uid="{00000000-0002-0000-0000-000001000000}">
          <x14:formula1>
            <xm:f>Tabla!$A$9:$A$10</xm:f>
          </x14:formula1>
          <xm:sqref>C8:C10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Z1000"/>
  <sheetViews>
    <sheetView workbookViewId="0"/>
  </sheetViews>
  <sheetFormatPr baseColWidth="10" defaultColWidth="14.42578125" defaultRowHeight="15" customHeight="1"/>
  <cols>
    <col min="1" max="1" width="12.5703125" customWidth="1"/>
    <col min="2" max="2" width="99.140625" customWidth="1"/>
    <col min="3" max="3" width="21.85546875" customWidth="1"/>
    <col min="4" max="4" width="7.140625" customWidth="1"/>
    <col min="5" max="5" width="23.42578125" customWidth="1"/>
    <col min="6" max="6" width="13.140625" customWidth="1"/>
    <col min="7" max="8" width="14.5703125" customWidth="1"/>
    <col min="9" max="9" width="20.5703125" customWidth="1"/>
    <col min="10" max="10" width="60.42578125" customWidth="1"/>
    <col min="11" max="11" width="22.140625" customWidth="1"/>
    <col min="12" max="12" width="17.42578125" customWidth="1"/>
    <col min="13" max="13" width="10.140625" customWidth="1"/>
  </cols>
  <sheetData>
    <row r="1" spans="1:26" ht="14.25" customHeight="1">
      <c r="A1" s="55"/>
      <c r="B1" s="56"/>
      <c r="C1" s="56"/>
      <c r="D1" s="56"/>
      <c r="E1" s="56"/>
      <c r="F1" s="56"/>
      <c r="G1" s="56"/>
      <c r="H1" s="56"/>
      <c r="I1" s="56"/>
      <c r="J1" s="56"/>
      <c r="K1" s="56"/>
      <c r="L1" s="56"/>
      <c r="M1" s="56"/>
    </row>
    <row r="2" spans="1:26" ht="14.25" customHeight="1">
      <c r="A2" s="57"/>
      <c r="B2" s="58"/>
      <c r="C2" s="58"/>
      <c r="D2" s="58"/>
      <c r="E2" s="58"/>
      <c r="F2" s="58"/>
      <c r="G2" s="58"/>
      <c r="H2" s="58"/>
      <c r="I2" s="58"/>
      <c r="J2" s="58"/>
      <c r="K2" s="58"/>
      <c r="L2" s="58"/>
      <c r="M2" s="58"/>
    </row>
    <row r="3" spans="1:26" ht="14.25" customHeight="1">
      <c r="A3" s="57"/>
      <c r="B3" s="58"/>
      <c r="C3" s="58"/>
      <c r="D3" s="58"/>
      <c r="E3" s="58"/>
      <c r="F3" s="58"/>
      <c r="G3" s="58"/>
      <c r="H3" s="58"/>
      <c r="I3" s="58"/>
      <c r="J3" s="58"/>
      <c r="K3" s="58"/>
      <c r="L3" s="58"/>
      <c r="M3" s="58"/>
    </row>
    <row r="4" spans="1:26" ht="14.25" customHeight="1">
      <c r="A4" s="57"/>
      <c r="B4" s="58"/>
      <c r="C4" s="58"/>
      <c r="D4" s="58"/>
      <c r="E4" s="58"/>
      <c r="F4" s="58"/>
      <c r="G4" s="58"/>
      <c r="H4" s="58"/>
      <c r="I4" s="58"/>
      <c r="J4" s="58"/>
      <c r="K4" s="58"/>
      <c r="L4" s="58"/>
      <c r="M4" s="58"/>
    </row>
    <row r="5" spans="1:26" ht="14.25" customHeight="1">
      <c r="A5" s="57"/>
      <c r="B5" s="58"/>
      <c r="C5" s="58"/>
      <c r="D5" s="58"/>
      <c r="E5" s="58"/>
      <c r="F5" s="58"/>
      <c r="G5" s="58"/>
      <c r="H5" s="58"/>
      <c r="I5" s="58"/>
      <c r="J5" s="58"/>
      <c r="K5" s="58"/>
      <c r="L5" s="58"/>
      <c r="M5" s="58"/>
    </row>
    <row r="6" spans="1:26" ht="14.25" customHeight="1">
      <c r="A6" s="57"/>
      <c r="B6" s="58"/>
      <c r="C6" s="58"/>
      <c r="D6" s="58"/>
      <c r="E6" s="58"/>
      <c r="F6" s="58"/>
      <c r="G6" s="58"/>
      <c r="H6" s="58"/>
      <c r="I6" s="58"/>
      <c r="J6" s="58"/>
      <c r="K6" s="58"/>
      <c r="L6" s="58"/>
      <c r="M6" s="58"/>
    </row>
    <row r="7" spans="1:26" ht="27" customHeight="1">
      <c r="A7" s="12" t="s">
        <v>39</v>
      </c>
      <c r="B7" s="12" t="s">
        <v>40</v>
      </c>
      <c r="C7" s="12" t="s">
        <v>41</v>
      </c>
      <c r="D7" s="12" t="s">
        <v>17</v>
      </c>
      <c r="E7" s="13" t="s">
        <v>42</v>
      </c>
      <c r="F7" s="12" t="s">
        <v>43</v>
      </c>
      <c r="G7" s="12" t="s">
        <v>44</v>
      </c>
      <c r="H7" s="12" t="s">
        <v>45</v>
      </c>
      <c r="I7" s="12" t="s">
        <v>46</v>
      </c>
      <c r="J7" s="13" t="s">
        <v>47</v>
      </c>
      <c r="K7" s="12" t="s">
        <v>48</v>
      </c>
      <c r="L7" s="12" t="s">
        <v>49</v>
      </c>
      <c r="M7" s="12" t="s">
        <v>50</v>
      </c>
      <c r="N7" s="14"/>
      <c r="O7" s="14"/>
      <c r="P7" s="14"/>
      <c r="Q7" s="14"/>
      <c r="R7" s="14"/>
      <c r="S7" s="14"/>
      <c r="T7" s="14"/>
      <c r="U7" s="14"/>
      <c r="V7" s="14"/>
      <c r="W7" s="14"/>
      <c r="X7" s="14"/>
      <c r="Y7" s="14"/>
      <c r="Z7" s="14"/>
    </row>
    <row r="8" spans="1:26" ht="36" customHeight="1">
      <c r="A8" s="15">
        <v>1</v>
      </c>
      <c r="B8" s="15" t="s">
        <v>51</v>
      </c>
      <c r="C8" s="15" t="s">
        <v>52</v>
      </c>
      <c r="D8" s="15">
        <v>1</v>
      </c>
      <c r="E8" s="15">
        <v>3</v>
      </c>
      <c r="F8" s="15">
        <v>5</v>
      </c>
      <c r="G8" s="15">
        <f t="shared" ref="G8:G37" si="0">E8*F8</f>
        <v>15</v>
      </c>
      <c r="H8" s="15">
        <f>'Matriz de riesgos'!G8:G10</f>
        <v>15</v>
      </c>
      <c r="I8" s="15" t="s">
        <v>53</v>
      </c>
      <c r="J8" s="16" t="s">
        <v>54</v>
      </c>
      <c r="K8" s="15" t="s">
        <v>55</v>
      </c>
      <c r="L8" s="15" t="s">
        <v>56</v>
      </c>
      <c r="M8" s="15" t="s">
        <v>57</v>
      </c>
      <c r="N8" s="15"/>
      <c r="O8" s="15"/>
      <c r="P8" s="15"/>
      <c r="Q8" s="15"/>
      <c r="R8" s="15"/>
      <c r="S8" s="15"/>
      <c r="T8" s="15"/>
      <c r="U8" s="15"/>
      <c r="V8" s="15"/>
      <c r="W8" s="15"/>
      <c r="X8" s="15"/>
      <c r="Y8" s="15"/>
      <c r="Z8" s="15"/>
    </row>
    <row r="9" spans="1:26" ht="40.5" customHeight="1">
      <c r="A9" s="15">
        <v>2</v>
      </c>
      <c r="B9" s="15" t="s">
        <v>58</v>
      </c>
      <c r="C9" s="15" t="s">
        <v>52</v>
      </c>
      <c r="D9" s="15">
        <v>1</v>
      </c>
      <c r="E9" s="15">
        <v>3</v>
      </c>
      <c r="F9" s="15">
        <v>5</v>
      </c>
      <c r="G9" s="15">
        <f t="shared" si="0"/>
        <v>15</v>
      </c>
      <c r="H9" s="15">
        <f>'Matriz de riesgos'!G9:G11</f>
        <v>15</v>
      </c>
      <c r="I9" s="15" t="s">
        <v>53</v>
      </c>
      <c r="J9" s="17" t="s">
        <v>59</v>
      </c>
      <c r="K9" s="15" t="s">
        <v>55</v>
      </c>
      <c r="L9" s="15" t="s">
        <v>56</v>
      </c>
      <c r="M9" s="15" t="s">
        <v>57</v>
      </c>
      <c r="N9" s="15"/>
      <c r="O9" s="15"/>
      <c r="P9" s="15"/>
      <c r="Q9" s="15"/>
      <c r="R9" s="15"/>
      <c r="S9" s="15"/>
      <c r="T9" s="15"/>
      <c r="U9" s="15"/>
      <c r="V9" s="15"/>
      <c r="W9" s="15"/>
      <c r="X9" s="15"/>
      <c r="Y9" s="15"/>
      <c r="Z9" s="15"/>
    </row>
    <row r="10" spans="1:26" ht="14.25" customHeight="1">
      <c r="A10" s="15">
        <v>3</v>
      </c>
      <c r="B10" s="15" t="s">
        <v>60</v>
      </c>
      <c r="C10" s="15" t="s">
        <v>52</v>
      </c>
      <c r="D10" s="15">
        <v>1</v>
      </c>
      <c r="E10" s="15">
        <v>2</v>
      </c>
      <c r="F10" s="15">
        <v>3</v>
      </c>
      <c r="G10" s="15">
        <f t="shared" si="0"/>
        <v>6</v>
      </c>
      <c r="H10" s="15">
        <f>'Matriz de riesgos'!G10:G12</f>
        <v>6</v>
      </c>
      <c r="I10" s="15" t="s">
        <v>61</v>
      </c>
      <c r="J10" s="17" t="s">
        <v>62</v>
      </c>
      <c r="K10" s="15" t="s">
        <v>55</v>
      </c>
      <c r="L10" s="15" t="s">
        <v>56</v>
      </c>
      <c r="M10" s="15" t="s">
        <v>57</v>
      </c>
      <c r="N10" s="15"/>
      <c r="O10" s="15"/>
      <c r="P10" s="15"/>
      <c r="Q10" s="15"/>
      <c r="R10" s="15"/>
      <c r="S10" s="15"/>
      <c r="T10" s="15"/>
      <c r="U10" s="15"/>
      <c r="V10" s="15"/>
      <c r="W10" s="15"/>
      <c r="X10" s="15"/>
      <c r="Y10" s="15"/>
      <c r="Z10" s="15"/>
    </row>
    <row r="11" spans="1:26" ht="30" customHeight="1">
      <c r="A11" s="15">
        <v>4</v>
      </c>
      <c r="B11" s="15" t="s">
        <v>63</v>
      </c>
      <c r="C11" s="15" t="s">
        <v>52</v>
      </c>
      <c r="D11" s="15">
        <v>1</v>
      </c>
      <c r="E11" s="15">
        <v>3</v>
      </c>
      <c r="F11" s="15">
        <v>5</v>
      </c>
      <c r="G11" s="15">
        <f t="shared" si="0"/>
        <v>15</v>
      </c>
      <c r="H11" s="15">
        <f>'Matriz de riesgos'!G11:G13</f>
        <v>15</v>
      </c>
      <c r="I11" s="15" t="s">
        <v>53</v>
      </c>
      <c r="J11" s="17" t="s">
        <v>64</v>
      </c>
      <c r="K11" s="15" t="s">
        <v>55</v>
      </c>
      <c r="L11" s="15" t="s">
        <v>56</v>
      </c>
      <c r="M11" s="15" t="s">
        <v>57</v>
      </c>
      <c r="N11" s="15"/>
      <c r="O11" s="15"/>
      <c r="P11" s="15"/>
      <c r="Q11" s="15"/>
      <c r="R11" s="15"/>
      <c r="S11" s="15"/>
      <c r="T11" s="15"/>
      <c r="U11" s="15"/>
      <c r="V11" s="15"/>
      <c r="W11" s="15"/>
      <c r="X11" s="15"/>
      <c r="Y11" s="15"/>
      <c r="Z11" s="15"/>
    </row>
    <row r="12" spans="1:26" ht="14.25" customHeight="1">
      <c r="A12" s="18">
        <v>5</v>
      </c>
      <c r="B12" s="19" t="s">
        <v>65</v>
      </c>
      <c r="C12" s="15" t="s">
        <v>52</v>
      </c>
      <c r="D12" s="19">
        <v>1</v>
      </c>
      <c r="E12" s="19">
        <v>1</v>
      </c>
      <c r="F12" s="19">
        <v>5</v>
      </c>
      <c r="G12" s="15">
        <f t="shared" si="0"/>
        <v>5</v>
      </c>
      <c r="H12" s="15">
        <f>'Matriz de riesgos'!G12:G14</f>
        <v>5</v>
      </c>
      <c r="I12" s="15" t="s">
        <v>61</v>
      </c>
      <c r="J12" s="17" t="s">
        <v>62</v>
      </c>
      <c r="K12" s="15" t="s">
        <v>55</v>
      </c>
      <c r="L12" s="15" t="s">
        <v>56</v>
      </c>
      <c r="M12" s="15" t="s">
        <v>57</v>
      </c>
      <c r="N12" s="15"/>
      <c r="O12" s="15"/>
      <c r="P12" s="15"/>
      <c r="Q12" s="15"/>
      <c r="R12" s="15"/>
      <c r="S12" s="15"/>
      <c r="T12" s="15"/>
      <c r="U12" s="15"/>
      <c r="V12" s="15"/>
      <c r="W12" s="15"/>
      <c r="X12" s="15"/>
      <c r="Y12" s="15"/>
      <c r="Z12" s="15"/>
    </row>
    <row r="13" spans="1:26" ht="14.25" customHeight="1">
      <c r="A13" s="18">
        <v>6</v>
      </c>
      <c r="B13" s="20" t="s">
        <v>66</v>
      </c>
      <c r="C13" s="15" t="s">
        <v>52</v>
      </c>
      <c r="D13" s="19">
        <v>1</v>
      </c>
      <c r="E13" s="19">
        <v>2</v>
      </c>
      <c r="F13" s="19">
        <v>2</v>
      </c>
      <c r="G13" s="15">
        <f t="shared" si="0"/>
        <v>4</v>
      </c>
      <c r="H13" s="15">
        <f>'Matriz de riesgos'!G13:G15</f>
        <v>4</v>
      </c>
      <c r="I13" s="15" t="s">
        <v>61</v>
      </c>
      <c r="J13" s="17" t="s">
        <v>62</v>
      </c>
      <c r="K13" s="15" t="s">
        <v>55</v>
      </c>
      <c r="L13" s="15" t="s">
        <v>56</v>
      </c>
      <c r="M13" s="15" t="s">
        <v>57</v>
      </c>
      <c r="N13" s="15"/>
      <c r="O13" s="15"/>
      <c r="P13" s="15"/>
      <c r="Q13" s="15"/>
      <c r="R13" s="15"/>
      <c r="S13" s="15"/>
      <c r="T13" s="15"/>
      <c r="U13" s="15"/>
      <c r="V13" s="15"/>
      <c r="W13" s="15"/>
      <c r="X13" s="15"/>
      <c r="Y13" s="15"/>
      <c r="Z13" s="15"/>
    </row>
    <row r="14" spans="1:26" ht="14.25" customHeight="1">
      <c r="A14" s="18">
        <v>7</v>
      </c>
      <c r="B14" s="19" t="s">
        <v>67</v>
      </c>
      <c r="C14" s="15" t="s">
        <v>52</v>
      </c>
      <c r="D14" s="19">
        <v>1</v>
      </c>
      <c r="E14" s="19">
        <v>2</v>
      </c>
      <c r="F14" s="19">
        <v>3</v>
      </c>
      <c r="G14" s="15">
        <f t="shared" si="0"/>
        <v>6</v>
      </c>
      <c r="H14" s="15">
        <f>'Matriz de riesgos'!G14:G16</f>
        <v>6</v>
      </c>
      <c r="I14" s="15" t="s">
        <v>61</v>
      </c>
      <c r="J14" s="17" t="s">
        <v>62</v>
      </c>
      <c r="K14" s="15" t="s">
        <v>55</v>
      </c>
      <c r="L14" s="15" t="s">
        <v>56</v>
      </c>
      <c r="M14" s="15" t="s">
        <v>57</v>
      </c>
      <c r="N14" s="15"/>
      <c r="O14" s="15"/>
      <c r="P14" s="15"/>
      <c r="Q14" s="15"/>
      <c r="R14" s="15"/>
      <c r="S14" s="15"/>
      <c r="T14" s="15"/>
      <c r="U14" s="15"/>
      <c r="V14" s="15"/>
      <c r="W14" s="15"/>
      <c r="X14" s="15"/>
      <c r="Y14" s="15"/>
      <c r="Z14" s="15"/>
    </row>
    <row r="15" spans="1:26" ht="33" customHeight="1">
      <c r="A15" s="18">
        <v>8</v>
      </c>
      <c r="B15" s="20" t="s">
        <v>68</v>
      </c>
      <c r="C15" s="15" t="s">
        <v>52</v>
      </c>
      <c r="D15" s="19">
        <v>1</v>
      </c>
      <c r="E15" s="19">
        <v>4</v>
      </c>
      <c r="F15" s="19">
        <v>3</v>
      </c>
      <c r="G15" s="15">
        <f t="shared" si="0"/>
        <v>12</v>
      </c>
      <c r="H15" s="15">
        <f>'Matriz de riesgos'!G15:G17</f>
        <v>12</v>
      </c>
      <c r="I15" s="15" t="s">
        <v>53</v>
      </c>
      <c r="J15" s="20" t="s">
        <v>69</v>
      </c>
      <c r="K15" s="15" t="s">
        <v>55</v>
      </c>
      <c r="L15" s="15" t="s">
        <v>56</v>
      </c>
      <c r="M15" s="15" t="s">
        <v>57</v>
      </c>
      <c r="N15" s="15"/>
      <c r="O15" s="15"/>
      <c r="P15" s="15"/>
      <c r="Q15" s="15"/>
      <c r="R15" s="15"/>
      <c r="S15" s="15"/>
      <c r="T15" s="15"/>
      <c r="U15" s="15"/>
      <c r="V15" s="15"/>
      <c r="W15" s="15"/>
      <c r="X15" s="15"/>
      <c r="Y15" s="15"/>
      <c r="Z15" s="15"/>
    </row>
    <row r="16" spans="1:26" ht="49.5" customHeight="1">
      <c r="A16" s="18">
        <v>9</v>
      </c>
      <c r="B16" s="19" t="s">
        <v>70</v>
      </c>
      <c r="C16" s="15" t="s">
        <v>52</v>
      </c>
      <c r="D16" s="19">
        <v>1</v>
      </c>
      <c r="E16" s="19">
        <v>2</v>
      </c>
      <c r="F16" s="19">
        <v>5</v>
      </c>
      <c r="G16" s="15">
        <f t="shared" si="0"/>
        <v>10</v>
      </c>
      <c r="H16" s="15">
        <f>'Matriz de riesgos'!G16:G18</f>
        <v>10</v>
      </c>
      <c r="I16" s="15" t="s">
        <v>71</v>
      </c>
      <c r="J16" s="20" t="s">
        <v>72</v>
      </c>
      <c r="K16" s="15" t="s">
        <v>55</v>
      </c>
      <c r="L16" s="15" t="s">
        <v>56</v>
      </c>
      <c r="M16" s="15" t="s">
        <v>57</v>
      </c>
      <c r="N16" s="15"/>
      <c r="O16" s="15"/>
      <c r="P16" s="15"/>
      <c r="Q16" s="15"/>
      <c r="R16" s="15"/>
      <c r="S16" s="15"/>
      <c r="T16" s="15"/>
      <c r="U16" s="15"/>
      <c r="V16" s="15"/>
      <c r="W16" s="15"/>
      <c r="X16" s="15"/>
      <c r="Y16" s="15"/>
      <c r="Z16" s="15"/>
    </row>
    <row r="17" spans="1:26" ht="51.75" customHeight="1">
      <c r="A17" s="18">
        <v>10</v>
      </c>
      <c r="B17" s="15" t="s">
        <v>73</v>
      </c>
      <c r="C17" s="15" t="s">
        <v>52</v>
      </c>
      <c r="D17" s="19">
        <v>1</v>
      </c>
      <c r="E17" s="19">
        <v>5</v>
      </c>
      <c r="F17" s="19">
        <v>2</v>
      </c>
      <c r="G17" s="15">
        <f t="shared" si="0"/>
        <v>10</v>
      </c>
      <c r="H17" s="15">
        <f>'Matriz de riesgos'!G17:G19</f>
        <v>10</v>
      </c>
      <c r="I17" s="15" t="s">
        <v>71</v>
      </c>
      <c r="J17" s="20" t="s">
        <v>74</v>
      </c>
      <c r="K17" s="15" t="s">
        <v>55</v>
      </c>
      <c r="L17" s="15" t="s">
        <v>56</v>
      </c>
      <c r="M17" s="15" t="s">
        <v>57</v>
      </c>
      <c r="N17" s="15"/>
      <c r="O17" s="15"/>
      <c r="P17" s="15"/>
      <c r="Q17" s="15"/>
      <c r="R17" s="15"/>
      <c r="S17" s="15"/>
      <c r="T17" s="15"/>
      <c r="U17" s="15"/>
      <c r="V17" s="15"/>
      <c r="W17" s="15"/>
      <c r="X17" s="15"/>
      <c r="Y17" s="15"/>
      <c r="Z17" s="15"/>
    </row>
    <row r="18" spans="1:26" ht="36" customHeight="1">
      <c r="A18" s="18">
        <v>11</v>
      </c>
      <c r="B18" s="20" t="s">
        <v>75</v>
      </c>
      <c r="C18" s="15" t="s">
        <v>52</v>
      </c>
      <c r="D18" s="19">
        <v>1</v>
      </c>
      <c r="E18" s="19">
        <v>3</v>
      </c>
      <c r="F18" s="19">
        <v>3</v>
      </c>
      <c r="G18" s="15">
        <f t="shared" si="0"/>
        <v>9</v>
      </c>
      <c r="H18" s="15">
        <f>'Matriz de riesgos'!G18:G20</f>
        <v>9</v>
      </c>
      <c r="I18" s="15" t="s">
        <v>71</v>
      </c>
      <c r="J18" s="20" t="s">
        <v>76</v>
      </c>
      <c r="K18" s="15" t="s">
        <v>55</v>
      </c>
      <c r="L18" s="15" t="s">
        <v>56</v>
      </c>
      <c r="M18" s="15" t="s">
        <v>57</v>
      </c>
      <c r="N18" s="15"/>
      <c r="O18" s="15"/>
      <c r="P18" s="15"/>
      <c r="Q18" s="15"/>
      <c r="R18" s="15"/>
      <c r="S18" s="15"/>
      <c r="T18" s="15"/>
      <c r="U18" s="15"/>
      <c r="V18" s="15"/>
      <c r="W18" s="15"/>
      <c r="X18" s="15"/>
      <c r="Y18" s="15"/>
      <c r="Z18" s="15"/>
    </row>
    <row r="19" spans="1:26" ht="14.25" customHeight="1">
      <c r="A19" s="21">
        <v>12</v>
      </c>
      <c r="B19" s="21" t="s">
        <v>77</v>
      </c>
      <c r="C19" s="21" t="s">
        <v>52</v>
      </c>
      <c r="D19" s="21">
        <v>1</v>
      </c>
      <c r="E19" s="21">
        <v>2</v>
      </c>
      <c r="F19" s="21">
        <v>3</v>
      </c>
      <c r="G19" s="15">
        <f t="shared" si="0"/>
        <v>6</v>
      </c>
      <c r="H19" s="15">
        <f>'Matriz de riesgos'!G19:G21</f>
        <v>6</v>
      </c>
      <c r="I19" s="21" t="s">
        <v>61</v>
      </c>
      <c r="J19" s="17" t="s">
        <v>62</v>
      </c>
      <c r="K19" s="15" t="s">
        <v>55</v>
      </c>
      <c r="L19" s="15" t="s">
        <v>56</v>
      </c>
      <c r="M19" s="15" t="s">
        <v>57</v>
      </c>
      <c r="N19" s="21"/>
      <c r="O19" s="21"/>
      <c r="P19" s="21"/>
      <c r="Q19" s="21"/>
      <c r="R19" s="21"/>
      <c r="S19" s="21"/>
      <c r="T19" s="21"/>
      <c r="U19" s="21"/>
      <c r="V19" s="21"/>
      <c r="W19" s="21"/>
      <c r="X19" s="21"/>
      <c r="Y19" s="21"/>
      <c r="Z19" s="21"/>
    </row>
    <row r="20" spans="1:26" ht="50.25" customHeight="1">
      <c r="A20" s="21">
        <v>13</v>
      </c>
      <c r="B20" s="21" t="s">
        <v>78</v>
      </c>
      <c r="C20" s="21" t="s">
        <v>52</v>
      </c>
      <c r="D20" s="21">
        <v>1</v>
      </c>
      <c r="E20" s="21">
        <v>3</v>
      </c>
      <c r="F20" s="21">
        <v>4</v>
      </c>
      <c r="G20" s="15">
        <f t="shared" si="0"/>
        <v>12</v>
      </c>
      <c r="H20" s="15">
        <f>'Matriz de riesgos'!G20:G22</f>
        <v>12</v>
      </c>
      <c r="I20" s="21" t="s">
        <v>71</v>
      </c>
      <c r="J20" s="22" t="s">
        <v>79</v>
      </c>
      <c r="K20" s="15" t="s">
        <v>55</v>
      </c>
      <c r="L20" s="15" t="s">
        <v>56</v>
      </c>
      <c r="M20" s="15" t="s">
        <v>57</v>
      </c>
      <c r="N20" s="21"/>
      <c r="O20" s="21"/>
      <c r="P20" s="21"/>
      <c r="Q20" s="21"/>
      <c r="R20" s="21"/>
      <c r="S20" s="21"/>
      <c r="T20" s="21"/>
      <c r="U20" s="21"/>
      <c r="V20" s="21"/>
      <c r="W20" s="21"/>
      <c r="X20" s="21"/>
      <c r="Y20" s="21"/>
      <c r="Z20" s="21"/>
    </row>
    <row r="21" spans="1:26" ht="39" customHeight="1">
      <c r="A21" s="21">
        <v>14</v>
      </c>
      <c r="B21" s="21" t="s">
        <v>80</v>
      </c>
      <c r="C21" s="21" t="s">
        <v>52</v>
      </c>
      <c r="D21" s="21">
        <v>1</v>
      </c>
      <c r="E21" s="21">
        <v>2</v>
      </c>
      <c r="F21" s="21">
        <v>5</v>
      </c>
      <c r="G21" s="15">
        <f t="shared" si="0"/>
        <v>10</v>
      </c>
      <c r="H21" s="15">
        <f>'Matriz de riesgos'!G21:G23</f>
        <v>10</v>
      </c>
      <c r="I21" s="21" t="s">
        <v>71</v>
      </c>
      <c r="J21" s="22" t="s">
        <v>81</v>
      </c>
      <c r="K21" s="15" t="s">
        <v>55</v>
      </c>
      <c r="L21" s="15" t="s">
        <v>56</v>
      </c>
      <c r="M21" s="15" t="s">
        <v>57</v>
      </c>
      <c r="N21" s="21"/>
      <c r="O21" s="21"/>
      <c r="P21" s="21"/>
      <c r="Q21" s="21"/>
      <c r="R21" s="21"/>
      <c r="S21" s="21"/>
      <c r="T21" s="21"/>
      <c r="U21" s="21"/>
      <c r="V21" s="21"/>
      <c r="W21" s="21"/>
      <c r="X21" s="21"/>
      <c r="Y21" s="21"/>
      <c r="Z21" s="21"/>
    </row>
    <row r="22" spans="1:26" ht="14.25" customHeight="1">
      <c r="A22" s="21">
        <v>15</v>
      </c>
      <c r="B22" s="21" t="s">
        <v>82</v>
      </c>
      <c r="C22" s="21" t="s">
        <v>52</v>
      </c>
      <c r="D22" s="21">
        <v>1</v>
      </c>
      <c r="E22" s="21">
        <v>1</v>
      </c>
      <c r="F22" s="21">
        <v>3</v>
      </c>
      <c r="G22" s="15">
        <f t="shared" si="0"/>
        <v>3</v>
      </c>
      <c r="H22" s="15">
        <f>'Matriz de riesgos'!G22:G24</f>
        <v>3</v>
      </c>
      <c r="I22" s="21" t="s">
        <v>61</v>
      </c>
      <c r="J22" s="17" t="s">
        <v>62</v>
      </c>
      <c r="K22" s="15" t="s">
        <v>55</v>
      </c>
      <c r="L22" s="15" t="s">
        <v>56</v>
      </c>
      <c r="M22" s="15" t="s">
        <v>57</v>
      </c>
      <c r="N22" s="21"/>
      <c r="O22" s="21"/>
      <c r="P22" s="21"/>
      <c r="Q22" s="21"/>
      <c r="R22" s="21"/>
      <c r="S22" s="21"/>
      <c r="T22" s="21"/>
      <c r="U22" s="21"/>
      <c r="V22" s="21"/>
      <c r="W22" s="21"/>
      <c r="X22" s="21"/>
      <c r="Y22" s="21"/>
      <c r="Z22" s="21"/>
    </row>
    <row r="23" spans="1:26" ht="49.5" customHeight="1">
      <c r="A23" s="21">
        <v>16</v>
      </c>
      <c r="B23" s="21" t="s">
        <v>83</v>
      </c>
      <c r="C23" s="21" t="s">
        <v>84</v>
      </c>
      <c r="D23" s="21">
        <v>1</v>
      </c>
      <c r="E23" s="21">
        <v>4</v>
      </c>
      <c r="F23" s="21">
        <v>5</v>
      </c>
      <c r="G23" s="15">
        <f t="shared" si="0"/>
        <v>20</v>
      </c>
      <c r="H23" s="15">
        <f>'Matriz de riesgos'!G23:G25</f>
        <v>20</v>
      </c>
      <c r="I23" s="21" t="s">
        <v>53</v>
      </c>
      <c r="J23" s="22" t="s">
        <v>85</v>
      </c>
      <c r="K23" s="15" t="s">
        <v>55</v>
      </c>
      <c r="L23" s="15" t="s">
        <v>56</v>
      </c>
      <c r="M23" s="15" t="s">
        <v>57</v>
      </c>
      <c r="N23" s="21"/>
      <c r="O23" s="21"/>
      <c r="P23" s="21"/>
      <c r="Q23" s="21"/>
      <c r="R23" s="21"/>
      <c r="S23" s="21"/>
      <c r="T23" s="21"/>
      <c r="U23" s="21"/>
      <c r="V23" s="21"/>
      <c r="W23" s="21"/>
      <c r="X23" s="21"/>
      <c r="Y23" s="21"/>
      <c r="Z23" s="21"/>
    </row>
    <row r="24" spans="1:26" ht="14.25" customHeight="1">
      <c r="A24" s="21">
        <v>17</v>
      </c>
      <c r="B24" s="21" t="s">
        <v>86</v>
      </c>
      <c r="C24" s="21" t="s">
        <v>84</v>
      </c>
      <c r="D24" s="21">
        <v>1</v>
      </c>
      <c r="E24" s="21">
        <v>5</v>
      </c>
      <c r="F24" s="21">
        <v>1</v>
      </c>
      <c r="G24" s="15">
        <f t="shared" si="0"/>
        <v>5</v>
      </c>
      <c r="H24" s="15">
        <f>'Matriz de riesgos'!G24:G26</f>
        <v>5</v>
      </c>
      <c r="I24" s="21" t="s">
        <v>61</v>
      </c>
      <c r="J24" s="17" t="s">
        <v>62</v>
      </c>
      <c r="K24" s="15" t="s">
        <v>55</v>
      </c>
      <c r="L24" s="15" t="s">
        <v>56</v>
      </c>
      <c r="M24" s="15" t="s">
        <v>57</v>
      </c>
      <c r="N24" s="21"/>
      <c r="O24" s="21"/>
      <c r="P24" s="21"/>
      <c r="Q24" s="21"/>
      <c r="R24" s="21"/>
      <c r="S24" s="21"/>
      <c r="T24" s="21"/>
      <c r="U24" s="21"/>
      <c r="V24" s="21"/>
      <c r="W24" s="21"/>
      <c r="X24" s="21"/>
      <c r="Y24" s="21"/>
      <c r="Z24" s="21"/>
    </row>
    <row r="25" spans="1:26" ht="14.25" customHeight="1">
      <c r="A25" s="21">
        <v>18</v>
      </c>
      <c r="B25" s="21" t="s">
        <v>87</v>
      </c>
      <c r="C25" s="21" t="s">
        <v>84</v>
      </c>
      <c r="D25" s="21">
        <v>1</v>
      </c>
      <c r="E25" s="21">
        <v>3</v>
      </c>
      <c r="F25" s="21">
        <v>2</v>
      </c>
      <c r="G25" s="15">
        <f t="shared" si="0"/>
        <v>6</v>
      </c>
      <c r="H25" s="15">
        <f>'Matriz de riesgos'!G25:G27</f>
        <v>6</v>
      </c>
      <c r="I25" s="21" t="s">
        <v>61</v>
      </c>
      <c r="J25" s="17" t="s">
        <v>62</v>
      </c>
      <c r="K25" s="15" t="s">
        <v>55</v>
      </c>
      <c r="L25" s="15" t="s">
        <v>56</v>
      </c>
      <c r="M25" s="15" t="s">
        <v>57</v>
      </c>
      <c r="N25" s="15"/>
      <c r="O25" s="15"/>
      <c r="P25" s="15"/>
      <c r="Q25" s="15"/>
      <c r="R25" s="15"/>
      <c r="S25" s="15"/>
      <c r="T25" s="15"/>
      <c r="U25" s="15"/>
      <c r="V25" s="15"/>
      <c r="W25" s="15"/>
      <c r="X25" s="15"/>
      <c r="Y25" s="15"/>
      <c r="Z25" s="15"/>
    </row>
    <row r="26" spans="1:26" ht="25.5" customHeight="1">
      <c r="A26" s="21">
        <v>19</v>
      </c>
      <c r="B26" s="21" t="s">
        <v>88</v>
      </c>
      <c r="C26" s="21" t="s">
        <v>84</v>
      </c>
      <c r="D26" s="21">
        <v>1</v>
      </c>
      <c r="E26" s="21">
        <v>2</v>
      </c>
      <c r="F26" s="21">
        <v>5</v>
      </c>
      <c r="G26" s="15">
        <f t="shared" si="0"/>
        <v>10</v>
      </c>
      <c r="H26" s="15">
        <f>'Matriz de riesgos'!G26:G28</f>
        <v>10</v>
      </c>
      <c r="I26" s="21" t="s">
        <v>71</v>
      </c>
      <c r="J26" s="22" t="s">
        <v>89</v>
      </c>
      <c r="K26" s="15" t="s">
        <v>55</v>
      </c>
      <c r="L26" s="15" t="s">
        <v>56</v>
      </c>
      <c r="M26" s="15" t="s">
        <v>57</v>
      </c>
      <c r="N26" s="21"/>
      <c r="O26" s="21"/>
      <c r="P26" s="21"/>
      <c r="Q26" s="21"/>
      <c r="R26" s="21"/>
      <c r="S26" s="21"/>
      <c r="T26" s="21"/>
      <c r="U26" s="21"/>
      <c r="V26" s="21"/>
      <c r="W26" s="21"/>
      <c r="X26" s="21"/>
      <c r="Y26" s="21"/>
      <c r="Z26" s="21"/>
    </row>
    <row r="27" spans="1:26" ht="14.25" customHeight="1">
      <c r="A27" s="19">
        <v>20</v>
      </c>
      <c r="B27" s="19" t="s">
        <v>90</v>
      </c>
      <c r="C27" s="19" t="s">
        <v>84</v>
      </c>
      <c r="D27" s="19">
        <v>1</v>
      </c>
      <c r="E27" s="19">
        <v>2</v>
      </c>
      <c r="F27" s="19">
        <v>2</v>
      </c>
      <c r="G27" s="15">
        <f t="shared" si="0"/>
        <v>4</v>
      </c>
      <c r="H27" s="15">
        <f>'Matriz de riesgos'!G27:G29</f>
        <v>4</v>
      </c>
      <c r="I27" s="19" t="s">
        <v>61</v>
      </c>
      <c r="J27" s="17" t="s">
        <v>62</v>
      </c>
      <c r="K27" s="15" t="s">
        <v>55</v>
      </c>
      <c r="L27" s="15" t="s">
        <v>56</v>
      </c>
      <c r="M27" s="15" t="s">
        <v>57</v>
      </c>
      <c r="N27" s="19"/>
      <c r="O27" s="19"/>
      <c r="P27" s="19"/>
      <c r="Q27" s="19"/>
      <c r="R27" s="19"/>
      <c r="S27" s="19"/>
      <c r="T27" s="19"/>
      <c r="U27" s="19"/>
      <c r="V27" s="19"/>
      <c r="W27" s="19"/>
      <c r="X27" s="19"/>
      <c r="Y27" s="19"/>
      <c r="Z27" s="19"/>
    </row>
    <row r="28" spans="1:26" ht="42" customHeight="1">
      <c r="A28" s="19">
        <v>21</v>
      </c>
      <c r="B28" s="19" t="s">
        <v>91</v>
      </c>
      <c r="C28" s="19" t="s">
        <v>84</v>
      </c>
      <c r="D28" s="19">
        <v>1</v>
      </c>
      <c r="E28" s="19">
        <v>3</v>
      </c>
      <c r="F28" s="19">
        <v>5</v>
      </c>
      <c r="G28" s="15">
        <f t="shared" si="0"/>
        <v>15</v>
      </c>
      <c r="H28" s="15">
        <f>'Matriz de riesgos'!G28:G30</f>
        <v>15</v>
      </c>
      <c r="I28" s="19" t="s">
        <v>53</v>
      </c>
      <c r="J28" s="20" t="s">
        <v>92</v>
      </c>
      <c r="K28" s="15" t="s">
        <v>55</v>
      </c>
      <c r="L28" s="15" t="s">
        <v>56</v>
      </c>
      <c r="M28" s="15" t="s">
        <v>57</v>
      </c>
      <c r="N28" s="19"/>
      <c r="O28" s="19"/>
      <c r="P28" s="19"/>
      <c r="Q28" s="19"/>
      <c r="R28" s="19"/>
      <c r="S28" s="19"/>
      <c r="T28" s="19"/>
      <c r="U28" s="19"/>
      <c r="V28" s="19"/>
      <c r="W28" s="19"/>
      <c r="X28" s="19"/>
      <c r="Y28" s="19"/>
      <c r="Z28" s="19"/>
    </row>
    <row r="29" spans="1:26" ht="24.75" customHeight="1">
      <c r="A29" s="19">
        <v>22</v>
      </c>
      <c r="B29" s="23" t="s">
        <v>93</v>
      </c>
      <c r="C29" s="19" t="s">
        <v>84</v>
      </c>
      <c r="D29" s="19">
        <v>1</v>
      </c>
      <c r="E29" s="19">
        <v>5</v>
      </c>
      <c r="F29" s="19">
        <v>2</v>
      </c>
      <c r="G29" s="15">
        <f t="shared" si="0"/>
        <v>10</v>
      </c>
      <c r="H29" s="15">
        <f>'Matriz de riesgos'!G29:G31</f>
        <v>10</v>
      </c>
      <c r="I29" s="19" t="s">
        <v>71</v>
      </c>
      <c r="J29" s="20" t="s">
        <v>94</v>
      </c>
      <c r="K29" s="15" t="s">
        <v>55</v>
      </c>
      <c r="L29" s="15" t="s">
        <v>56</v>
      </c>
      <c r="M29" s="15" t="s">
        <v>57</v>
      </c>
      <c r="N29" s="19"/>
      <c r="O29" s="19"/>
      <c r="P29" s="19"/>
      <c r="Q29" s="19"/>
      <c r="R29" s="19"/>
      <c r="S29" s="19"/>
      <c r="T29" s="19"/>
      <c r="U29" s="19"/>
      <c r="V29" s="19"/>
      <c r="W29" s="19"/>
      <c r="X29" s="19"/>
      <c r="Y29" s="19"/>
      <c r="Z29" s="19"/>
    </row>
    <row r="30" spans="1:26" ht="29.25" customHeight="1">
      <c r="A30" s="19">
        <v>23</v>
      </c>
      <c r="B30" s="19" t="s">
        <v>95</v>
      </c>
      <c r="C30" s="19" t="s">
        <v>84</v>
      </c>
      <c r="D30" s="19">
        <v>1</v>
      </c>
      <c r="E30" s="19">
        <v>2</v>
      </c>
      <c r="F30" s="19">
        <v>5</v>
      </c>
      <c r="G30" s="15">
        <f t="shared" si="0"/>
        <v>10</v>
      </c>
      <c r="H30" s="15">
        <f>'Matriz de riesgos'!G30:G32</f>
        <v>10</v>
      </c>
      <c r="I30" s="19" t="s">
        <v>71</v>
      </c>
      <c r="J30" s="20" t="s">
        <v>96</v>
      </c>
      <c r="K30" s="15" t="s">
        <v>55</v>
      </c>
      <c r="L30" s="15" t="s">
        <v>56</v>
      </c>
      <c r="M30" s="15" t="s">
        <v>57</v>
      </c>
      <c r="N30" s="19"/>
      <c r="O30" s="19"/>
      <c r="P30" s="19"/>
      <c r="Q30" s="19"/>
      <c r="R30" s="19"/>
      <c r="S30" s="19"/>
      <c r="T30" s="19"/>
      <c r="U30" s="19"/>
      <c r="V30" s="19"/>
      <c r="W30" s="19"/>
      <c r="X30" s="19"/>
      <c r="Y30" s="19"/>
      <c r="Z30" s="19"/>
    </row>
    <row r="31" spans="1:26" ht="14.25" customHeight="1">
      <c r="A31" s="19">
        <v>24</v>
      </c>
      <c r="B31" s="19" t="s">
        <v>97</v>
      </c>
      <c r="C31" s="19" t="s">
        <v>84</v>
      </c>
      <c r="D31" s="19">
        <v>1</v>
      </c>
      <c r="E31" s="19">
        <v>4</v>
      </c>
      <c r="F31" s="19">
        <v>2</v>
      </c>
      <c r="G31" s="15">
        <f t="shared" si="0"/>
        <v>8</v>
      </c>
      <c r="H31" s="15">
        <f>'Matriz de riesgos'!G31:G33</f>
        <v>8</v>
      </c>
      <c r="I31" s="19" t="s">
        <v>61</v>
      </c>
      <c r="J31" s="17" t="s">
        <v>62</v>
      </c>
      <c r="K31" s="15" t="s">
        <v>55</v>
      </c>
      <c r="L31" s="15" t="s">
        <v>56</v>
      </c>
      <c r="M31" s="15" t="s">
        <v>57</v>
      </c>
      <c r="N31" s="19"/>
      <c r="O31" s="19"/>
      <c r="P31" s="19"/>
      <c r="Q31" s="19"/>
      <c r="R31" s="19"/>
      <c r="S31" s="19"/>
      <c r="T31" s="19"/>
      <c r="U31" s="19"/>
      <c r="V31" s="19"/>
      <c r="W31" s="19"/>
      <c r="X31" s="19"/>
      <c r="Y31" s="19"/>
      <c r="Z31" s="19"/>
    </row>
    <row r="32" spans="1:26" ht="14.25" customHeight="1">
      <c r="A32" s="19">
        <v>25</v>
      </c>
      <c r="B32" s="19" t="s">
        <v>98</v>
      </c>
      <c r="C32" s="19" t="s">
        <v>84</v>
      </c>
      <c r="D32" s="19">
        <v>1</v>
      </c>
      <c r="E32" s="19">
        <v>2</v>
      </c>
      <c r="F32" s="19">
        <v>4</v>
      </c>
      <c r="G32" s="15">
        <f t="shared" si="0"/>
        <v>8</v>
      </c>
      <c r="H32" s="15">
        <f>'Matriz de riesgos'!G32:G34</f>
        <v>8</v>
      </c>
      <c r="I32" s="19" t="s">
        <v>61</v>
      </c>
      <c r="J32" s="17" t="s">
        <v>62</v>
      </c>
      <c r="K32" s="15" t="s">
        <v>55</v>
      </c>
      <c r="L32" s="15" t="s">
        <v>56</v>
      </c>
      <c r="M32" s="15" t="s">
        <v>57</v>
      </c>
      <c r="N32" s="19"/>
      <c r="O32" s="19"/>
      <c r="P32" s="19"/>
      <c r="Q32" s="19"/>
      <c r="R32" s="19"/>
      <c r="S32" s="19"/>
      <c r="T32" s="19"/>
      <c r="U32" s="19"/>
      <c r="V32" s="19"/>
      <c r="W32" s="19"/>
      <c r="X32" s="19"/>
      <c r="Y32" s="19"/>
      <c r="Z32" s="19"/>
    </row>
    <row r="33" spans="1:26" ht="14.25" customHeight="1">
      <c r="A33" s="19">
        <v>26</v>
      </c>
      <c r="B33" s="19" t="s">
        <v>99</v>
      </c>
      <c r="C33" s="19" t="s">
        <v>84</v>
      </c>
      <c r="D33" s="19">
        <v>1</v>
      </c>
      <c r="E33" s="19">
        <v>2</v>
      </c>
      <c r="F33" s="19">
        <v>2</v>
      </c>
      <c r="G33" s="15">
        <f t="shared" si="0"/>
        <v>4</v>
      </c>
      <c r="H33" s="15">
        <f>'Matriz de riesgos'!G33:G35</f>
        <v>4</v>
      </c>
      <c r="I33" s="19" t="s">
        <v>61</v>
      </c>
      <c r="J33" s="17" t="s">
        <v>62</v>
      </c>
      <c r="K33" s="15" t="s">
        <v>55</v>
      </c>
      <c r="L33" s="15" t="s">
        <v>56</v>
      </c>
      <c r="M33" s="15" t="s">
        <v>57</v>
      </c>
      <c r="N33" s="19"/>
      <c r="O33" s="19"/>
      <c r="P33" s="19"/>
      <c r="Q33" s="19"/>
      <c r="R33" s="19"/>
      <c r="S33" s="19"/>
      <c r="T33" s="19"/>
      <c r="U33" s="19"/>
      <c r="V33" s="19"/>
      <c r="W33" s="19"/>
      <c r="X33" s="19"/>
      <c r="Y33" s="19"/>
      <c r="Z33" s="19"/>
    </row>
    <row r="34" spans="1:26" ht="34.5" customHeight="1">
      <c r="A34" s="19">
        <v>27</v>
      </c>
      <c r="B34" s="19" t="s">
        <v>100</v>
      </c>
      <c r="C34" s="19" t="s">
        <v>84</v>
      </c>
      <c r="D34" s="19">
        <v>1</v>
      </c>
      <c r="E34" s="19">
        <v>2</v>
      </c>
      <c r="F34" s="19">
        <v>5</v>
      </c>
      <c r="G34" s="15">
        <f t="shared" si="0"/>
        <v>10</v>
      </c>
      <c r="H34" s="15">
        <f>'Matriz de riesgos'!G34:G36</f>
        <v>10</v>
      </c>
      <c r="I34" s="19" t="s">
        <v>71</v>
      </c>
      <c r="J34" s="20" t="s">
        <v>101</v>
      </c>
      <c r="K34" s="15" t="s">
        <v>55</v>
      </c>
      <c r="L34" s="15" t="s">
        <v>56</v>
      </c>
      <c r="M34" s="15" t="s">
        <v>57</v>
      </c>
      <c r="N34" s="19"/>
      <c r="O34" s="19"/>
      <c r="P34" s="19"/>
      <c r="Q34" s="19"/>
      <c r="R34" s="19"/>
      <c r="S34" s="19"/>
      <c r="T34" s="19"/>
      <c r="U34" s="19"/>
      <c r="V34" s="19"/>
      <c r="W34" s="19"/>
      <c r="X34" s="19"/>
      <c r="Y34" s="19"/>
      <c r="Z34" s="19"/>
    </row>
    <row r="35" spans="1:26" ht="30.75" customHeight="1">
      <c r="A35" s="19">
        <v>28</v>
      </c>
      <c r="B35" s="19" t="s">
        <v>102</v>
      </c>
      <c r="C35" s="19" t="s">
        <v>84</v>
      </c>
      <c r="D35" s="19">
        <v>1</v>
      </c>
      <c r="E35" s="19">
        <v>4</v>
      </c>
      <c r="F35" s="19">
        <v>3</v>
      </c>
      <c r="G35" s="15">
        <f t="shared" si="0"/>
        <v>12</v>
      </c>
      <c r="H35" s="15">
        <f>'Matriz de riesgos'!G35:G37</f>
        <v>12</v>
      </c>
      <c r="I35" s="19" t="s">
        <v>53</v>
      </c>
      <c r="J35" s="20" t="s">
        <v>103</v>
      </c>
      <c r="K35" s="15" t="s">
        <v>55</v>
      </c>
      <c r="L35" s="15" t="s">
        <v>56</v>
      </c>
      <c r="M35" s="15" t="s">
        <v>57</v>
      </c>
      <c r="N35" s="19"/>
      <c r="O35" s="19"/>
      <c r="P35" s="19"/>
      <c r="Q35" s="19"/>
      <c r="R35" s="19"/>
      <c r="S35" s="19"/>
      <c r="T35" s="19"/>
      <c r="U35" s="19"/>
      <c r="V35" s="19"/>
      <c r="W35" s="19"/>
      <c r="X35" s="19"/>
      <c r="Y35" s="19"/>
      <c r="Z35" s="19"/>
    </row>
    <row r="36" spans="1:26" ht="47.25" customHeight="1">
      <c r="A36" s="19">
        <v>29</v>
      </c>
      <c r="B36" s="19" t="s">
        <v>104</v>
      </c>
      <c r="C36" s="19" t="s">
        <v>84</v>
      </c>
      <c r="D36" s="19">
        <v>1</v>
      </c>
      <c r="E36" s="19">
        <v>4</v>
      </c>
      <c r="F36" s="19">
        <v>5</v>
      </c>
      <c r="G36" s="15">
        <f t="shared" si="0"/>
        <v>20</v>
      </c>
      <c r="H36" s="15">
        <f>'Matriz de riesgos'!G36:G38</f>
        <v>20</v>
      </c>
      <c r="I36" s="19" t="s">
        <v>53</v>
      </c>
      <c r="J36" s="20" t="s">
        <v>105</v>
      </c>
      <c r="K36" s="15" t="s">
        <v>55</v>
      </c>
      <c r="L36" s="15" t="s">
        <v>56</v>
      </c>
      <c r="M36" s="15" t="s">
        <v>57</v>
      </c>
      <c r="N36" s="19"/>
      <c r="O36" s="19"/>
      <c r="P36" s="19"/>
      <c r="Q36" s="19"/>
      <c r="R36" s="19"/>
      <c r="S36" s="19"/>
      <c r="T36" s="19"/>
      <c r="U36" s="19"/>
      <c r="V36" s="19"/>
      <c r="W36" s="19"/>
      <c r="X36" s="19"/>
      <c r="Y36" s="19"/>
      <c r="Z36" s="19"/>
    </row>
    <row r="37" spans="1:26" ht="48" customHeight="1">
      <c r="A37" s="19">
        <v>30</v>
      </c>
      <c r="B37" s="19" t="s">
        <v>106</v>
      </c>
      <c r="C37" s="19" t="s">
        <v>84</v>
      </c>
      <c r="D37" s="19">
        <v>1</v>
      </c>
      <c r="E37" s="19">
        <v>4</v>
      </c>
      <c r="F37" s="19">
        <v>5</v>
      </c>
      <c r="G37" s="15">
        <f t="shared" si="0"/>
        <v>20</v>
      </c>
      <c r="H37" s="15">
        <f>'Matriz de riesgos'!G37:G39</f>
        <v>20</v>
      </c>
      <c r="I37" s="19" t="s">
        <v>53</v>
      </c>
      <c r="J37" s="20" t="s">
        <v>107</v>
      </c>
      <c r="K37" s="15" t="s">
        <v>55</v>
      </c>
      <c r="L37" s="15" t="s">
        <v>56</v>
      </c>
      <c r="M37" s="15" t="s">
        <v>57</v>
      </c>
      <c r="N37" s="19"/>
      <c r="O37" s="19"/>
      <c r="P37" s="19"/>
      <c r="Q37" s="19"/>
      <c r="R37" s="19"/>
      <c r="S37" s="19"/>
      <c r="T37" s="19"/>
      <c r="U37" s="19"/>
      <c r="V37" s="19"/>
      <c r="W37" s="19"/>
      <c r="X37" s="19"/>
      <c r="Y37" s="19"/>
      <c r="Z37" s="19"/>
    </row>
    <row r="38" spans="1:26" ht="14.25" customHeight="1">
      <c r="G38" s="15"/>
    </row>
    <row r="39" spans="1:26" ht="14.25" customHeight="1">
      <c r="G39" s="15"/>
    </row>
    <row r="40" spans="1:26" ht="14.25" customHeight="1">
      <c r="G40" s="15"/>
    </row>
    <row r="41" spans="1:26" ht="14.25" customHeight="1"/>
    <row r="42" spans="1:26" ht="14.25" customHeight="1"/>
    <row r="43" spans="1:26" ht="14.25" customHeight="1"/>
    <row r="44" spans="1:26" ht="14.25" customHeight="1"/>
    <row r="45" spans="1:26" ht="14.25" customHeight="1"/>
    <row r="46" spans="1:26" ht="14.25" customHeight="1"/>
    <row r="47" spans="1:26" ht="14.25" customHeight="1"/>
    <row r="48" spans="1:26"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M6"/>
  </mergeCells>
  <conditionalFormatting sqref="H8:H37">
    <cfRule type="cellIs" dxfId="2" priority="1" operator="between">
      <formula>20</formula>
      <formula>25</formula>
    </cfRule>
  </conditionalFormatting>
  <conditionalFormatting sqref="H8:H37">
    <cfRule type="cellIs" dxfId="1" priority="2" operator="between">
      <formula>11</formula>
      <formula>19</formula>
    </cfRule>
  </conditionalFormatting>
  <conditionalFormatting sqref="H8:H37">
    <cfRule type="cellIs" dxfId="0" priority="3" operator="between">
      <formula>1</formula>
      <formula>10</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Tabla!$D$2:$D$3</xm:f>
          </x14:formula1>
          <xm:sqref>C8:C37</xm:sqref>
        </x14:dataValidation>
        <x14:dataValidation type="list" allowBlank="1" showErrorMessage="1" xr:uid="{00000000-0002-0000-0100-000001000000}">
          <x14:formula1>
            <xm:f>Tabla!$A$2:$A$5</xm:f>
          </x14:formula1>
          <xm:sqref>I8:I37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38"/>
  <sheetViews>
    <sheetView workbookViewId="0">
      <selection activeCell="D8" sqref="D8"/>
    </sheetView>
  </sheetViews>
  <sheetFormatPr baseColWidth="10" defaultColWidth="14.42578125" defaultRowHeight="15" customHeight="1"/>
  <cols>
    <col min="2" max="2" width="14.5703125" customWidth="1"/>
    <col min="3" max="3" width="30" customWidth="1"/>
    <col min="4" max="4" width="35.5703125" customWidth="1"/>
    <col min="5" max="5" width="22.28515625" customWidth="1"/>
    <col min="6" max="6" width="25.7109375" customWidth="1"/>
    <col min="7" max="7" width="37.85546875" customWidth="1"/>
    <col min="8" max="8" width="25.28515625" customWidth="1"/>
    <col min="9" max="9" width="24.7109375" customWidth="1"/>
  </cols>
  <sheetData>
    <row r="1" spans="1:17" ht="30">
      <c r="A1" s="24"/>
      <c r="B1" s="25" t="s">
        <v>108</v>
      </c>
      <c r="C1" s="26" t="s">
        <v>109</v>
      </c>
      <c r="D1" s="24"/>
      <c r="E1" s="24"/>
      <c r="F1" s="24"/>
      <c r="G1" s="24"/>
      <c r="H1" s="24"/>
      <c r="I1" s="24"/>
      <c r="J1" s="24"/>
      <c r="K1" s="24"/>
      <c r="L1" s="24"/>
      <c r="M1" s="24"/>
      <c r="N1" s="24"/>
      <c r="O1" s="24"/>
      <c r="P1" s="24"/>
      <c r="Q1" s="24"/>
    </row>
    <row r="2" spans="1:17" ht="24">
      <c r="A2" s="24"/>
      <c r="B2" s="27" t="s">
        <v>110</v>
      </c>
      <c r="C2" s="28"/>
      <c r="D2" s="24"/>
      <c r="E2" s="24"/>
      <c r="F2" s="24"/>
      <c r="G2" s="24"/>
      <c r="H2" s="24"/>
      <c r="I2" s="24"/>
      <c r="J2" s="24"/>
      <c r="K2" s="24"/>
      <c r="L2" s="24"/>
      <c r="M2" s="24"/>
      <c r="N2" s="24"/>
      <c r="O2" s="24"/>
      <c r="P2" s="24"/>
      <c r="Q2" s="24"/>
    </row>
    <row r="3" spans="1:17" ht="36">
      <c r="A3" s="24"/>
      <c r="B3" s="27" t="s">
        <v>111</v>
      </c>
      <c r="C3" s="29"/>
      <c r="D3" s="24"/>
      <c r="E3" s="24"/>
      <c r="F3" s="24"/>
      <c r="G3" s="24"/>
      <c r="H3" s="24"/>
      <c r="I3" s="24"/>
      <c r="J3" s="24"/>
      <c r="K3" s="24"/>
      <c r="L3" s="24"/>
      <c r="M3" s="24"/>
      <c r="N3" s="24"/>
      <c r="O3" s="24"/>
      <c r="P3" s="24"/>
      <c r="Q3" s="24"/>
    </row>
    <row r="4" spans="1:17">
      <c r="A4" s="24"/>
      <c r="B4" s="30" t="s">
        <v>112</v>
      </c>
      <c r="C4" s="31"/>
      <c r="D4" s="24"/>
      <c r="E4" s="24"/>
      <c r="F4" s="24"/>
      <c r="G4" s="24"/>
      <c r="H4" s="24"/>
      <c r="I4" s="24"/>
      <c r="J4" s="24"/>
      <c r="K4" s="24"/>
      <c r="L4" s="24"/>
      <c r="M4" s="24"/>
      <c r="N4" s="24"/>
      <c r="O4" s="24"/>
      <c r="P4" s="24"/>
      <c r="Q4" s="24"/>
    </row>
    <row r="5" spans="1:17">
      <c r="A5" s="24"/>
      <c r="B5" s="24"/>
      <c r="C5" s="24"/>
      <c r="D5" s="24"/>
      <c r="E5" s="24"/>
      <c r="F5" s="24"/>
      <c r="G5" s="24"/>
      <c r="H5" s="24"/>
      <c r="I5" s="24"/>
      <c r="J5" s="24"/>
      <c r="K5" s="24"/>
      <c r="L5" s="24"/>
      <c r="M5" s="24"/>
      <c r="N5" s="24"/>
      <c r="O5" s="24"/>
      <c r="P5" s="24"/>
      <c r="Q5" s="24"/>
    </row>
    <row r="6" spans="1:17">
      <c r="A6" s="24"/>
      <c r="B6" s="24"/>
      <c r="C6" s="24"/>
      <c r="D6" s="24"/>
      <c r="E6" s="24"/>
      <c r="F6" s="24"/>
      <c r="G6" s="24"/>
      <c r="H6" s="24"/>
      <c r="I6" s="24"/>
      <c r="J6" s="24"/>
      <c r="K6" s="24"/>
      <c r="L6" s="24"/>
      <c r="M6" s="24"/>
      <c r="N6" s="24"/>
      <c r="O6" s="24"/>
      <c r="P6" s="24"/>
      <c r="Q6" s="24"/>
    </row>
    <row r="7" spans="1:17" ht="45">
      <c r="A7" s="24"/>
      <c r="B7" s="32" t="s">
        <v>113</v>
      </c>
      <c r="C7" s="32" t="s">
        <v>114</v>
      </c>
      <c r="D7" s="32" t="s">
        <v>115</v>
      </c>
      <c r="E7" s="32" t="s">
        <v>116</v>
      </c>
      <c r="F7" s="32" t="s">
        <v>117</v>
      </c>
      <c r="G7" s="32" t="s">
        <v>118</v>
      </c>
      <c r="H7" s="32" t="s">
        <v>119</v>
      </c>
      <c r="I7" s="32" t="s">
        <v>120</v>
      </c>
      <c r="J7" s="32" t="s">
        <v>121</v>
      </c>
      <c r="K7" s="32" t="s">
        <v>122</v>
      </c>
      <c r="L7" s="32" t="s">
        <v>123</v>
      </c>
      <c r="M7" s="32" t="s">
        <v>124</v>
      </c>
      <c r="N7" s="32" t="s">
        <v>125</v>
      </c>
      <c r="O7" s="32" t="s">
        <v>126</v>
      </c>
      <c r="P7" s="32" t="s">
        <v>127</v>
      </c>
      <c r="Q7" s="24"/>
    </row>
    <row r="8" spans="1:17" ht="143.25" customHeight="1">
      <c r="A8" s="24"/>
      <c r="B8" s="33" t="s">
        <v>128</v>
      </c>
      <c r="C8" s="34" t="s">
        <v>129</v>
      </c>
      <c r="D8" s="34" t="s">
        <v>130</v>
      </c>
      <c r="E8" s="34" t="s">
        <v>131</v>
      </c>
      <c r="F8" s="34" t="s">
        <v>132</v>
      </c>
      <c r="G8" s="34" t="s">
        <v>133</v>
      </c>
      <c r="H8" s="34" t="s">
        <v>134</v>
      </c>
      <c r="I8" s="34" t="s">
        <v>135</v>
      </c>
      <c r="J8" s="34" t="s">
        <v>136</v>
      </c>
      <c r="K8" s="34" t="s">
        <v>137</v>
      </c>
      <c r="L8" s="34" t="s">
        <v>57</v>
      </c>
      <c r="M8" s="34" t="s">
        <v>138</v>
      </c>
      <c r="N8" s="34">
        <v>1</v>
      </c>
      <c r="O8" s="35">
        <v>44989</v>
      </c>
      <c r="P8" s="34" t="s">
        <v>139</v>
      </c>
      <c r="Q8" s="24"/>
    </row>
    <row r="9" spans="1:17" ht="165">
      <c r="A9" s="24"/>
      <c r="B9" s="36" t="s">
        <v>140</v>
      </c>
      <c r="C9" s="37" t="s">
        <v>141</v>
      </c>
      <c r="D9" s="37" t="s">
        <v>142</v>
      </c>
      <c r="E9" s="37" t="s">
        <v>143</v>
      </c>
      <c r="F9" s="34" t="s">
        <v>132</v>
      </c>
      <c r="G9" s="34" t="s">
        <v>144</v>
      </c>
      <c r="H9" s="37" t="s">
        <v>145</v>
      </c>
      <c r="I9" s="34" t="s">
        <v>135</v>
      </c>
      <c r="J9" s="34" t="s">
        <v>136</v>
      </c>
      <c r="K9" s="34" t="s">
        <v>137</v>
      </c>
      <c r="L9" s="34" t="s">
        <v>57</v>
      </c>
      <c r="M9" s="34" t="s">
        <v>138</v>
      </c>
      <c r="N9" s="37">
        <v>2</v>
      </c>
      <c r="O9" s="35">
        <v>44989</v>
      </c>
      <c r="P9" s="34" t="s">
        <v>139</v>
      </c>
      <c r="Q9" s="24"/>
    </row>
    <row r="10" spans="1:17" ht="180">
      <c r="A10" s="24"/>
      <c r="B10" s="38" t="s">
        <v>146</v>
      </c>
      <c r="C10" s="37" t="s">
        <v>147</v>
      </c>
      <c r="D10" s="37" t="s">
        <v>148</v>
      </c>
      <c r="E10" s="37" t="s">
        <v>149</v>
      </c>
      <c r="F10" s="34" t="s">
        <v>132</v>
      </c>
      <c r="G10" s="34" t="s">
        <v>150</v>
      </c>
      <c r="H10" s="37" t="s">
        <v>151</v>
      </c>
      <c r="I10" s="34" t="s">
        <v>135</v>
      </c>
      <c r="J10" s="34" t="s">
        <v>136</v>
      </c>
      <c r="K10" s="34" t="s">
        <v>137</v>
      </c>
      <c r="L10" s="34" t="s">
        <v>57</v>
      </c>
      <c r="M10" s="34" t="s">
        <v>138</v>
      </c>
      <c r="N10" s="37">
        <v>1</v>
      </c>
      <c r="O10" s="35">
        <v>44989</v>
      </c>
      <c r="P10" s="34" t="s">
        <v>139</v>
      </c>
      <c r="Q10" s="24"/>
    </row>
    <row r="11" spans="1:17" ht="180">
      <c r="A11" s="24"/>
      <c r="B11" s="39" t="s">
        <v>152</v>
      </c>
      <c r="C11" s="37" t="s">
        <v>153</v>
      </c>
      <c r="D11" s="37" t="s">
        <v>154</v>
      </c>
      <c r="E11" s="37" t="s">
        <v>149</v>
      </c>
      <c r="F11" s="34" t="s">
        <v>132</v>
      </c>
      <c r="G11" s="34" t="s">
        <v>155</v>
      </c>
      <c r="H11" s="37" t="s">
        <v>151</v>
      </c>
      <c r="I11" s="34" t="s">
        <v>135</v>
      </c>
      <c r="J11" s="34" t="s">
        <v>136</v>
      </c>
      <c r="K11" s="34" t="s">
        <v>137</v>
      </c>
      <c r="L11" s="34" t="s">
        <v>57</v>
      </c>
      <c r="M11" s="34" t="s">
        <v>138</v>
      </c>
      <c r="N11" s="37">
        <v>1</v>
      </c>
      <c r="O11" s="35">
        <v>44989</v>
      </c>
      <c r="P11" s="34" t="s">
        <v>139</v>
      </c>
      <c r="Q11" s="24"/>
    </row>
    <row r="12" spans="1:17" ht="180">
      <c r="A12" s="24"/>
      <c r="B12" s="40" t="s">
        <v>156</v>
      </c>
      <c r="C12" s="37" t="s">
        <v>157</v>
      </c>
      <c r="D12" s="37" t="s">
        <v>158</v>
      </c>
      <c r="E12" s="37" t="s">
        <v>159</v>
      </c>
      <c r="F12" s="37" t="s">
        <v>160</v>
      </c>
      <c r="G12" s="37" t="s">
        <v>161</v>
      </c>
      <c r="H12" s="37" t="s">
        <v>162</v>
      </c>
      <c r="I12" s="37" t="s">
        <v>163</v>
      </c>
      <c r="J12" s="34" t="s">
        <v>136</v>
      </c>
      <c r="K12" s="34" t="s">
        <v>137</v>
      </c>
      <c r="L12" s="34" t="s">
        <v>57</v>
      </c>
      <c r="M12" s="34" t="s">
        <v>138</v>
      </c>
      <c r="N12" s="37">
        <v>5</v>
      </c>
      <c r="O12" s="35">
        <v>44989</v>
      </c>
      <c r="P12" s="34" t="s">
        <v>139</v>
      </c>
      <c r="Q12" s="24"/>
    </row>
    <row r="13" spans="1:17">
      <c r="A13" s="24"/>
      <c r="B13" s="37"/>
      <c r="C13" s="37"/>
      <c r="D13" s="37"/>
      <c r="E13" s="37"/>
      <c r="F13" s="37"/>
      <c r="G13" s="37"/>
      <c r="H13" s="37"/>
      <c r="I13" s="37"/>
      <c r="J13" s="37"/>
      <c r="K13" s="37"/>
      <c r="L13" s="37"/>
      <c r="M13" s="37"/>
      <c r="N13" s="37"/>
      <c r="O13" s="37"/>
      <c r="P13" s="37"/>
      <c r="Q13" s="24"/>
    </row>
    <row r="14" spans="1:17">
      <c r="A14" s="24"/>
      <c r="B14" s="37"/>
      <c r="C14" s="37"/>
      <c r="D14" s="37"/>
      <c r="E14" s="37"/>
      <c r="F14" s="37"/>
      <c r="G14" s="37"/>
      <c r="H14" s="37"/>
      <c r="I14" s="37"/>
      <c r="J14" s="37"/>
      <c r="K14" s="37"/>
      <c r="L14" s="37"/>
      <c r="M14" s="37"/>
      <c r="N14" s="37"/>
      <c r="O14" s="37"/>
      <c r="P14" s="37"/>
      <c r="Q14" s="24"/>
    </row>
    <row r="15" spans="1:17">
      <c r="A15" s="24"/>
      <c r="B15" s="37"/>
      <c r="C15" s="37"/>
      <c r="D15" s="37"/>
      <c r="E15" s="37"/>
      <c r="F15" s="37"/>
      <c r="G15" s="37"/>
      <c r="H15" s="37"/>
      <c r="I15" s="37"/>
      <c r="J15" s="37"/>
      <c r="K15" s="37"/>
      <c r="L15" s="37"/>
      <c r="M15" s="37"/>
      <c r="N15" s="37"/>
      <c r="O15" s="37"/>
      <c r="P15" s="37"/>
      <c r="Q15" s="24"/>
    </row>
    <row r="16" spans="1:17">
      <c r="A16" s="24"/>
      <c r="B16" s="24"/>
      <c r="C16" s="24"/>
      <c r="D16" s="24"/>
      <c r="E16" s="24"/>
      <c r="F16" s="24"/>
      <c r="G16" s="24"/>
      <c r="H16" s="24"/>
      <c r="I16" s="24"/>
      <c r="J16" s="24"/>
      <c r="K16" s="24"/>
      <c r="L16" s="24"/>
      <c r="M16" s="24"/>
      <c r="N16" s="24"/>
      <c r="O16" s="24"/>
      <c r="P16" s="24"/>
      <c r="Q16" s="24"/>
    </row>
    <row r="17" spans="1:17">
      <c r="A17" s="24"/>
      <c r="B17" s="59"/>
      <c r="C17" s="58"/>
      <c r="D17" s="24"/>
      <c r="E17" s="24"/>
      <c r="F17" s="24"/>
      <c r="G17" s="24"/>
      <c r="H17" s="24"/>
      <c r="I17" s="24"/>
      <c r="J17" s="24"/>
      <c r="K17" s="24"/>
      <c r="L17" s="24"/>
      <c r="M17" s="24"/>
      <c r="N17" s="24"/>
      <c r="O17" s="24"/>
      <c r="P17" s="24"/>
      <c r="Q17" s="24"/>
    </row>
    <row r="18" spans="1:17">
      <c r="A18" s="24"/>
      <c r="B18" s="58"/>
      <c r="C18" s="58"/>
      <c r="D18" s="24"/>
      <c r="E18" s="24"/>
      <c r="F18" s="24"/>
      <c r="G18" s="24"/>
      <c r="H18" s="24"/>
      <c r="I18" s="24"/>
      <c r="J18" s="24"/>
      <c r="K18" s="24"/>
      <c r="L18" s="24"/>
      <c r="M18" s="24"/>
      <c r="N18" s="24"/>
      <c r="O18" s="24"/>
      <c r="P18" s="24"/>
      <c r="Q18" s="24"/>
    </row>
    <row r="19" spans="1:17">
      <c r="A19" s="24"/>
      <c r="B19" s="58"/>
      <c r="C19" s="58"/>
      <c r="D19" s="24"/>
      <c r="E19" s="24"/>
      <c r="F19" s="24"/>
      <c r="G19" s="24"/>
      <c r="H19" s="24"/>
      <c r="I19" s="24"/>
      <c r="J19" s="24"/>
      <c r="K19" s="24"/>
      <c r="L19" s="24"/>
      <c r="M19" s="24"/>
      <c r="N19" s="24"/>
      <c r="O19" s="24"/>
      <c r="P19" s="24"/>
      <c r="Q19" s="24"/>
    </row>
    <row r="20" spans="1:17">
      <c r="A20" s="24"/>
      <c r="B20" s="58"/>
      <c r="C20" s="58"/>
      <c r="D20" s="24"/>
      <c r="E20" s="24"/>
      <c r="F20" s="24"/>
      <c r="G20" s="24"/>
      <c r="H20" s="24"/>
      <c r="I20" s="24"/>
      <c r="J20" s="24"/>
      <c r="K20" s="24"/>
      <c r="L20" s="24"/>
      <c r="M20" s="24"/>
      <c r="N20" s="24"/>
      <c r="O20" s="24"/>
      <c r="P20" s="24"/>
      <c r="Q20" s="24"/>
    </row>
    <row r="21" spans="1:17">
      <c r="B21" s="41"/>
      <c r="C21" s="41"/>
      <c r="D21" s="41"/>
      <c r="E21" s="41"/>
      <c r="F21" s="41"/>
      <c r="G21" s="41"/>
      <c r="H21" s="41"/>
      <c r="I21" s="41"/>
    </row>
    <row r="22" spans="1:17">
      <c r="B22" s="41"/>
      <c r="C22" s="41"/>
      <c r="D22" s="41"/>
      <c r="E22" s="41"/>
      <c r="F22" s="41"/>
      <c r="G22" s="41"/>
      <c r="H22" s="41"/>
      <c r="I22" s="41"/>
    </row>
    <row r="23" spans="1:17">
      <c r="B23" s="41"/>
      <c r="C23" s="41"/>
      <c r="D23" s="41"/>
      <c r="E23" s="41"/>
      <c r="F23" s="41"/>
      <c r="G23" s="41"/>
      <c r="H23" s="41"/>
      <c r="I23" s="41"/>
    </row>
    <row r="24" spans="1:17">
      <c r="B24" s="41"/>
      <c r="C24" s="41"/>
      <c r="D24" s="41"/>
      <c r="E24" s="41"/>
      <c r="F24" s="41"/>
      <c r="G24" s="41"/>
      <c r="H24" s="41"/>
      <c r="I24" s="41"/>
    </row>
    <row r="25" spans="1:17">
      <c r="B25" s="41"/>
      <c r="C25" s="41"/>
      <c r="D25" s="41"/>
      <c r="E25" s="41"/>
      <c r="F25" s="41"/>
      <c r="G25" s="41"/>
      <c r="H25" s="41"/>
      <c r="I25" s="41"/>
    </row>
    <row r="26" spans="1:17">
      <c r="B26" s="41"/>
      <c r="C26" s="41"/>
      <c r="D26" s="41"/>
      <c r="E26" s="41"/>
      <c r="F26" s="41"/>
      <c r="G26" s="41"/>
      <c r="H26" s="41"/>
      <c r="I26" s="41"/>
    </row>
    <row r="27" spans="1:17">
      <c r="B27" s="41"/>
      <c r="C27" s="41"/>
      <c r="D27" s="41"/>
      <c r="E27" s="41"/>
      <c r="F27" s="41"/>
      <c r="G27" s="41"/>
      <c r="H27" s="41"/>
      <c r="I27" s="41"/>
    </row>
    <row r="28" spans="1:17">
      <c r="B28" s="41"/>
      <c r="C28" s="41"/>
      <c r="D28" s="41"/>
      <c r="E28" s="41"/>
      <c r="F28" s="41"/>
      <c r="G28" s="41"/>
      <c r="H28" s="41"/>
      <c r="I28" s="41"/>
    </row>
    <row r="29" spans="1:17">
      <c r="B29" s="41"/>
      <c r="C29" s="41"/>
      <c r="D29" s="41"/>
      <c r="E29" s="41"/>
      <c r="F29" s="41"/>
      <c r="G29" s="41"/>
      <c r="H29" s="41"/>
      <c r="I29" s="41"/>
    </row>
    <row r="30" spans="1:17">
      <c r="B30" s="41"/>
      <c r="C30" s="41"/>
      <c r="D30" s="41"/>
      <c r="E30" s="41"/>
      <c r="F30" s="41"/>
      <c r="G30" s="41"/>
      <c r="H30" s="41"/>
      <c r="I30" s="41"/>
    </row>
    <row r="31" spans="1:17">
      <c r="B31" s="41"/>
      <c r="C31" s="41"/>
      <c r="D31" s="41"/>
      <c r="E31" s="41"/>
      <c r="F31" s="41"/>
      <c r="G31" s="41"/>
      <c r="H31" s="41"/>
      <c r="I31" s="41"/>
    </row>
    <row r="32" spans="1:17">
      <c r="B32" s="41"/>
      <c r="C32" s="41"/>
      <c r="D32" s="41"/>
      <c r="E32" s="41"/>
      <c r="F32" s="41"/>
      <c r="G32" s="41"/>
      <c r="H32" s="41"/>
      <c r="I32" s="41"/>
    </row>
    <row r="33" spans="2:9">
      <c r="B33" s="41"/>
      <c r="C33" s="41"/>
      <c r="D33" s="41"/>
      <c r="E33" s="41"/>
      <c r="F33" s="41"/>
      <c r="G33" s="41"/>
      <c r="H33" s="41"/>
      <c r="I33" s="41"/>
    </row>
    <row r="34" spans="2:9">
      <c r="B34" s="41"/>
      <c r="C34" s="41"/>
      <c r="D34" s="41"/>
      <c r="E34" s="41"/>
      <c r="F34" s="41"/>
      <c r="G34" s="41"/>
      <c r="H34" s="41"/>
      <c r="I34" s="41"/>
    </row>
    <row r="35" spans="2:9">
      <c r="B35" s="41"/>
      <c r="C35" s="41"/>
      <c r="D35" s="41"/>
      <c r="E35" s="41"/>
      <c r="F35" s="41"/>
      <c r="G35" s="41"/>
      <c r="H35" s="41"/>
      <c r="I35" s="41"/>
    </row>
    <row r="36" spans="2:9">
      <c r="B36" s="41"/>
      <c r="C36" s="41"/>
      <c r="D36" s="41"/>
      <c r="E36" s="41"/>
      <c r="F36" s="41"/>
      <c r="G36" s="41"/>
      <c r="H36" s="41"/>
      <c r="I36" s="41"/>
    </row>
    <row r="37" spans="2:9">
      <c r="B37" s="41"/>
      <c r="C37" s="41"/>
      <c r="D37" s="41"/>
      <c r="E37" s="41"/>
      <c r="F37" s="41"/>
      <c r="G37" s="41"/>
      <c r="H37" s="41"/>
      <c r="I37" s="41"/>
    </row>
    <row r="38" spans="2:9">
      <c r="B38" s="41"/>
      <c r="C38" s="41"/>
      <c r="D38" s="41"/>
      <c r="E38" s="41"/>
      <c r="F38" s="41"/>
      <c r="G38" s="41"/>
      <c r="H38" s="41"/>
      <c r="I38" s="41"/>
    </row>
  </sheetData>
  <mergeCells count="1">
    <mergeCell ref="B17:C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3:M54"/>
  <sheetViews>
    <sheetView tabSelected="1" workbookViewId="0">
      <selection activeCell="C6" sqref="C6:J11"/>
    </sheetView>
  </sheetViews>
  <sheetFormatPr baseColWidth="10" defaultColWidth="14.42578125" defaultRowHeight="15" customHeight="1"/>
  <cols>
    <col min="3" max="3" width="20.42578125" customWidth="1"/>
    <col min="4" max="4" width="25.42578125" customWidth="1"/>
    <col min="7" max="7" width="17.140625" customWidth="1"/>
    <col min="8" max="8" width="30.5703125" customWidth="1"/>
    <col min="12" max="12" width="35" customWidth="1"/>
  </cols>
  <sheetData>
    <row r="3" spans="3:10">
      <c r="C3" s="66" t="s">
        <v>164</v>
      </c>
      <c r="D3" s="58"/>
      <c r="E3" s="58"/>
      <c r="F3" s="58"/>
      <c r="G3" s="58"/>
      <c r="H3" s="58"/>
      <c r="I3" s="58"/>
      <c r="J3" s="58"/>
    </row>
    <row r="4" spans="3:10" ht="15" customHeight="1">
      <c r="C4" s="58"/>
      <c r="D4" s="58"/>
      <c r="E4" s="58"/>
      <c r="F4" s="58"/>
      <c r="G4" s="58"/>
      <c r="H4" s="58"/>
      <c r="I4" s="58"/>
      <c r="J4" s="58"/>
    </row>
    <row r="5" spans="3:10" ht="15" customHeight="1">
      <c r="C5" s="58"/>
      <c r="D5" s="58"/>
      <c r="E5" s="58"/>
      <c r="F5" s="58"/>
      <c r="G5" s="58"/>
      <c r="H5" s="58"/>
      <c r="I5" s="58"/>
      <c r="J5" s="58"/>
    </row>
    <row r="6" spans="3:10">
      <c r="C6" s="67" t="s">
        <v>261</v>
      </c>
      <c r="D6" s="58"/>
      <c r="E6" s="58"/>
      <c r="F6" s="58"/>
      <c r="G6" s="58"/>
      <c r="H6" s="58"/>
      <c r="I6" s="58"/>
      <c r="J6" s="58"/>
    </row>
    <row r="7" spans="3:10" ht="15" customHeight="1">
      <c r="C7" s="58"/>
      <c r="D7" s="58"/>
      <c r="E7" s="58"/>
      <c r="F7" s="58"/>
      <c r="G7" s="58"/>
      <c r="H7" s="58"/>
      <c r="I7" s="58"/>
      <c r="J7" s="58"/>
    </row>
    <row r="8" spans="3:10" ht="15" customHeight="1">
      <c r="C8" s="58"/>
      <c r="D8" s="58"/>
      <c r="E8" s="58"/>
      <c r="F8" s="58"/>
      <c r="G8" s="58"/>
      <c r="H8" s="58"/>
      <c r="I8" s="58"/>
      <c r="J8" s="58"/>
    </row>
    <row r="9" spans="3:10" ht="15" customHeight="1">
      <c r="C9" s="58"/>
      <c r="D9" s="58"/>
      <c r="E9" s="58"/>
      <c r="F9" s="58"/>
      <c r="G9" s="58"/>
      <c r="H9" s="58"/>
      <c r="I9" s="58"/>
      <c r="J9" s="58"/>
    </row>
    <row r="10" spans="3:10" ht="15" customHeight="1">
      <c r="C10" s="58"/>
      <c r="D10" s="58"/>
      <c r="E10" s="58"/>
      <c r="F10" s="58"/>
      <c r="G10" s="58"/>
      <c r="H10" s="58"/>
      <c r="I10" s="58"/>
      <c r="J10" s="58"/>
    </row>
    <row r="11" spans="3:10" ht="15" customHeight="1">
      <c r="C11" s="58"/>
      <c r="D11" s="58"/>
      <c r="E11" s="58"/>
      <c r="F11" s="58"/>
      <c r="G11" s="58"/>
      <c r="H11" s="58"/>
      <c r="I11" s="58"/>
      <c r="J11" s="58"/>
    </row>
    <row r="13" spans="3:10">
      <c r="C13" s="66" t="s">
        <v>165</v>
      </c>
      <c r="D13" s="58"/>
      <c r="E13" s="58"/>
      <c r="F13" s="58"/>
      <c r="G13" s="58"/>
      <c r="H13" s="58"/>
      <c r="I13" s="58"/>
      <c r="J13" s="58"/>
    </row>
    <row r="14" spans="3:10" ht="15" customHeight="1">
      <c r="C14" s="58"/>
      <c r="D14" s="58"/>
      <c r="E14" s="58"/>
      <c r="F14" s="58"/>
      <c r="G14" s="58"/>
      <c r="H14" s="58"/>
      <c r="I14" s="58"/>
      <c r="J14" s="58"/>
    </row>
    <row r="15" spans="3:10">
      <c r="C15" s="68" t="s">
        <v>166</v>
      </c>
      <c r="D15" s="58"/>
      <c r="E15" s="58"/>
      <c r="F15" s="58"/>
      <c r="G15" s="58"/>
      <c r="H15" s="58"/>
      <c r="I15" s="58"/>
      <c r="J15" s="58"/>
    </row>
    <row r="16" spans="3:10" ht="15" customHeight="1">
      <c r="C16" s="58"/>
      <c r="D16" s="58"/>
      <c r="E16" s="58"/>
      <c r="F16" s="58"/>
      <c r="G16" s="58"/>
      <c r="H16" s="58"/>
      <c r="I16" s="58"/>
      <c r="J16" s="58"/>
    </row>
    <row r="17" spans="3:13" ht="15" customHeight="1">
      <c r="C17" s="58"/>
      <c r="D17" s="58"/>
      <c r="E17" s="58"/>
      <c r="F17" s="58"/>
      <c r="G17" s="58"/>
      <c r="H17" s="58"/>
      <c r="I17" s="58"/>
      <c r="J17" s="58"/>
    </row>
    <row r="18" spans="3:13" ht="15" customHeight="1">
      <c r="C18" s="58"/>
      <c r="D18" s="58"/>
      <c r="E18" s="58"/>
      <c r="F18" s="58"/>
      <c r="G18" s="58"/>
      <c r="H18" s="58"/>
      <c r="I18" s="58"/>
      <c r="J18" s="58"/>
    </row>
    <row r="19" spans="3:13" ht="15" customHeight="1">
      <c r="C19" s="58"/>
      <c r="D19" s="58"/>
      <c r="E19" s="58"/>
      <c r="F19" s="58"/>
      <c r="G19" s="58"/>
      <c r="H19" s="58"/>
      <c r="I19" s="58"/>
      <c r="J19" s="58"/>
    </row>
    <row r="21" spans="3:13">
      <c r="C21" s="66" t="s">
        <v>167</v>
      </c>
      <c r="D21" s="58"/>
      <c r="E21" s="58"/>
      <c r="F21" s="58"/>
      <c r="G21" s="58"/>
      <c r="H21" s="58"/>
      <c r="I21" s="58"/>
      <c r="J21" s="58"/>
    </row>
    <row r="22" spans="3:13" ht="15" customHeight="1">
      <c r="C22" s="58"/>
      <c r="D22" s="58"/>
      <c r="E22" s="58"/>
      <c r="F22" s="58"/>
      <c r="G22" s="58"/>
      <c r="H22" s="58"/>
      <c r="I22" s="58"/>
      <c r="J22" s="58"/>
    </row>
    <row r="24" spans="3:13">
      <c r="C24" s="60" t="s">
        <v>168</v>
      </c>
      <c r="D24" s="61"/>
      <c r="E24" s="62"/>
      <c r="G24" s="60" t="s">
        <v>169</v>
      </c>
      <c r="H24" s="61"/>
      <c r="I24" s="62"/>
      <c r="K24" s="60" t="s">
        <v>170</v>
      </c>
      <c r="L24" s="61"/>
      <c r="M24" s="62"/>
    </row>
    <row r="25" spans="3:13">
      <c r="C25" s="42" t="s">
        <v>171</v>
      </c>
      <c r="D25" s="42" t="s">
        <v>172</v>
      </c>
      <c r="E25" s="42" t="s">
        <v>50</v>
      </c>
      <c r="G25" s="43" t="s">
        <v>171</v>
      </c>
      <c r="H25" s="43" t="s">
        <v>172</v>
      </c>
      <c r="I25" s="43" t="s">
        <v>50</v>
      </c>
      <c r="K25" s="43" t="s">
        <v>171</v>
      </c>
      <c r="L25" s="43" t="s">
        <v>172</v>
      </c>
      <c r="M25" s="43" t="s">
        <v>50</v>
      </c>
    </row>
    <row r="26" spans="3:13" ht="24.75">
      <c r="C26" s="42" t="s">
        <v>173</v>
      </c>
      <c r="D26" s="44" t="s">
        <v>174</v>
      </c>
      <c r="E26" s="45" t="s">
        <v>175</v>
      </c>
      <c r="G26" s="43" t="s">
        <v>146</v>
      </c>
      <c r="H26" s="44" t="s">
        <v>176</v>
      </c>
      <c r="I26" s="45" t="s">
        <v>177</v>
      </c>
      <c r="K26" s="43" t="s">
        <v>178</v>
      </c>
      <c r="L26" s="44" t="s">
        <v>179</v>
      </c>
      <c r="M26" s="45" t="s">
        <v>175</v>
      </c>
    </row>
    <row r="27" spans="3:13" ht="24.75">
      <c r="C27" s="42" t="s">
        <v>128</v>
      </c>
      <c r="D27" s="44" t="s">
        <v>130</v>
      </c>
      <c r="E27" s="45" t="s">
        <v>177</v>
      </c>
      <c r="G27" s="43" t="s">
        <v>180</v>
      </c>
      <c r="H27" s="44" t="s">
        <v>181</v>
      </c>
      <c r="I27" s="45" t="s">
        <v>177</v>
      </c>
      <c r="K27" s="43" t="s">
        <v>156</v>
      </c>
      <c r="L27" s="44" t="s">
        <v>158</v>
      </c>
      <c r="M27" s="45" t="s">
        <v>177</v>
      </c>
    </row>
    <row r="28" spans="3:13" ht="24.75">
      <c r="C28" s="42" t="s">
        <v>182</v>
      </c>
      <c r="D28" s="44" t="s">
        <v>183</v>
      </c>
      <c r="E28" s="45" t="s">
        <v>177</v>
      </c>
      <c r="G28" s="43" t="s">
        <v>184</v>
      </c>
      <c r="H28" s="44" t="s">
        <v>185</v>
      </c>
      <c r="I28" s="45" t="s">
        <v>175</v>
      </c>
      <c r="K28" s="43" t="s">
        <v>186</v>
      </c>
      <c r="L28" s="44" t="s">
        <v>187</v>
      </c>
      <c r="M28" s="45" t="s">
        <v>175</v>
      </c>
    </row>
    <row r="29" spans="3:13" ht="24.75">
      <c r="C29" s="42" t="s">
        <v>188</v>
      </c>
      <c r="D29" s="44" t="s">
        <v>189</v>
      </c>
      <c r="E29" s="45" t="s">
        <v>175</v>
      </c>
      <c r="G29" s="43" t="s">
        <v>152</v>
      </c>
      <c r="H29" s="44" t="s">
        <v>190</v>
      </c>
      <c r="I29" s="45" t="s">
        <v>177</v>
      </c>
      <c r="K29" s="43"/>
      <c r="L29" s="44"/>
      <c r="M29" s="45"/>
    </row>
    <row r="30" spans="3:13" ht="24.75">
      <c r="C30" s="42" t="s">
        <v>191</v>
      </c>
      <c r="D30" s="44" t="s">
        <v>192</v>
      </c>
      <c r="E30" s="45" t="s">
        <v>177</v>
      </c>
      <c r="G30" s="43" t="s">
        <v>193</v>
      </c>
      <c r="H30" s="44" t="s">
        <v>194</v>
      </c>
      <c r="I30" s="45" t="s">
        <v>177</v>
      </c>
      <c r="K30" s="43"/>
      <c r="L30" s="44"/>
      <c r="M30" s="45"/>
    </row>
    <row r="31" spans="3:13" ht="24.75">
      <c r="C31" s="42" t="s">
        <v>140</v>
      </c>
      <c r="D31" s="46" t="s">
        <v>195</v>
      </c>
      <c r="E31" s="45" t="s">
        <v>177</v>
      </c>
      <c r="G31" s="43" t="s">
        <v>196</v>
      </c>
      <c r="H31" s="44" t="s">
        <v>197</v>
      </c>
      <c r="I31" s="45" t="s">
        <v>175</v>
      </c>
      <c r="K31" s="43"/>
      <c r="L31" s="44"/>
      <c r="M31" s="45"/>
    </row>
    <row r="32" spans="3:13">
      <c r="C32" s="41"/>
      <c r="D32" s="41"/>
      <c r="E32" s="41"/>
    </row>
    <row r="33" spans="3:12" ht="30">
      <c r="C33" s="47" t="s">
        <v>198</v>
      </c>
      <c r="D33" s="41"/>
      <c r="E33" s="41"/>
      <c r="G33" s="47" t="s">
        <v>198</v>
      </c>
      <c r="H33" s="41"/>
      <c r="K33" s="47" t="s">
        <v>198</v>
      </c>
      <c r="L33" s="41"/>
    </row>
    <row r="34" spans="3:12" ht="45">
      <c r="C34" s="43" t="s">
        <v>199</v>
      </c>
      <c r="D34" s="43">
        <v>11</v>
      </c>
      <c r="E34" s="41"/>
      <c r="G34" s="43" t="s">
        <v>199</v>
      </c>
      <c r="H34" s="43">
        <v>8</v>
      </c>
      <c r="K34" s="43" t="s">
        <v>199</v>
      </c>
      <c r="L34" s="43">
        <v>11</v>
      </c>
    </row>
    <row r="35" spans="3:12" ht="45">
      <c r="C35" s="43" t="s">
        <v>200</v>
      </c>
      <c r="D35" s="43">
        <v>6</v>
      </c>
      <c r="E35" s="41"/>
      <c r="G35" s="43" t="s">
        <v>200</v>
      </c>
      <c r="H35" s="43">
        <v>6</v>
      </c>
      <c r="K35" s="43" t="s">
        <v>200</v>
      </c>
      <c r="L35" s="43">
        <v>3</v>
      </c>
    </row>
    <row r="36" spans="3:12" ht="45">
      <c r="C36" s="43" t="s">
        <v>201</v>
      </c>
      <c r="D36" s="43" t="s">
        <v>202</v>
      </c>
      <c r="E36" s="41"/>
      <c r="G36" s="43" t="s">
        <v>201</v>
      </c>
      <c r="H36" s="43" t="s">
        <v>203</v>
      </c>
      <c r="K36" s="43" t="s">
        <v>201</v>
      </c>
      <c r="L36" s="43" t="s">
        <v>204</v>
      </c>
    </row>
    <row r="37" spans="3:12" ht="60">
      <c r="C37" s="43" t="s">
        <v>205</v>
      </c>
      <c r="D37" s="43" t="s">
        <v>206</v>
      </c>
      <c r="E37" s="41"/>
      <c r="G37" s="43" t="s">
        <v>205</v>
      </c>
      <c r="H37" s="43" t="s">
        <v>206</v>
      </c>
      <c r="K37" s="43" t="s">
        <v>205</v>
      </c>
      <c r="L37" s="43" t="s">
        <v>207</v>
      </c>
    </row>
    <row r="38" spans="3:12" ht="60">
      <c r="C38" s="43" t="s">
        <v>208</v>
      </c>
      <c r="D38" s="43" t="s">
        <v>209</v>
      </c>
      <c r="E38" s="41"/>
      <c r="G38" s="43" t="s">
        <v>208</v>
      </c>
      <c r="H38" s="43" t="s">
        <v>209</v>
      </c>
      <c r="K38" s="43" t="s">
        <v>208</v>
      </c>
      <c r="L38" s="43" t="s">
        <v>260</v>
      </c>
    </row>
    <row r="39" spans="3:12">
      <c r="C39" s="41"/>
      <c r="D39" s="41"/>
      <c r="E39" s="41"/>
    </row>
    <row r="42" spans="3:12">
      <c r="C42" s="63" t="s">
        <v>210</v>
      </c>
      <c r="D42" s="58"/>
    </row>
    <row r="43" spans="3:12" ht="15" customHeight="1">
      <c r="C43" s="58"/>
      <c r="D43" s="58"/>
    </row>
    <row r="44" spans="3:12" ht="15" customHeight="1">
      <c r="C44" s="58"/>
      <c r="D44" s="58"/>
    </row>
    <row r="46" spans="3:12">
      <c r="C46" s="42" t="s">
        <v>108</v>
      </c>
      <c r="D46" s="42">
        <v>10</v>
      </c>
      <c r="E46" s="23" t="s">
        <v>211</v>
      </c>
    </row>
    <row r="47" spans="3:12">
      <c r="C47" s="42" t="s">
        <v>212</v>
      </c>
      <c r="D47" s="42">
        <v>5</v>
      </c>
    </row>
    <row r="50" spans="3:4">
      <c r="C50" s="64" t="s">
        <v>256</v>
      </c>
      <c r="D50" s="65"/>
    </row>
    <row r="51" spans="3:4" ht="15" customHeight="1">
      <c r="C51" s="65"/>
      <c r="D51" s="65"/>
    </row>
    <row r="52" spans="3:4" ht="15" customHeight="1">
      <c r="C52" s="54" t="s">
        <v>257</v>
      </c>
      <c r="D52" s="54"/>
    </row>
    <row r="53" spans="3:4" ht="15" customHeight="1">
      <c r="C53" s="54" t="s">
        <v>258</v>
      </c>
      <c r="D53" s="54"/>
    </row>
    <row r="54" spans="3:4" ht="15" customHeight="1">
      <c r="C54" s="54" t="s">
        <v>259</v>
      </c>
      <c r="D54" s="54"/>
    </row>
  </sheetData>
  <mergeCells count="10">
    <mergeCell ref="K24:M24"/>
    <mergeCell ref="C24:E24"/>
    <mergeCell ref="C42:D44"/>
    <mergeCell ref="C50:D51"/>
    <mergeCell ref="C3:J5"/>
    <mergeCell ref="C6:J11"/>
    <mergeCell ref="C13:J14"/>
    <mergeCell ref="C15:J19"/>
    <mergeCell ref="C21:J22"/>
    <mergeCell ref="G24:I24"/>
  </mergeCells>
  <hyperlinks>
    <hyperlink ref="C6"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000"/>
  <sheetViews>
    <sheetView workbookViewId="0"/>
  </sheetViews>
  <sheetFormatPr baseColWidth="10" defaultColWidth="14.42578125" defaultRowHeight="15" customHeight="1"/>
  <cols>
    <col min="1" max="1" width="18" customWidth="1"/>
    <col min="2" max="2" width="54.28515625" customWidth="1"/>
    <col min="3" max="3" width="1.42578125" customWidth="1"/>
    <col min="4" max="4" width="15.5703125" customWidth="1"/>
    <col min="5" max="5" width="1.28515625" customWidth="1"/>
    <col min="6" max="6" width="18.85546875" customWidth="1"/>
    <col min="7" max="7" width="13.7109375" customWidth="1"/>
    <col min="8" max="8" width="48.140625" customWidth="1"/>
    <col min="9" max="9" width="1.42578125" customWidth="1"/>
    <col min="10" max="11" width="11.28515625" customWidth="1"/>
    <col min="12" max="12" width="107.42578125" customWidth="1"/>
    <col min="13" max="13" width="2.42578125" customWidth="1"/>
    <col min="14" max="14" width="10.7109375" customWidth="1"/>
    <col min="15" max="15" width="16.85546875" customWidth="1"/>
  </cols>
  <sheetData>
    <row r="1" spans="1:15" ht="14.25" customHeight="1">
      <c r="A1" s="15" t="s">
        <v>47</v>
      </c>
      <c r="B1" s="15" t="s">
        <v>172</v>
      </c>
      <c r="D1" s="15" t="s">
        <v>213</v>
      </c>
      <c r="F1" s="15" t="s">
        <v>214</v>
      </c>
      <c r="G1" s="15" t="s">
        <v>215</v>
      </c>
      <c r="H1" s="15" t="s">
        <v>216</v>
      </c>
      <c r="J1" s="15" t="s">
        <v>43</v>
      </c>
      <c r="K1" s="15" t="s">
        <v>215</v>
      </c>
      <c r="L1" s="15" t="s">
        <v>216</v>
      </c>
      <c r="N1" s="69" t="s">
        <v>217</v>
      </c>
      <c r="O1" s="70"/>
    </row>
    <row r="2" spans="1:15" ht="14.25" customHeight="1">
      <c r="A2" s="15" t="s">
        <v>71</v>
      </c>
      <c r="B2" s="15" t="s">
        <v>218</v>
      </c>
      <c r="D2" s="15" t="s">
        <v>52</v>
      </c>
      <c r="F2" s="15" t="s">
        <v>219</v>
      </c>
      <c r="G2" s="15">
        <v>5</v>
      </c>
      <c r="H2" s="15" t="s">
        <v>220</v>
      </c>
      <c r="J2" s="15" t="s">
        <v>221</v>
      </c>
      <c r="K2" s="15">
        <v>5</v>
      </c>
      <c r="L2" s="15" t="s">
        <v>222</v>
      </c>
      <c r="N2" s="48" t="s">
        <v>223</v>
      </c>
      <c r="O2" s="49"/>
    </row>
    <row r="3" spans="1:15" ht="14.25" customHeight="1">
      <c r="A3" s="15" t="s">
        <v>53</v>
      </c>
      <c r="B3" s="15" t="s">
        <v>224</v>
      </c>
      <c r="D3" s="15" t="s">
        <v>84</v>
      </c>
      <c r="F3" s="15" t="s">
        <v>225</v>
      </c>
      <c r="G3" s="15">
        <v>4</v>
      </c>
      <c r="H3" s="15" t="s">
        <v>226</v>
      </c>
      <c r="J3" s="15" t="s">
        <v>227</v>
      </c>
      <c r="K3" s="15">
        <v>4</v>
      </c>
      <c r="L3" s="15" t="s">
        <v>228</v>
      </c>
      <c r="N3" s="50" t="s">
        <v>229</v>
      </c>
      <c r="O3" s="51"/>
    </row>
    <row r="4" spans="1:15" ht="14.25" customHeight="1">
      <c r="A4" s="15" t="s">
        <v>61</v>
      </c>
      <c r="B4" s="15" t="s">
        <v>230</v>
      </c>
      <c r="F4" s="15" t="s">
        <v>231</v>
      </c>
      <c r="G4" s="15">
        <v>3</v>
      </c>
      <c r="H4" s="15" t="s">
        <v>232</v>
      </c>
      <c r="J4" s="15" t="s">
        <v>233</v>
      </c>
      <c r="K4" s="15">
        <v>3</v>
      </c>
      <c r="L4" s="15" t="s">
        <v>234</v>
      </c>
      <c r="N4" s="52" t="s">
        <v>235</v>
      </c>
      <c r="O4" s="53"/>
    </row>
    <row r="5" spans="1:15" ht="14.25" customHeight="1">
      <c r="A5" s="15" t="s">
        <v>236</v>
      </c>
      <c r="B5" s="15" t="s">
        <v>237</v>
      </c>
      <c r="F5" s="15" t="s">
        <v>238</v>
      </c>
      <c r="G5" s="15">
        <v>2</v>
      </c>
      <c r="H5" s="15" t="s">
        <v>239</v>
      </c>
      <c r="J5" s="15" t="s">
        <v>240</v>
      </c>
      <c r="K5" s="15">
        <v>2</v>
      </c>
      <c r="L5" s="15" t="s">
        <v>241</v>
      </c>
    </row>
    <row r="6" spans="1:15" ht="14.25" customHeight="1">
      <c r="F6" s="15" t="s">
        <v>242</v>
      </c>
      <c r="G6" s="15">
        <v>1</v>
      </c>
      <c r="H6" s="15" t="s">
        <v>243</v>
      </c>
      <c r="J6" s="15" t="s">
        <v>244</v>
      </c>
      <c r="K6" s="15">
        <v>1</v>
      </c>
      <c r="L6" s="15" t="s">
        <v>245</v>
      </c>
    </row>
    <row r="7" spans="1:15" ht="14.25" customHeight="1"/>
    <row r="8" spans="1:15" ht="14.25" customHeight="1">
      <c r="A8" s="15" t="s">
        <v>2</v>
      </c>
      <c r="D8" s="15" t="s">
        <v>4</v>
      </c>
      <c r="F8" s="15" t="s">
        <v>246</v>
      </c>
    </row>
    <row r="9" spans="1:15" ht="14.25" customHeight="1">
      <c r="A9" s="15" t="s">
        <v>247</v>
      </c>
      <c r="D9" s="15" t="s">
        <v>248</v>
      </c>
      <c r="F9" s="15" t="s">
        <v>249</v>
      </c>
    </row>
    <row r="10" spans="1:15" ht="14.25" customHeight="1">
      <c r="A10" s="15" t="s">
        <v>15</v>
      </c>
      <c r="D10" s="15" t="s">
        <v>17</v>
      </c>
      <c r="F10" s="15" t="s">
        <v>250</v>
      </c>
    </row>
    <row r="11" spans="1:15" ht="14.25" customHeight="1"/>
    <row r="12" spans="1:15" ht="14.25" customHeight="1">
      <c r="A12" s="15" t="s">
        <v>50</v>
      </c>
    </row>
    <row r="13" spans="1:15" ht="14.25" customHeight="1">
      <c r="A13" s="15" t="s">
        <v>251</v>
      </c>
    </row>
    <row r="14" spans="1:15" ht="14.25" customHeight="1">
      <c r="A14" s="15" t="s">
        <v>252</v>
      </c>
    </row>
    <row r="15" spans="1:15" ht="14.25" customHeight="1"/>
    <row r="16" spans="1: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N1:O1"/>
  </mergeCells>
  <pageMargins left="0.7" right="0.7" top="0.75" bottom="0.75" header="0" footer="0"/>
  <pageSetup paperSize="9" orientation="portrait"/>
  <tableParts count="8">
    <tablePart r:id="rId1"/>
    <tablePart r:id="rId2"/>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Plan de Pruebas</vt:lpstr>
      <vt:lpstr>Matriz de riesgos</vt:lpstr>
      <vt:lpstr>Reporte de Bugs</vt:lpstr>
      <vt:lpstr>Informe de avance</vt:lpstr>
      <vt:lpstr>Tabla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MARCELA TABORDA HOLGUIN</dc:creator>
  <cp:lastModifiedBy>pc</cp:lastModifiedBy>
  <dcterms:created xsi:type="dcterms:W3CDTF">2021-08-03T16:13:00Z</dcterms:created>
  <dcterms:modified xsi:type="dcterms:W3CDTF">2023-03-06T00:06:06Z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6FE096CD3EC047D9BD2407983B890AE3</vt:lpwstr>
  </property>
  <property fmtid="{D5CDD505-2E9C-101B-9397-08002B2CF9AE}" pid="3" name="KSOProductBuildVer">
    <vt:lpwstr>3082-11.2.0.11486</vt:lpwstr>
  </property>
</Properties>
</file>