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unez\Escritorio\Reto pruebas manuales\"/>
    </mc:Choice>
  </mc:AlternateContent>
  <xr:revisionPtr revIDLastSave="0" documentId="13_ncr:1_{5628B86C-F578-4EB5-B4EC-AAC382D847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z de Riesgo" sheetId="1" r:id="rId1"/>
    <sheet name="Convenciones de riesgo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G18" i="1" l="1"/>
  <c r="G19" i="1"/>
  <c r="G20" i="1"/>
  <c r="H20" i="1" s="1"/>
  <c r="G21" i="1"/>
  <c r="G22" i="1"/>
  <c r="H22" i="1" s="1"/>
  <c r="G23" i="1"/>
  <c r="H23" i="1" s="1"/>
  <c r="G24" i="1"/>
  <c r="H24" i="1" s="1"/>
  <c r="G25" i="1"/>
  <c r="H25" i="1" s="1"/>
  <c r="G26" i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G36" i="1"/>
  <c r="G37" i="1"/>
  <c r="H37" i="1" s="1"/>
  <c r="H18" i="1"/>
  <c r="H19" i="1"/>
  <c r="H21" i="1"/>
  <c r="H26" i="1"/>
  <c r="H35" i="1"/>
  <c r="H36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</calcChain>
</file>

<file path=xl/sharedStrings.xml><?xml version="1.0" encoding="utf-8"?>
<sst xmlns="http://schemas.openxmlformats.org/spreadsheetml/2006/main" count="131" uniqueCount="46">
  <si>
    <t>Consecutivo</t>
  </si>
  <si>
    <t>Descripción Riesgo</t>
  </si>
  <si>
    <t>Tipo de Riesgo</t>
  </si>
  <si>
    <t>Release</t>
  </si>
  <si>
    <t>Probabilidad de ocurrencia</t>
  </si>
  <si>
    <t>Impacto</t>
  </si>
  <si>
    <t>Riesgo</t>
  </si>
  <si>
    <t xml:space="preserve">Riesgo </t>
  </si>
  <si>
    <t>Acción</t>
  </si>
  <si>
    <t xml:space="preserve">Fecha Compromiso </t>
  </si>
  <si>
    <t>Estado</t>
  </si>
  <si>
    <t>Producto</t>
  </si>
  <si>
    <t>Proyecto</t>
  </si>
  <si>
    <t>Mitigar</t>
  </si>
  <si>
    <t>Errores en el procesamiento de pagos que puedan resultar en la pérdida de transacciones o la falta de pago a los vendedores.</t>
  </si>
  <si>
    <t>Fallos en la seguridad del sitio web que puedan permitir el acceso no autorizado a información de clientes o vendedores.</t>
  </si>
  <si>
    <t>Problemas en la funcionalidad de búsqueda que impidan a los usuarios encontrar los productos que buscan.</t>
  </si>
  <si>
    <t>Defectos en el proceso de carga de imágenes o información de productos que puedan causar problemas de visualización.</t>
  </si>
  <si>
    <t>Problemas en la navegación del sitio web que dificulten la experiencia del usuario o impidan el acceso a ciertas funcionalidades</t>
  </si>
  <si>
    <t>Incompatibilidad del software con diferentes sistemas operativos, navegadores web o dispositivos móviles.</t>
  </si>
  <si>
    <t>Problemas en la integración de aplicaciones de terceros, como herramientas de pago o de envío de paquetes</t>
  </si>
  <si>
    <t>Retrasos o problemas en la entrega de notificaciones o correos electrónicos a los usuarios.</t>
  </si>
  <si>
    <t>Fallos en la funcionalidad de la cesta de la compra que puedan resultar en la pérdida de productos añadidos.</t>
  </si>
  <si>
    <t>Problemas en la generación de informes y estadísticas de ventas que impidan a los vendedores hacer un seguimiento adecuado de su negocio</t>
  </si>
  <si>
    <t>Defectos en el proceso de facturación que puedan resultar en la generación de facturas incorrectas o duplicadas</t>
  </si>
  <si>
    <t>Problemas en la integración de diferentes sistemas de pago, lo que pueda generar problemas en la transacción</t>
  </si>
  <si>
    <t>Inconsistencias en la información de inventario que puedan generar problemas de stock en la plataforma</t>
  </si>
  <si>
    <t>Problemas en la funcionalidad de atención al cliente que puedan dificultar la resolución de problemas de los usuarios</t>
  </si>
  <si>
    <t>Fallos en el proceso de registro y autenticación de usuarios que puedan resultar en problemas de seguridad.</t>
  </si>
  <si>
    <t>Problemas de alcance en el proyecto, que puedan resultar en la inclusión de funcionalidades innecesarias o en la exclusión de características importantes</t>
  </si>
  <si>
    <t>Falta de definición de los requisitos del proyecto, lo que puede generar problemas de entendimiento y de comunicación entre los miembros del equipo</t>
  </si>
  <si>
    <t>Retrasos en el cronograma de desarrollo, lo que puede afectar la entrega del software y el tiempo de mercado del producto</t>
  </si>
  <si>
    <t>Problemas en la calidad del código y de la documentación, que puedan dificultar el mantenimiento del software a largo plazo</t>
  </si>
  <si>
    <t>Problemas de integración de diferentes módulos o componentes del software, que puedan generar conflictos y errores en el producto final</t>
  </si>
  <si>
    <t>Problemas en la gestión de cambios y versiones del software, lo que pueda generar confusión y errores en el desarrollo</t>
  </si>
  <si>
    <t>Problemas de recursos humanos, como falta de personal o rotación excesiva de los miembros del equipo, que puedan afectar la calidad y la eficiencia del desarrollo</t>
  </si>
  <si>
    <t>Problemas de comunicación y coordinación entre los miembros del equipo, que puedan generar errores y retrasos en el proceso de desarrollo</t>
  </si>
  <si>
    <t>Problemas de seguridad en el código y en las configuraciones del software, que puedan permitir accesos no autorizados o vulnerabilidades en el sistema</t>
  </si>
  <si>
    <t>Falta de pruebas y validación adecuadas del software, lo que pueda generar problemas de calidad y de usabilidad del producto final</t>
  </si>
  <si>
    <t>Problemas de compatibilidad con diferentes plataformas, sistemas operativos y navegadores, que puedan generar problemas de accesibilidad y usabilidad</t>
  </si>
  <si>
    <t>Problemas de rendimiento y escalabilidad del software, que puedan afectar la capacidad del sistema para manejar grandes volúmenes de datos y de usuarios</t>
  </si>
  <si>
    <t>Problemas en la definición de la arquitectura y diseño del software, que puedan afectar la eficiencia y la estabilidad del producto final</t>
  </si>
  <si>
    <t>Problemas en la gestión de dependencias y bibliotecas externas, que puedan generar errores y problemas de compatibilidad en el desarrollo</t>
  </si>
  <si>
    <t>Problemas en la gestión de la configuración y del control de versiones del software, que puedan generar conflictos y errores en el proceso de desarrollo</t>
  </si>
  <si>
    <t>Pendiente</t>
  </si>
  <si>
    <t>Contingencia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</si>
</sst>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8" x14ac:knownFonts="1">
    <font>
      <sz val="10"/>
      <color rgb="FF000000"/>
      <name val="Arial"/>
      <scheme val="minor"/>
    </font>
    <font>
      <sz val="11"/>
      <color rgb="FFFF0000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theme="2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9" xfId="0" applyFont="1" applyBorder="1"/>
    <xf numFmtId="0" fontId="3" fillId="4" borderId="9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4" borderId="9" xfId="0" applyFont="1" applyFill="1" applyBorder="1" applyAlignment="1">
      <alignment wrapText="1"/>
    </xf>
    <xf numFmtId="0" fontId="7" fillId="4" borderId="9" xfId="0" applyFont="1" applyFill="1" applyBorder="1" applyAlignment="1">
      <alignment wrapText="1"/>
    </xf>
    <xf numFmtId="0" fontId="4" fillId="4" borderId="11" xfId="0" applyFont="1" applyFill="1" applyBorder="1"/>
    <xf numFmtId="0" fontId="4" fillId="4" borderId="11" xfId="0" applyFont="1" applyFill="1" applyBorder="1" applyAlignment="1">
      <alignment wrapText="1"/>
    </xf>
    <xf numFmtId="0" fontId="3" fillId="4" borderId="11" xfId="0" applyFont="1" applyFill="1" applyBorder="1"/>
    <xf numFmtId="0" fontId="3" fillId="0" borderId="11" xfId="0" applyFont="1" applyBorder="1"/>
    <xf numFmtId="0" fontId="0" fillId="5" borderId="10" xfId="0" applyFill="1" applyBorder="1"/>
    <xf numFmtId="0" fontId="0" fillId="5" borderId="12" xfId="0" applyFill="1" applyBorder="1"/>
    <xf numFmtId="0" fontId="0" fillId="5" borderId="12" xfId="0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wrapText="1"/>
    </xf>
    <xf numFmtId="0" fontId="5" fillId="5" borderId="10" xfId="0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6" fillId="0" borderId="13" xfId="0" applyFont="1" applyBorder="1" applyAlignment="1">
      <alignment wrapText="1"/>
    </xf>
    <xf numFmtId="0" fontId="6" fillId="4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center" wrapText="1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  <border outline="0">
        <right style="thin">
          <color rgb="FF000000"/>
        </right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rgb="FF000000"/>
        </right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2">
    <tableStyle name="Matriz de Riesgo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Matriz de Riesgo-style 2" pivot="0" count="3" xr9:uid="{00000000-0011-0000-FFFF-FFFF01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2397740" cy="102108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1"/>
          <a:ext cx="12397740" cy="102108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171450</xdr:colOff>
      <xdr:row>0</xdr:row>
      <xdr:rowOff>161925</xdr:rowOff>
    </xdr:from>
    <xdr:ext cx="1152525" cy="74295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606540" cy="335280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298B3D7C-2A1D-4BD7-BD4E-F19BD8F06F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167640"/>
          <a:ext cx="6606540" cy="33528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K10" headerRowDxfId="2" headerRowBorderDxfId="3">
  <tableColumns count="11">
    <tableColumn id="1" xr3:uid="{00000000-0010-0000-0000-000001000000}" name="Consecutivo"/>
    <tableColumn id="2" xr3:uid="{00000000-0010-0000-0000-000002000000}" name="Descripción Riesgo"/>
    <tableColumn id="3" xr3:uid="{00000000-0010-0000-0000-000003000000}" name="Tipo de Riesgo" dataDxfId="14"/>
    <tableColumn id="4" xr3:uid="{00000000-0010-0000-0000-000004000000}" name="Release" dataDxfId="13"/>
    <tableColumn id="5" xr3:uid="{00000000-0010-0000-0000-000005000000}" name="Probabilidad de ocurrencia" dataDxfId="12"/>
    <tableColumn id="6" xr3:uid="{00000000-0010-0000-0000-000006000000}" name="Impacto" dataDxfId="11"/>
    <tableColumn id="7" xr3:uid="{00000000-0010-0000-0000-000007000000}" name="Riesgo"/>
    <tableColumn id="8" xr3:uid="{00000000-0010-0000-0000-000008000000}" name="Riesgo " dataDxfId="8"/>
    <tableColumn id="9" xr3:uid="{00000000-0010-0000-0000-000009000000}" name="Acción" dataDxfId="7"/>
    <tableColumn id="12" xr3:uid="{00000000-0010-0000-0000-00000C000000}" name="Fecha Compromiso " dataDxfId="1"/>
    <tableColumn id="13" xr3:uid="{00000000-0010-0000-0000-00000D000000}" name="Estado" dataDxfId="0"/>
  </tableColumns>
  <tableStyleInfo name="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1:G37" headerRowCount="0">
  <tableColumns count="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 dataDxfId="10"/>
    <tableColumn id="6" xr3:uid="{00000000-0010-0000-0100-000006000000}" name="Column6" dataDxfId="9"/>
    <tableColumn id="7" xr3:uid="{00000000-0010-0000-0100-000007000000}" name="Column7"/>
  </tableColumns>
  <tableStyleInfo name="Matriz de Riesgo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1000"/>
  <sheetViews>
    <sheetView tabSelected="1" workbookViewId="0">
      <selection activeCell="L1" sqref="L1"/>
    </sheetView>
  </sheetViews>
  <sheetFormatPr baseColWidth="10" defaultColWidth="12.6640625" defaultRowHeight="15.75" customHeight="1" x14ac:dyDescent="0.25"/>
  <cols>
    <col min="1" max="1" width="11" customWidth="1"/>
    <col min="2" max="2" width="59.21875" customWidth="1"/>
    <col min="3" max="3" width="19.109375" customWidth="1"/>
    <col min="4" max="4" width="7.33203125" bestFit="1" customWidth="1"/>
    <col min="5" max="5" width="20.44140625" customWidth="1"/>
    <col min="6" max="6" width="12.21875" customWidth="1"/>
    <col min="7" max="7" width="10.109375" hidden="1" customWidth="1"/>
    <col min="8" max="8" width="12.77734375" customWidth="1"/>
    <col min="9" max="9" width="12.21875" customWidth="1"/>
    <col min="10" max="10" width="17.21875" bestFit="1" customWidth="1"/>
    <col min="11" max="11" width="9.109375" bestFit="1" customWidth="1"/>
  </cols>
  <sheetData>
    <row r="1" spans="1:11" ht="14.2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ht="14.25" customHeight="1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4.25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10"/>
    </row>
    <row r="4" spans="1:11" ht="14.25" customHeigh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10"/>
    </row>
    <row r="5" spans="1:11" ht="14.25" customHeight="1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10"/>
    </row>
    <row r="6" spans="1:11" ht="13.2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3"/>
    </row>
    <row r="7" spans="1:11" ht="28.8" x14ac:dyDescent="0.3">
      <c r="A7" s="44" t="s">
        <v>0</v>
      </c>
      <c r="B7" s="44" t="s">
        <v>1</v>
      </c>
      <c r="C7" s="44" t="s">
        <v>2</v>
      </c>
      <c r="D7" s="44" t="s">
        <v>3</v>
      </c>
      <c r="E7" s="45" t="s">
        <v>4</v>
      </c>
      <c r="F7" s="44" t="s">
        <v>5</v>
      </c>
      <c r="G7" s="44" t="s">
        <v>6</v>
      </c>
      <c r="H7" s="44" t="s">
        <v>7</v>
      </c>
      <c r="I7" s="44" t="s">
        <v>8</v>
      </c>
      <c r="J7" s="44" t="s">
        <v>9</v>
      </c>
      <c r="K7" s="44" t="s">
        <v>10</v>
      </c>
    </row>
    <row r="8" spans="1:11" ht="28.8" x14ac:dyDescent="0.3">
      <c r="A8" s="38">
        <v>1</v>
      </c>
      <c r="B8" s="39" t="s">
        <v>14</v>
      </c>
      <c r="C8" s="40" t="s">
        <v>11</v>
      </c>
      <c r="D8" s="41">
        <v>1</v>
      </c>
      <c r="E8" s="41">
        <v>2</v>
      </c>
      <c r="F8" s="41">
        <v>5</v>
      </c>
      <c r="G8" s="38">
        <f>'Matriz de Riesgo'!$E$8*'Matriz de Riesgo'!$F$8</f>
        <v>10</v>
      </c>
      <c r="H8" s="38">
        <f>'Matriz de Riesgo'!$G$8:$G$9</f>
        <v>10</v>
      </c>
      <c r="I8" s="42" t="s">
        <v>45</v>
      </c>
      <c r="J8" s="43">
        <v>44995</v>
      </c>
      <c r="K8" s="40" t="s">
        <v>44</v>
      </c>
    </row>
    <row r="9" spans="1:11" ht="28.8" x14ac:dyDescent="0.3">
      <c r="A9" s="2">
        <v>2</v>
      </c>
      <c r="B9" s="14" t="s">
        <v>15</v>
      </c>
      <c r="C9" s="26" t="s">
        <v>11</v>
      </c>
      <c r="D9" s="24">
        <v>1</v>
      </c>
      <c r="E9" s="24">
        <v>3</v>
      </c>
      <c r="F9" s="24">
        <v>5</v>
      </c>
      <c r="G9" s="2">
        <f>'Matriz de Riesgo'!$E$9*'Matriz de Riesgo'!$F$9</f>
        <v>15</v>
      </c>
      <c r="H9" s="1">
        <f>'Matriz de Riesgo'!$G$8:$G$9</f>
        <v>15</v>
      </c>
      <c r="I9" s="35" t="s">
        <v>13</v>
      </c>
      <c r="J9" s="36">
        <v>44996</v>
      </c>
      <c r="K9" s="26" t="s">
        <v>44</v>
      </c>
    </row>
    <row r="10" spans="1:11" ht="28.8" x14ac:dyDescent="0.3">
      <c r="A10" s="2">
        <v>3</v>
      </c>
      <c r="B10" s="14" t="s">
        <v>16</v>
      </c>
      <c r="C10" s="26" t="s">
        <v>11</v>
      </c>
      <c r="D10" s="24">
        <v>1</v>
      </c>
      <c r="E10" s="24">
        <v>3</v>
      </c>
      <c r="F10" s="24">
        <v>4</v>
      </c>
      <c r="G10" s="2">
        <f>'Matriz de Riesgo'!$E$10*'Matriz de Riesgo'!$F$10</f>
        <v>12</v>
      </c>
      <c r="H10" s="1">
        <f>'Matriz de Riesgo'!$G$10</f>
        <v>12</v>
      </c>
      <c r="I10" s="35" t="s">
        <v>13</v>
      </c>
      <c r="J10" s="36">
        <v>44997</v>
      </c>
      <c r="K10" s="26" t="s">
        <v>44</v>
      </c>
    </row>
    <row r="11" spans="1:11" ht="27" x14ac:dyDescent="0.3">
      <c r="A11" s="3">
        <v>4</v>
      </c>
      <c r="B11" s="15" t="s">
        <v>17</v>
      </c>
      <c r="C11" s="26" t="s">
        <v>11</v>
      </c>
      <c r="D11" s="25">
        <v>1</v>
      </c>
      <c r="E11" s="25">
        <v>2</v>
      </c>
      <c r="F11" s="25">
        <v>3</v>
      </c>
      <c r="G11" s="2">
        <f t="shared" ref="G11:G37" si="0">E11*F11</f>
        <v>6</v>
      </c>
      <c r="H11" s="1">
        <f>'Matriz de Riesgo'!$G$11</f>
        <v>6</v>
      </c>
      <c r="I11" s="35" t="s">
        <v>13</v>
      </c>
      <c r="J11" s="37">
        <v>44997</v>
      </c>
      <c r="K11" s="26" t="s">
        <v>44</v>
      </c>
    </row>
    <row r="12" spans="1:11" ht="27" x14ac:dyDescent="0.3">
      <c r="A12" s="3">
        <v>5</v>
      </c>
      <c r="B12" s="4" t="s">
        <v>18</v>
      </c>
      <c r="C12" s="26" t="s">
        <v>11</v>
      </c>
      <c r="D12" s="25">
        <v>1</v>
      </c>
      <c r="E12" s="25">
        <v>2</v>
      </c>
      <c r="F12" s="25">
        <v>3</v>
      </c>
      <c r="G12" s="2">
        <f t="shared" si="0"/>
        <v>6</v>
      </c>
      <c r="H12" s="1">
        <f>'Matriz de Riesgo'!$G$12</f>
        <v>6</v>
      </c>
      <c r="I12" s="35" t="s">
        <v>13</v>
      </c>
      <c r="J12" s="37">
        <v>44997</v>
      </c>
      <c r="K12" s="26" t="s">
        <v>44</v>
      </c>
    </row>
    <row r="13" spans="1:11" ht="27" x14ac:dyDescent="0.3">
      <c r="A13" s="3">
        <v>6</v>
      </c>
      <c r="B13" s="15" t="s">
        <v>19</v>
      </c>
      <c r="C13" s="26" t="s">
        <v>11</v>
      </c>
      <c r="D13" s="25">
        <v>1</v>
      </c>
      <c r="E13" s="25">
        <v>2</v>
      </c>
      <c r="F13" s="25">
        <v>3</v>
      </c>
      <c r="G13" s="2">
        <f t="shared" si="0"/>
        <v>6</v>
      </c>
      <c r="H13" s="1">
        <f>'Matriz de Riesgo'!$G$13</f>
        <v>6</v>
      </c>
      <c r="I13" s="35" t="s">
        <v>13</v>
      </c>
      <c r="J13" s="37">
        <v>44997</v>
      </c>
      <c r="K13" s="26" t="s">
        <v>44</v>
      </c>
    </row>
    <row r="14" spans="1:11" ht="27" x14ac:dyDescent="0.3">
      <c r="A14" s="3">
        <v>7</v>
      </c>
      <c r="B14" s="4" t="s">
        <v>20</v>
      </c>
      <c r="C14" s="26" t="s">
        <v>11</v>
      </c>
      <c r="D14" s="25">
        <v>1</v>
      </c>
      <c r="E14" s="25">
        <v>3</v>
      </c>
      <c r="F14" s="25">
        <v>5</v>
      </c>
      <c r="G14" s="2">
        <f t="shared" si="0"/>
        <v>15</v>
      </c>
      <c r="H14" s="1">
        <f>'Matriz de Riesgo'!$G$14</f>
        <v>15</v>
      </c>
      <c r="I14" s="35" t="s">
        <v>45</v>
      </c>
      <c r="J14" s="37">
        <v>44997</v>
      </c>
      <c r="K14" s="26" t="s">
        <v>44</v>
      </c>
    </row>
    <row r="15" spans="1:11" ht="27" x14ac:dyDescent="0.3">
      <c r="A15" s="3">
        <v>8</v>
      </c>
      <c r="B15" s="15" t="s">
        <v>21</v>
      </c>
      <c r="C15" s="26" t="s">
        <v>11</v>
      </c>
      <c r="D15" s="27">
        <v>1</v>
      </c>
      <c r="E15" s="25">
        <v>3</v>
      </c>
      <c r="F15" s="25">
        <v>4</v>
      </c>
      <c r="G15" s="2">
        <f t="shared" si="0"/>
        <v>12</v>
      </c>
      <c r="H15" s="1">
        <f>'Matriz de Riesgo'!$G$15</f>
        <v>12</v>
      </c>
      <c r="I15" s="35" t="s">
        <v>13</v>
      </c>
      <c r="J15" s="37">
        <v>44997</v>
      </c>
      <c r="K15" s="26" t="s">
        <v>44</v>
      </c>
    </row>
    <row r="16" spans="1:11" ht="27" x14ac:dyDescent="0.3">
      <c r="A16" s="3">
        <v>9</v>
      </c>
      <c r="B16" s="15" t="s">
        <v>22</v>
      </c>
      <c r="C16" s="26" t="s">
        <v>11</v>
      </c>
      <c r="D16" s="24">
        <v>1</v>
      </c>
      <c r="E16" s="25">
        <v>3</v>
      </c>
      <c r="F16" s="25">
        <v>4</v>
      </c>
      <c r="G16" s="2">
        <f t="shared" si="0"/>
        <v>12</v>
      </c>
      <c r="H16" s="1">
        <f>'Matriz de Riesgo'!$G$16</f>
        <v>12</v>
      </c>
      <c r="I16" s="35" t="s">
        <v>13</v>
      </c>
      <c r="J16" s="37">
        <v>44997</v>
      </c>
      <c r="K16" s="26" t="s">
        <v>44</v>
      </c>
    </row>
    <row r="17" spans="1:11" ht="42" customHeight="1" x14ac:dyDescent="0.3">
      <c r="A17" s="16">
        <v>10</v>
      </c>
      <c r="B17" s="17" t="s">
        <v>23</v>
      </c>
      <c r="C17" s="26" t="s">
        <v>11</v>
      </c>
      <c r="D17" s="24">
        <v>1</v>
      </c>
      <c r="E17" s="28">
        <v>3</v>
      </c>
      <c r="F17" s="28">
        <v>4</v>
      </c>
      <c r="G17" s="18">
        <f t="shared" si="0"/>
        <v>12</v>
      </c>
      <c r="H17" s="19">
        <f>'Matriz de Riesgo'!$G$17</f>
        <v>12</v>
      </c>
      <c r="I17" s="35" t="s">
        <v>13</v>
      </c>
      <c r="J17" s="37">
        <v>44997</v>
      </c>
      <c r="K17" s="26" t="s">
        <v>44</v>
      </c>
    </row>
    <row r="18" spans="1:11" ht="27" x14ac:dyDescent="0.3">
      <c r="A18" s="21">
        <v>11</v>
      </c>
      <c r="B18" s="22" t="s">
        <v>24</v>
      </c>
      <c r="C18" s="26" t="s">
        <v>11</v>
      </c>
      <c r="D18" s="25">
        <v>1</v>
      </c>
      <c r="E18" s="29">
        <v>3</v>
      </c>
      <c r="F18" s="29">
        <v>5</v>
      </c>
      <c r="G18" s="18">
        <f t="shared" si="0"/>
        <v>15</v>
      </c>
      <c r="H18" s="1">
        <f>G18</f>
        <v>15</v>
      </c>
      <c r="I18" s="35" t="s">
        <v>13</v>
      </c>
      <c r="J18" s="37">
        <v>44997</v>
      </c>
      <c r="K18" s="26" t="s">
        <v>44</v>
      </c>
    </row>
    <row r="19" spans="1:11" ht="27" x14ac:dyDescent="0.3">
      <c r="A19" s="21">
        <v>12</v>
      </c>
      <c r="B19" s="22" t="s">
        <v>25</v>
      </c>
      <c r="C19" s="26" t="s">
        <v>11</v>
      </c>
      <c r="D19" s="25">
        <v>1</v>
      </c>
      <c r="E19" s="29">
        <v>3</v>
      </c>
      <c r="F19" s="29">
        <v>5</v>
      </c>
      <c r="G19" s="18">
        <f t="shared" si="0"/>
        <v>15</v>
      </c>
      <c r="H19" s="1">
        <f t="shared" ref="H19:H37" si="1">G19</f>
        <v>15</v>
      </c>
      <c r="I19" s="35" t="s">
        <v>45</v>
      </c>
      <c r="J19" s="37">
        <v>44998</v>
      </c>
      <c r="K19" s="26" t="s">
        <v>44</v>
      </c>
    </row>
    <row r="20" spans="1:11" ht="27" x14ac:dyDescent="0.3">
      <c r="A20" s="21">
        <v>13</v>
      </c>
      <c r="B20" s="22" t="s">
        <v>26</v>
      </c>
      <c r="C20" s="26" t="s">
        <v>11</v>
      </c>
      <c r="D20" s="25">
        <v>1</v>
      </c>
      <c r="E20" s="29">
        <v>2</v>
      </c>
      <c r="F20" s="29">
        <v>4</v>
      </c>
      <c r="G20" s="18">
        <f t="shared" si="0"/>
        <v>8</v>
      </c>
      <c r="H20" s="1">
        <f t="shared" si="1"/>
        <v>8</v>
      </c>
      <c r="I20" s="35" t="s">
        <v>13</v>
      </c>
      <c r="J20" s="37">
        <v>44999</v>
      </c>
      <c r="K20" s="26" t="s">
        <v>44</v>
      </c>
    </row>
    <row r="21" spans="1:11" ht="27" x14ac:dyDescent="0.3">
      <c r="A21" s="21">
        <v>14</v>
      </c>
      <c r="B21" s="22" t="s">
        <v>27</v>
      </c>
      <c r="C21" s="26" t="s">
        <v>11</v>
      </c>
      <c r="D21" s="25">
        <v>1</v>
      </c>
      <c r="E21" s="29">
        <v>3</v>
      </c>
      <c r="F21" s="29">
        <v>4</v>
      </c>
      <c r="G21" s="18">
        <f t="shared" si="0"/>
        <v>12</v>
      </c>
      <c r="H21" s="1">
        <f t="shared" si="1"/>
        <v>12</v>
      </c>
      <c r="I21" s="35" t="s">
        <v>13</v>
      </c>
      <c r="J21" s="37">
        <v>45000</v>
      </c>
      <c r="K21" s="26" t="s">
        <v>44</v>
      </c>
    </row>
    <row r="22" spans="1:11" ht="27" x14ac:dyDescent="0.3">
      <c r="A22" s="21">
        <v>15</v>
      </c>
      <c r="B22" s="23" t="s">
        <v>28</v>
      </c>
      <c r="C22" s="26" t="s">
        <v>11</v>
      </c>
      <c r="D22" s="27">
        <v>1</v>
      </c>
      <c r="E22" s="29">
        <v>3</v>
      </c>
      <c r="F22" s="29">
        <v>4</v>
      </c>
      <c r="G22" s="18">
        <f t="shared" si="0"/>
        <v>12</v>
      </c>
      <c r="H22" s="1">
        <f t="shared" si="1"/>
        <v>12</v>
      </c>
      <c r="I22" s="35" t="s">
        <v>13</v>
      </c>
      <c r="J22" s="37">
        <v>45001</v>
      </c>
      <c r="K22" s="26" t="s">
        <v>44</v>
      </c>
    </row>
    <row r="23" spans="1:11" ht="39.6" x14ac:dyDescent="0.3">
      <c r="A23" s="21">
        <v>16</v>
      </c>
      <c r="B23" s="33" t="s">
        <v>29</v>
      </c>
      <c r="C23" s="32" t="s">
        <v>12</v>
      </c>
      <c r="D23" s="24">
        <v>1</v>
      </c>
      <c r="E23" s="29">
        <v>3</v>
      </c>
      <c r="F23" s="29">
        <v>5</v>
      </c>
      <c r="G23" s="18">
        <f t="shared" si="0"/>
        <v>15</v>
      </c>
      <c r="H23" s="1">
        <f t="shared" si="1"/>
        <v>15</v>
      </c>
      <c r="I23" s="35" t="s">
        <v>13</v>
      </c>
      <c r="J23" s="37">
        <v>45002</v>
      </c>
      <c r="K23" s="26" t="s">
        <v>44</v>
      </c>
    </row>
    <row r="24" spans="1:11" ht="40.200000000000003" x14ac:dyDescent="0.3">
      <c r="A24" s="21">
        <v>17</v>
      </c>
      <c r="B24" s="22" t="s">
        <v>30</v>
      </c>
      <c r="C24" s="32" t="s">
        <v>12</v>
      </c>
      <c r="D24" s="24">
        <v>1</v>
      </c>
      <c r="E24" s="29">
        <v>2</v>
      </c>
      <c r="F24" s="29">
        <v>4</v>
      </c>
      <c r="G24" s="18">
        <f t="shared" si="0"/>
        <v>8</v>
      </c>
      <c r="H24" s="1">
        <f t="shared" si="1"/>
        <v>8</v>
      </c>
      <c r="I24" s="35" t="s">
        <v>13</v>
      </c>
      <c r="J24" s="37">
        <v>45003</v>
      </c>
      <c r="K24" s="26" t="s">
        <v>44</v>
      </c>
    </row>
    <row r="25" spans="1:11" ht="27" x14ac:dyDescent="0.3">
      <c r="A25" s="21">
        <v>18</v>
      </c>
      <c r="B25" s="22" t="s">
        <v>31</v>
      </c>
      <c r="C25" s="32" t="s">
        <v>12</v>
      </c>
      <c r="D25" s="25">
        <v>1</v>
      </c>
      <c r="E25" s="29">
        <v>2</v>
      </c>
      <c r="F25" s="29">
        <v>4</v>
      </c>
      <c r="G25" s="18">
        <f t="shared" si="0"/>
        <v>8</v>
      </c>
      <c r="H25" s="1">
        <f t="shared" si="1"/>
        <v>8</v>
      </c>
      <c r="I25" s="35" t="s">
        <v>13</v>
      </c>
      <c r="J25" s="37">
        <v>45004</v>
      </c>
      <c r="K25" s="26" t="s">
        <v>44</v>
      </c>
    </row>
    <row r="26" spans="1:11" ht="27" x14ac:dyDescent="0.3">
      <c r="A26" s="21">
        <v>19</v>
      </c>
      <c r="B26" s="22" t="s">
        <v>32</v>
      </c>
      <c r="C26" s="32" t="s">
        <v>12</v>
      </c>
      <c r="D26" s="25">
        <v>1</v>
      </c>
      <c r="E26" s="29">
        <v>3</v>
      </c>
      <c r="F26" s="29">
        <v>5</v>
      </c>
      <c r="G26" s="18">
        <f t="shared" si="0"/>
        <v>15</v>
      </c>
      <c r="H26" s="1">
        <f t="shared" si="1"/>
        <v>15</v>
      </c>
      <c r="I26" s="35" t="s">
        <v>13</v>
      </c>
      <c r="J26" s="37">
        <v>45005</v>
      </c>
      <c r="K26" s="26" t="s">
        <v>44</v>
      </c>
    </row>
    <row r="27" spans="1:11" ht="27" x14ac:dyDescent="0.3">
      <c r="A27" s="21">
        <v>20</v>
      </c>
      <c r="B27" s="22" t="s">
        <v>33</v>
      </c>
      <c r="C27" s="32" t="s">
        <v>12</v>
      </c>
      <c r="D27" s="25">
        <v>1</v>
      </c>
      <c r="E27" s="29">
        <v>4</v>
      </c>
      <c r="F27" s="29">
        <v>5</v>
      </c>
      <c r="G27" s="18">
        <f t="shared" si="0"/>
        <v>20</v>
      </c>
      <c r="H27" s="1">
        <f t="shared" si="1"/>
        <v>20</v>
      </c>
      <c r="I27" s="35" t="s">
        <v>13</v>
      </c>
      <c r="J27" s="37">
        <v>45006</v>
      </c>
      <c r="K27" s="26" t="s">
        <v>44</v>
      </c>
    </row>
    <row r="28" spans="1:11" ht="27" x14ac:dyDescent="0.3">
      <c r="A28" s="21">
        <v>21</v>
      </c>
      <c r="B28" s="22" t="s">
        <v>34</v>
      </c>
      <c r="C28" s="32" t="s">
        <v>12</v>
      </c>
      <c r="D28" s="25">
        <v>1</v>
      </c>
      <c r="E28" s="29">
        <v>2</v>
      </c>
      <c r="F28" s="29">
        <v>4</v>
      </c>
      <c r="G28" s="18">
        <f t="shared" si="0"/>
        <v>8</v>
      </c>
      <c r="H28" s="1">
        <f t="shared" si="1"/>
        <v>8</v>
      </c>
      <c r="I28" s="35" t="s">
        <v>13</v>
      </c>
      <c r="J28" s="37">
        <v>45007</v>
      </c>
      <c r="K28" s="26" t="s">
        <v>44</v>
      </c>
    </row>
    <row r="29" spans="1:11" ht="40.200000000000003" x14ac:dyDescent="0.3">
      <c r="A29" s="21">
        <v>22</v>
      </c>
      <c r="B29" s="22" t="s">
        <v>35</v>
      </c>
      <c r="C29" s="32" t="s">
        <v>12</v>
      </c>
      <c r="D29" s="27">
        <v>1</v>
      </c>
      <c r="E29" s="29">
        <v>3</v>
      </c>
      <c r="F29" s="29">
        <v>5</v>
      </c>
      <c r="G29" s="18">
        <f t="shared" si="0"/>
        <v>15</v>
      </c>
      <c r="H29" s="1">
        <f t="shared" si="1"/>
        <v>15</v>
      </c>
      <c r="I29" s="35" t="s">
        <v>13</v>
      </c>
      <c r="J29" s="37">
        <v>45008</v>
      </c>
      <c r="K29" s="26" t="s">
        <v>44</v>
      </c>
    </row>
    <row r="30" spans="1:11" ht="40.200000000000003" x14ac:dyDescent="0.3">
      <c r="A30" s="21">
        <v>23</v>
      </c>
      <c r="B30" s="22" t="s">
        <v>36</v>
      </c>
      <c r="C30" s="32" t="s">
        <v>12</v>
      </c>
      <c r="D30" s="24">
        <v>1</v>
      </c>
      <c r="E30" s="29">
        <v>3</v>
      </c>
      <c r="F30" s="29">
        <v>5</v>
      </c>
      <c r="G30" s="18">
        <f t="shared" si="0"/>
        <v>15</v>
      </c>
      <c r="H30" s="1">
        <f t="shared" si="1"/>
        <v>15</v>
      </c>
      <c r="I30" s="35" t="s">
        <v>13</v>
      </c>
      <c r="J30" s="37">
        <v>45009</v>
      </c>
      <c r="K30" s="26" t="s">
        <v>44</v>
      </c>
    </row>
    <row r="31" spans="1:11" ht="40.200000000000003" x14ac:dyDescent="0.3">
      <c r="A31" s="21">
        <v>24</v>
      </c>
      <c r="B31" s="22" t="s">
        <v>37</v>
      </c>
      <c r="C31" s="32" t="s">
        <v>12</v>
      </c>
      <c r="D31" s="24">
        <v>1</v>
      </c>
      <c r="E31" s="29">
        <v>3</v>
      </c>
      <c r="F31" s="29">
        <v>5</v>
      </c>
      <c r="G31" s="18">
        <f t="shared" si="0"/>
        <v>15</v>
      </c>
      <c r="H31" s="1">
        <f t="shared" si="1"/>
        <v>15</v>
      </c>
      <c r="I31" s="35" t="s">
        <v>13</v>
      </c>
      <c r="J31" s="37">
        <v>45010</v>
      </c>
      <c r="K31" s="26" t="s">
        <v>44</v>
      </c>
    </row>
    <row r="32" spans="1:11" ht="27" x14ac:dyDescent="0.3">
      <c r="A32" s="21">
        <v>25</v>
      </c>
      <c r="B32" s="22" t="s">
        <v>38</v>
      </c>
      <c r="C32" s="32" t="s">
        <v>12</v>
      </c>
      <c r="D32" s="25">
        <v>1</v>
      </c>
      <c r="E32" s="29">
        <v>3</v>
      </c>
      <c r="F32" s="29">
        <v>5</v>
      </c>
      <c r="G32" s="18">
        <f t="shared" si="0"/>
        <v>15</v>
      </c>
      <c r="H32" s="1">
        <f t="shared" si="1"/>
        <v>15</v>
      </c>
      <c r="I32" s="35" t="s">
        <v>13</v>
      </c>
      <c r="J32" s="37">
        <v>45011</v>
      </c>
      <c r="K32" s="26" t="s">
        <v>44</v>
      </c>
    </row>
    <row r="33" spans="1:11" ht="40.200000000000003" x14ac:dyDescent="0.3">
      <c r="A33" s="21">
        <v>26</v>
      </c>
      <c r="B33" s="22" t="s">
        <v>39</v>
      </c>
      <c r="C33" s="32" t="s">
        <v>12</v>
      </c>
      <c r="D33" s="25">
        <v>1</v>
      </c>
      <c r="E33" s="29">
        <v>2</v>
      </c>
      <c r="F33" s="29">
        <v>3</v>
      </c>
      <c r="G33" s="18">
        <f t="shared" si="0"/>
        <v>6</v>
      </c>
      <c r="H33" s="1">
        <f t="shared" si="1"/>
        <v>6</v>
      </c>
      <c r="I33" s="35" t="s">
        <v>13</v>
      </c>
      <c r="J33" s="37">
        <v>45012</v>
      </c>
      <c r="K33" s="26" t="s">
        <v>44</v>
      </c>
    </row>
    <row r="34" spans="1:11" ht="40.200000000000003" x14ac:dyDescent="0.3">
      <c r="A34" s="21">
        <v>27</v>
      </c>
      <c r="B34" s="22" t="s">
        <v>40</v>
      </c>
      <c r="C34" s="32" t="s">
        <v>12</v>
      </c>
      <c r="D34" s="25">
        <v>1</v>
      </c>
      <c r="E34" s="29">
        <v>3</v>
      </c>
      <c r="F34" s="29">
        <v>5</v>
      </c>
      <c r="G34" s="18">
        <f t="shared" si="0"/>
        <v>15</v>
      </c>
      <c r="H34" s="1">
        <f t="shared" si="1"/>
        <v>15</v>
      </c>
      <c r="I34" s="35" t="s">
        <v>13</v>
      </c>
      <c r="J34" s="37">
        <v>45013</v>
      </c>
      <c r="K34" s="26" t="s">
        <v>44</v>
      </c>
    </row>
    <row r="35" spans="1:11" ht="27" x14ac:dyDescent="0.3">
      <c r="A35" s="21">
        <v>28</v>
      </c>
      <c r="B35" s="22" t="s">
        <v>41</v>
      </c>
      <c r="C35" s="32" t="s">
        <v>12</v>
      </c>
      <c r="D35" s="25">
        <v>1</v>
      </c>
      <c r="E35" s="29">
        <v>3</v>
      </c>
      <c r="F35" s="29">
        <v>5</v>
      </c>
      <c r="G35" s="18">
        <f t="shared" si="0"/>
        <v>15</v>
      </c>
      <c r="H35" s="1">
        <f t="shared" si="1"/>
        <v>15</v>
      </c>
      <c r="I35" s="35" t="s">
        <v>13</v>
      </c>
      <c r="J35" s="37">
        <v>45014</v>
      </c>
      <c r="K35" s="26" t="s">
        <v>44</v>
      </c>
    </row>
    <row r="36" spans="1:11" ht="32.4" customHeight="1" x14ac:dyDescent="0.3">
      <c r="A36" s="21">
        <v>29</v>
      </c>
      <c r="B36" s="22" t="s">
        <v>42</v>
      </c>
      <c r="C36" s="32" t="s">
        <v>12</v>
      </c>
      <c r="D36" s="30">
        <v>1</v>
      </c>
      <c r="E36" s="29">
        <v>3</v>
      </c>
      <c r="F36" s="29">
        <v>5</v>
      </c>
      <c r="G36" s="18">
        <f t="shared" si="0"/>
        <v>15</v>
      </c>
      <c r="H36" s="1">
        <f t="shared" si="1"/>
        <v>15</v>
      </c>
      <c r="I36" s="35" t="s">
        <v>13</v>
      </c>
      <c r="J36" s="37">
        <v>45015</v>
      </c>
      <c r="K36" s="26" t="s">
        <v>44</v>
      </c>
    </row>
    <row r="37" spans="1:11" ht="40.200000000000003" x14ac:dyDescent="0.3">
      <c r="A37" s="20">
        <v>30</v>
      </c>
      <c r="B37" s="34" t="s">
        <v>43</v>
      </c>
      <c r="C37" s="35" t="s">
        <v>12</v>
      </c>
      <c r="D37" s="31">
        <v>1</v>
      </c>
      <c r="E37" s="31">
        <v>3</v>
      </c>
      <c r="F37" s="31">
        <v>5</v>
      </c>
      <c r="G37" s="18">
        <f t="shared" si="0"/>
        <v>15</v>
      </c>
      <c r="H37" s="1">
        <f t="shared" si="1"/>
        <v>15</v>
      </c>
      <c r="I37" s="35" t="s">
        <v>13</v>
      </c>
      <c r="J37" s="37">
        <v>45016</v>
      </c>
      <c r="K37" s="26" t="s">
        <v>44</v>
      </c>
    </row>
    <row r="38" spans="1:11" ht="14.25" customHeight="1" x14ac:dyDescent="0.25"/>
    <row r="39" spans="1:11" ht="14.25" customHeight="1" x14ac:dyDescent="0.25"/>
    <row r="40" spans="1:11" ht="14.25" customHeight="1" x14ac:dyDescent="0.25"/>
    <row r="41" spans="1:11" ht="14.25" customHeight="1" x14ac:dyDescent="0.25"/>
    <row r="42" spans="1:11" ht="14.25" customHeight="1" x14ac:dyDescent="0.25"/>
    <row r="43" spans="1:11" ht="14.25" customHeight="1" x14ac:dyDescent="0.25"/>
    <row r="44" spans="1:11" ht="14.25" customHeight="1" x14ac:dyDescent="0.25"/>
    <row r="45" spans="1:11" ht="14.25" customHeight="1" x14ac:dyDescent="0.25"/>
    <row r="46" spans="1:11" ht="14.25" customHeight="1" x14ac:dyDescent="0.25"/>
    <row r="47" spans="1:11" ht="14.25" customHeight="1" x14ac:dyDescent="0.25"/>
    <row r="48" spans="1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1">
    <mergeCell ref="A1:K6"/>
  </mergeCells>
  <conditionalFormatting sqref="H8:H37">
    <cfRule type="cellIs" dxfId="6" priority="1" operator="between">
      <formula>20</formula>
      <formula>25</formula>
    </cfRule>
  </conditionalFormatting>
  <conditionalFormatting sqref="H8:H37">
    <cfRule type="cellIs" dxfId="5" priority="2" operator="between">
      <formula>11</formula>
      <formula>19</formula>
    </cfRule>
  </conditionalFormatting>
  <conditionalFormatting sqref="H8:H37">
    <cfRule type="cellIs" dxfId="4" priority="3" operator="between">
      <formula>1</formula>
      <formula>10</formula>
    </cfRule>
  </conditionalFormatting>
  <pageMargins left="0.7" right="0.7" top="0.75" bottom="0.75" header="0" footer="0"/>
  <pageSetup orientation="landscape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3F84-F990-49D6-96DF-1DA381FF87A6}">
  <dimension ref="A1"/>
  <sheetViews>
    <sheetView workbookViewId="0">
      <selection activeCell="L19" sqref="L19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</vt:lpstr>
      <vt:lpstr>Convenciones de riesgo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Nuñez</cp:lastModifiedBy>
  <dcterms:modified xsi:type="dcterms:W3CDTF">2023-03-05T18:57:25Z</dcterms:modified>
</cp:coreProperties>
</file>