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" sheetId="1" r:id="rId4"/>
  </sheets>
  <definedNames/>
  <calcPr/>
</workbook>
</file>

<file path=xl/sharedStrings.xml><?xml version="1.0" encoding="utf-8"?>
<sst xmlns="http://schemas.openxmlformats.org/spreadsheetml/2006/main" count="73" uniqueCount="44">
  <si>
    <t>Consecutivo</t>
  </si>
  <si>
    <t>Descripción Riesgo</t>
  </si>
  <si>
    <t>Tipo de Riesgo</t>
  </si>
  <si>
    <t>Release</t>
  </si>
  <si>
    <t>Probabilidad de ocurrencia</t>
  </si>
  <si>
    <t>Impacto</t>
  </si>
  <si>
    <t>Riesgo</t>
  </si>
  <si>
    <t xml:space="preserve">Riesgo </t>
  </si>
  <si>
    <t>Acción</t>
  </si>
  <si>
    <t>Plan de Acción</t>
  </si>
  <si>
    <t>Responsable de la Acción</t>
  </si>
  <si>
    <t xml:space="preserve">Fecha Compromiso </t>
  </si>
  <si>
    <t>Estado</t>
  </si>
  <si>
    <t>Se crean usuarios sin registrar la contraseña</t>
  </si>
  <si>
    <t>Producto</t>
  </si>
  <si>
    <t>Contigencia</t>
  </si>
  <si>
    <t>Configurar el campo de contraseña para que sea obligatorio</t>
  </si>
  <si>
    <t>Desarrollador</t>
  </si>
  <si>
    <t>Abierto</t>
  </si>
  <si>
    <t>Acceso de usuarios sin crear cuenta</t>
  </si>
  <si>
    <t>Asumir</t>
  </si>
  <si>
    <t>Error de Usabilidad que no tiene afectación alta de cara al usuario.</t>
  </si>
  <si>
    <t>Caidas constantes de la plataforma</t>
  </si>
  <si>
    <t>Proyecto</t>
  </si>
  <si>
    <t>Mitigar</t>
  </si>
  <si>
    <t>Mejorar la capacidad de peticiones del server</t>
  </si>
  <si>
    <t>Lider tecnico</t>
  </si>
  <si>
    <t xml:space="preserve">Cambios no deseados a un usuario </t>
  </si>
  <si>
    <t xml:space="preserve">Producto </t>
  </si>
  <si>
    <t>Agregar un boton para asegurar los cambios</t>
  </si>
  <si>
    <t>Cambios realizados por parte de un rol que no este autorizado</t>
  </si>
  <si>
    <t>Definir correctamente los roles y sus permisos</t>
  </si>
  <si>
    <t>Requisitos</t>
  </si>
  <si>
    <t>Perdida de datos cuando se este creando la cuenta</t>
  </si>
  <si>
    <t>Revision en los codigos para crear cuentas y sus conexiones a la base de datos</t>
  </si>
  <si>
    <t xml:space="preserve">Vulnerabilidad de seguridad con datos personales al momento de actualizar </t>
  </si>
  <si>
    <t xml:space="preserve">Mejorar el diseño del sistema para asegurar la integridad de datos </t>
  </si>
  <si>
    <t>Documentación de Historias de usuario ambiguas o incompletas.</t>
  </si>
  <si>
    <t>Realizar una revision de los criterios de aceptacion e historias de usuario</t>
  </si>
  <si>
    <t>Scrum</t>
  </si>
  <si>
    <t>Bloqueos por parte de otros sistemas que imposibiliten iniciar sesion</t>
  </si>
  <si>
    <t>Comprobar la compatilibilidad y realizar pruebas entre otros sistemas</t>
  </si>
  <si>
    <t>Errores en el inicio de sesion prolongados que generen instisfaccion del cliente</t>
  </si>
  <si>
    <t xml:space="preserve">Mejor la accesibilidad y el tiempo de respuesta que se esta generando al momento de iniciar sesion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</si>
</sst>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">
    <font>
      <sz val="10.0"/>
      <color rgb="FF000000"/>
      <name val="Arial"/>
      <scheme val="minor"/>
    </font>
    <font>
      <sz val="11.0"/>
      <color rgb="FFFF0000"/>
      <name val="Calibri"/>
    </font>
    <font/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11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Border="1" applyFill="1" applyFont="1"/>
    <xf borderId="9" fillId="3" fontId="3" numFmtId="0" xfId="0" applyAlignment="1" applyBorder="1" applyFont="1">
      <alignment horizontal="center" shrinkToFit="0" wrapText="1"/>
    </xf>
    <xf borderId="10" fillId="0" fontId="3" numFmtId="0" xfId="0" applyBorder="1" applyFont="1"/>
    <xf borderId="10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 shrinkToFit="0" wrapText="1"/>
    </xf>
    <xf borderId="10" fillId="4" fontId="3" numFmtId="164" xfId="0" applyAlignment="1" applyBorder="1" applyFill="1" applyFont="1" applyNumberFormat="1">
      <alignment readingOrder="0"/>
    </xf>
    <xf borderId="10" fillId="4" fontId="3" numFmtId="0" xfId="0" applyBorder="1" applyFont="1"/>
    <xf borderId="10" fillId="4" fontId="3" numFmtId="0" xfId="0" applyAlignment="1" applyBorder="1" applyFont="1">
      <alignment readingOrder="0"/>
    </xf>
    <xf borderId="10" fillId="4" fontId="3" numFmtId="0" xfId="0" applyAlignment="1" applyBorder="1" applyFont="1">
      <alignment horizontal="left" shrinkToFit="0" vertical="center" wrapText="1"/>
    </xf>
    <xf borderId="10" fillId="4" fontId="3" numFmtId="165" xfId="0" applyBorder="1" applyFont="1" applyNumberFormat="1"/>
    <xf borderId="10" fillId="0" fontId="3" numFmtId="0" xfId="0" applyAlignment="1" applyBorder="1" applyFont="1">
      <alignment horizontal="left" readingOrder="0" shrinkToFit="0" vertical="center" wrapText="1"/>
    </xf>
    <xf borderId="10" fillId="4" fontId="4" numFmtId="0" xfId="0" applyAlignment="1" applyBorder="1" applyFont="1">
      <alignment readingOrder="0"/>
    </xf>
    <xf borderId="10" fillId="4" fontId="4" numFmtId="0" xfId="0" applyAlignment="1" applyBorder="1" applyFont="1">
      <alignment readingOrder="0" shrinkToFit="0" wrapText="1"/>
    </xf>
    <xf borderId="0" fillId="0" fontId="3" numFmtId="0" xfId="0" applyFont="1"/>
  </cellXfs>
  <cellStyles count="1">
    <cellStyle xfId="0" name="Normal" builtinId="0"/>
  </cellStyles>
  <dxfs count="10"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FFFF00"/>
      </font>
      <fill>
        <patternFill patternType="solid">
          <fgColor rgb="FFFFFF00"/>
          <bgColor rgb="FFFFFF00"/>
        </patternFill>
      </fill>
      <border/>
    </dxf>
    <dxf>
      <font>
        <color rgb="FF92D050"/>
      </font>
      <fill>
        <patternFill patternType="solid">
          <fgColor rgb="FF92D050"/>
          <bgColor rgb="FF92D05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triz de Riesgo-style">
      <tableStyleElement dxfId="4" type="headerRow"/>
      <tableStyleElement dxfId="5" type="firstRowStripe"/>
      <tableStyleElement dxfId="6" type="secondRowStripe"/>
    </tableStyle>
    <tableStyle count="3" pivot="0" name="Matriz de Riesgo-style 2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-38100</xdr:rowOff>
    </xdr:from>
    <xdr:ext cx="15878175" cy="1133475"/>
    <xdr:sp>
      <xdr:nvSpPr>
        <xdr:cNvPr id="3" name="Shape 3"/>
        <xdr:cNvSpPr/>
      </xdr:nvSpPr>
      <xdr:spPr>
        <a:xfrm>
          <a:off x="0" y="3332325"/>
          <a:ext cx="10692000" cy="8953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2733675</xdr:colOff>
      <xdr:row>18</xdr:row>
      <xdr:rowOff>19050</xdr:rowOff>
    </xdr:from>
    <xdr:ext cx="6229350" cy="29908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0</xdr:row>
      <xdr:rowOff>161925</xdr:rowOff>
    </xdr:from>
    <xdr:ext cx="1152525" cy="7429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7:M10" displayName="Table_1" id="1">
  <tableColumns count="13">
    <tableColumn name="Consecutivo" id="1"/>
    <tableColumn name="Descripción Riesgo" id="2"/>
    <tableColumn name="Tipo de Riesgo" id="3"/>
    <tableColumn name="Release" id="4"/>
    <tableColumn name="Probabilidad de ocurrencia" id="5"/>
    <tableColumn name="Impacto" id="6"/>
    <tableColumn name="Riesgo" id="7"/>
    <tableColumn name="Riesgo " id="8"/>
    <tableColumn name="Acción" id="9"/>
    <tableColumn name="Plan de Acción" id="10"/>
    <tableColumn name="Responsable de la Acción" id="11"/>
    <tableColumn name="Fecha Compromiso " id="12"/>
    <tableColumn name="Estado" id="13"/>
  </tableColumns>
  <tableStyleInfo name="Matriz de Riesgo-style" showColumnStripes="0" showFirstColumn="1" showLastColumn="1" showRowStripes="1"/>
</table>
</file>

<file path=xl/tables/table2.xml><?xml version="1.0" encoding="utf-8"?>
<table xmlns="http://schemas.openxmlformats.org/spreadsheetml/2006/main" headerRowCount="0" ref="A11:G17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triz de Riesg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59.25"/>
    <col customWidth="1" min="3" max="3" width="19.13"/>
    <col customWidth="1" min="4" max="4" width="6.25"/>
    <col customWidth="1" min="5" max="5" width="20.5"/>
    <col customWidth="1" min="6" max="6" width="12.38"/>
    <col customWidth="1" min="7" max="7" width="0.5"/>
    <col customWidth="1" min="8" max="8" width="12.75"/>
    <col customWidth="1" min="9" max="9" width="12.25"/>
    <col customWidth="1" min="10" max="10" width="35.25"/>
    <col customWidth="1" min="11" max="11" width="19.38"/>
    <col customWidth="1" min="12" max="12" width="15.25"/>
    <col customWidth="1" min="13" max="13" width="8.88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>
      <c r="A2" s="4"/>
      <c r="M2" s="5"/>
    </row>
    <row r="3" ht="14.25" customHeight="1">
      <c r="A3" s="4"/>
      <c r="M3" s="5"/>
    </row>
    <row r="4" ht="14.25" customHeight="1">
      <c r="A4" s="4"/>
      <c r="M4" s="5"/>
    </row>
    <row r="5" ht="14.25" customHeight="1">
      <c r="A5" s="4"/>
      <c r="M5" s="5"/>
    </row>
    <row r="6" ht="14.2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ht="27.0" customHeight="1">
      <c r="A7" s="9" t="s">
        <v>0</v>
      </c>
      <c r="B7" s="9" t="s">
        <v>1</v>
      </c>
      <c r="C7" s="9" t="s">
        <v>2</v>
      </c>
      <c r="D7" s="9" t="s">
        <v>3</v>
      </c>
      <c r="E7" s="10" t="s">
        <v>4</v>
      </c>
      <c r="F7" s="9" t="s">
        <v>5</v>
      </c>
      <c r="G7" s="9" t="s">
        <v>6</v>
      </c>
      <c r="H7" s="9" t="s">
        <v>7</v>
      </c>
      <c r="I7" s="9" t="s">
        <v>8</v>
      </c>
      <c r="J7" s="9" t="s">
        <v>9</v>
      </c>
      <c r="K7" s="9" t="s">
        <v>10</v>
      </c>
      <c r="L7" s="9" t="s">
        <v>11</v>
      </c>
      <c r="M7" s="9" t="s">
        <v>12</v>
      </c>
    </row>
    <row r="8">
      <c r="A8" s="11">
        <v>1.0</v>
      </c>
      <c r="B8" s="12" t="s">
        <v>13</v>
      </c>
      <c r="C8" s="12" t="s">
        <v>14</v>
      </c>
      <c r="D8" s="11">
        <v>1.0</v>
      </c>
      <c r="E8" s="12">
        <v>1.0</v>
      </c>
      <c r="F8" s="11">
        <v>5.0</v>
      </c>
      <c r="G8" s="11">
        <f>'Matriz de Riesgo'!$E$8*'Matriz de Riesgo'!$F$8</f>
        <v>5</v>
      </c>
      <c r="H8" s="11">
        <f>'Matriz de Riesgo'!$G$8:$G$9</f>
        <v>5</v>
      </c>
      <c r="I8" s="12" t="s">
        <v>15</v>
      </c>
      <c r="J8" s="13" t="s">
        <v>16</v>
      </c>
      <c r="K8" s="12" t="s">
        <v>17</v>
      </c>
      <c r="L8" s="14">
        <v>44985.0</v>
      </c>
      <c r="M8" s="15" t="s">
        <v>18</v>
      </c>
    </row>
    <row r="9">
      <c r="A9" s="15">
        <v>2.0</v>
      </c>
      <c r="B9" s="16" t="s">
        <v>19</v>
      </c>
      <c r="C9" s="15" t="s">
        <v>14</v>
      </c>
      <c r="D9" s="15">
        <v>1.0</v>
      </c>
      <c r="E9" s="15">
        <v>2.0</v>
      </c>
      <c r="F9" s="16">
        <v>3.0</v>
      </c>
      <c r="G9" s="15">
        <f>'Matriz de Riesgo'!$E$9*'Matriz de Riesgo'!$F$9</f>
        <v>6</v>
      </c>
      <c r="H9" s="11">
        <f>'Matriz de Riesgo'!$G$8:$G$9</f>
        <v>6</v>
      </c>
      <c r="I9" s="15" t="s">
        <v>20</v>
      </c>
      <c r="J9" s="17" t="s">
        <v>21</v>
      </c>
      <c r="K9" s="16" t="s">
        <v>17</v>
      </c>
      <c r="L9" s="14">
        <v>44986.0</v>
      </c>
      <c r="M9" s="18" t="s">
        <v>18</v>
      </c>
    </row>
    <row r="10">
      <c r="A10" s="16">
        <v>3.0</v>
      </c>
      <c r="B10" s="16" t="s">
        <v>22</v>
      </c>
      <c r="C10" s="16" t="s">
        <v>23</v>
      </c>
      <c r="D10" s="16">
        <v>1.0</v>
      </c>
      <c r="E10" s="16">
        <v>3.0</v>
      </c>
      <c r="F10" s="16">
        <v>4.0</v>
      </c>
      <c r="G10" s="15">
        <f>'Matriz de Riesgo'!$E$10*'Matriz de Riesgo'!$F$10</f>
        <v>12</v>
      </c>
      <c r="H10" s="11">
        <f>'Matriz de Riesgo'!$G$10</f>
        <v>12</v>
      </c>
      <c r="I10" s="12" t="s">
        <v>24</v>
      </c>
      <c r="J10" s="19" t="s">
        <v>25</v>
      </c>
      <c r="K10" s="12" t="s">
        <v>26</v>
      </c>
      <c r="L10" s="14">
        <v>44987.0</v>
      </c>
      <c r="M10" s="18" t="s">
        <v>18</v>
      </c>
    </row>
    <row r="11" ht="14.25" customHeight="1">
      <c r="A11" s="20">
        <v>4.0</v>
      </c>
      <c r="B11" s="20" t="s">
        <v>27</v>
      </c>
      <c r="C11" s="20" t="s">
        <v>28</v>
      </c>
      <c r="D11" s="20">
        <v>1.0</v>
      </c>
      <c r="E11" s="20">
        <v>3.0</v>
      </c>
      <c r="F11" s="20">
        <v>3.0</v>
      </c>
      <c r="G11" s="15">
        <f t="shared" ref="G11:G17" si="1">E11*F11</f>
        <v>9</v>
      </c>
      <c r="H11" s="11">
        <f>'Matriz de Riesgo'!$G$11</f>
        <v>9</v>
      </c>
      <c r="I11" s="16" t="s">
        <v>24</v>
      </c>
      <c r="J11" s="20" t="s">
        <v>29</v>
      </c>
      <c r="K11" s="16" t="s">
        <v>17</v>
      </c>
      <c r="L11" s="14">
        <v>44988.0</v>
      </c>
      <c r="M11" s="15" t="s">
        <v>18</v>
      </c>
    </row>
    <row r="12">
      <c r="A12" s="20">
        <v>5.0</v>
      </c>
      <c r="B12" s="20" t="s">
        <v>30</v>
      </c>
      <c r="C12" s="20" t="s">
        <v>28</v>
      </c>
      <c r="D12" s="20">
        <v>1.0</v>
      </c>
      <c r="E12" s="20">
        <v>3.0</v>
      </c>
      <c r="F12" s="20">
        <v>5.0</v>
      </c>
      <c r="G12" s="15">
        <f t="shared" si="1"/>
        <v>15</v>
      </c>
      <c r="H12" s="11">
        <f>'Matriz de Riesgo'!$G$12</f>
        <v>15</v>
      </c>
      <c r="I12" s="16" t="s">
        <v>24</v>
      </c>
      <c r="J12" s="20" t="s">
        <v>31</v>
      </c>
      <c r="K12" s="20" t="s">
        <v>32</v>
      </c>
      <c r="L12" s="14">
        <v>44989.0</v>
      </c>
      <c r="M12" s="18" t="s">
        <v>18</v>
      </c>
    </row>
    <row r="13">
      <c r="A13" s="20">
        <v>6.0</v>
      </c>
      <c r="B13" s="20" t="s">
        <v>33</v>
      </c>
      <c r="C13" s="20" t="s">
        <v>14</v>
      </c>
      <c r="D13" s="20">
        <v>1.0</v>
      </c>
      <c r="E13" s="20">
        <v>2.0</v>
      </c>
      <c r="F13" s="20">
        <v>4.0</v>
      </c>
      <c r="G13" s="15">
        <f t="shared" si="1"/>
        <v>8</v>
      </c>
      <c r="H13" s="11">
        <f>'Matriz de Riesgo'!$G$13</f>
        <v>8</v>
      </c>
      <c r="I13" s="16" t="s">
        <v>24</v>
      </c>
      <c r="J13" s="21" t="s">
        <v>34</v>
      </c>
      <c r="K13" s="20" t="s">
        <v>17</v>
      </c>
      <c r="L13" s="14">
        <v>44990.0</v>
      </c>
      <c r="M13" s="18" t="s">
        <v>18</v>
      </c>
    </row>
    <row r="14" ht="36.0" customHeight="1">
      <c r="A14" s="20">
        <v>7.0</v>
      </c>
      <c r="B14" s="20" t="s">
        <v>35</v>
      </c>
      <c r="C14" s="20" t="s">
        <v>23</v>
      </c>
      <c r="D14" s="20">
        <v>1.0</v>
      </c>
      <c r="E14" s="20">
        <v>3.0</v>
      </c>
      <c r="F14" s="20">
        <v>5.0</v>
      </c>
      <c r="G14" s="15">
        <f t="shared" si="1"/>
        <v>15</v>
      </c>
      <c r="H14" s="11">
        <f>'Matriz de Riesgo'!$G$14</f>
        <v>15</v>
      </c>
      <c r="I14" s="16" t="s">
        <v>24</v>
      </c>
      <c r="J14" s="21" t="s">
        <v>36</v>
      </c>
      <c r="K14" s="20" t="s">
        <v>17</v>
      </c>
      <c r="L14" s="14">
        <v>44991.0</v>
      </c>
      <c r="M14" s="15" t="s">
        <v>18</v>
      </c>
    </row>
    <row r="15">
      <c r="A15" s="20">
        <v>8.0</v>
      </c>
      <c r="B15" s="20" t="s">
        <v>37</v>
      </c>
      <c r="C15" s="20" t="s">
        <v>23</v>
      </c>
      <c r="D15" s="20">
        <v>1.0</v>
      </c>
      <c r="E15" s="20">
        <v>1.0</v>
      </c>
      <c r="F15" s="20">
        <v>3.0</v>
      </c>
      <c r="G15" s="15">
        <f t="shared" si="1"/>
        <v>3</v>
      </c>
      <c r="H15" s="11">
        <f>'Matriz de Riesgo'!$G$15</f>
        <v>3</v>
      </c>
      <c r="I15" s="16" t="s">
        <v>24</v>
      </c>
      <c r="J15" s="21" t="s">
        <v>38</v>
      </c>
      <c r="K15" s="20" t="s">
        <v>39</v>
      </c>
      <c r="L15" s="14">
        <v>44992.0</v>
      </c>
      <c r="M15" s="18" t="s">
        <v>18</v>
      </c>
    </row>
    <row r="16" ht="33.0" customHeight="1">
      <c r="A16" s="20">
        <v>9.0</v>
      </c>
      <c r="B16" s="20" t="s">
        <v>40</v>
      </c>
      <c r="C16" s="20" t="s">
        <v>23</v>
      </c>
      <c r="D16" s="20">
        <v>1.0</v>
      </c>
      <c r="E16" s="20">
        <v>1.0</v>
      </c>
      <c r="F16" s="20">
        <v>5.0</v>
      </c>
      <c r="G16" s="15">
        <f t="shared" si="1"/>
        <v>5</v>
      </c>
      <c r="H16" s="11">
        <f>'Matriz de Riesgo'!$G$16</f>
        <v>5</v>
      </c>
      <c r="I16" s="15" t="s">
        <v>20</v>
      </c>
      <c r="J16" s="21" t="s">
        <v>41</v>
      </c>
      <c r="K16" s="20" t="s">
        <v>26</v>
      </c>
      <c r="L16" s="14">
        <v>44993.0</v>
      </c>
      <c r="M16" s="18" t="s">
        <v>18</v>
      </c>
    </row>
    <row r="17" ht="42.0" customHeight="1">
      <c r="A17" s="20">
        <v>10.0</v>
      </c>
      <c r="B17" s="20" t="s">
        <v>42</v>
      </c>
      <c r="C17" s="20" t="s">
        <v>23</v>
      </c>
      <c r="D17" s="20">
        <v>1.0</v>
      </c>
      <c r="E17" s="20">
        <v>3.0</v>
      </c>
      <c r="F17" s="20">
        <v>5.0</v>
      </c>
      <c r="G17" s="15">
        <f t="shared" si="1"/>
        <v>15</v>
      </c>
      <c r="H17" s="11">
        <f>'Matriz de Riesgo'!$G$17</f>
        <v>15</v>
      </c>
      <c r="I17" s="15" t="s">
        <v>20</v>
      </c>
      <c r="J17" s="21" t="s">
        <v>43</v>
      </c>
      <c r="K17" s="20" t="s">
        <v>26</v>
      </c>
      <c r="L17" s="14">
        <v>44994.0</v>
      </c>
      <c r="M17" s="15" t="s">
        <v>18</v>
      </c>
    </row>
    <row r="18" ht="14.25" customHeight="1">
      <c r="G18" s="22"/>
      <c r="H18" s="22" t="str">
        <f>G18</f>
        <v/>
      </c>
    </row>
    <row r="19" ht="14.25" customHeight="1">
      <c r="H19" s="22"/>
    </row>
    <row r="20" ht="14.25" customHeight="1">
      <c r="H20" s="22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M6"/>
  </mergeCells>
  <conditionalFormatting sqref="H8:H20">
    <cfRule type="cellIs" dxfId="0" priority="1" operator="between">
      <formula>20</formula>
      <formula>25</formula>
    </cfRule>
  </conditionalFormatting>
  <conditionalFormatting sqref="H8:H20">
    <cfRule type="cellIs" dxfId="1" priority="2" operator="between">
      <formula>11</formula>
      <formula>19</formula>
    </cfRule>
  </conditionalFormatting>
  <conditionalFormatting sqref="H8:H20">
    <cfRule type="cellIs" dxfId="2" priority="3" operator="between">
      <formula>1</formula>
      <formula>10</formula>
    </cfRule>
  </conditionalFormatting>
  <dataValidations>
    <dataValidation type="list" allowBlank="1" showErrorMessage="1" sqref="C8:C10">
      <formula1>Tabla!$D$2:$D$3</formula1>
    </dataValidation>
    <dataValidation type="list" allowBlank="1" showErrorMessage="1" sqref="I8:I17">
      <formula1>Tabla!$A$2:$A$5</formula1>
    </dataValidation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