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Descargas\"/>
    </mc:Choice>
  </mc:AlternateContent>
  <xr:revisionPtr revIDLastSave="0" documentId="13_ncr:1_{15101654-6461-4473-8CD3-0043B0383428}" xr6:coauthVersionLast="47" xr6:coauthVersionMax="47" xr10:uidLastSave="{00000000-0000-0000-0000-000000000000}"/>
  <bookViews>
    <workbookView xWindow="-108" yWindow="-108" windowWidth="23256" windowHeight="12456" xr2:uid="{00000000-000D-0000-FFFF-FFFF00000000}"/>
  </bookViews>
  <sheets>
    <sheet name="Ejemplo PLan Calidad" sheetId="7" r:id="rId1"/>
    <sheet name="Ejemplo Matriz de Riesgo" sheetId="8" r:id="rId2"/>
    <sheet name="Q-Gates" sheetId="5" r:id="rId3"/>
    <sheet name="Tabla" sheetId="1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5" l="1"/>
  <c r="E14" i="5"/>
  <c r="E12" i="5"/>
  <c r="E10" i="5"/>
  <c r="E8" i="5"/>
  <c r="E6" i="5"/>
  <c r="H9" i="8"/>
  <c r="G9" i="8"/>
  <c r="H8" i="8"/>
  <c r="G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0"/>
            <rFont val="SimSun"/>
            <charset val="134"/>
          </rPr>
          <t>======
ID#AAAAVl4DH5Q
Usuario de Windows    (2022-02-17 13:20:11)
Usuario de Windows:</t>
        </r>
      </text>
    </comment>
  </commentList>
</comments>
</file>

<file path=xl/sharedStrings.xml><?xml version="1.0" encoding="utf-8"?>
<sst xmlns="http://schemas.openxmlformats.org/spreadsheetml/2006/main" count="156" uniqueCount="123">
  <si>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</si>
  <si>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</si>
  <si>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</si>
  <si>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</si>
  <si>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</si>
  <si>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</si>
  <si>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</si>
  <si>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</si>
  <si>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</si>
  <si>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</si>
  <si>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</si>
  <si>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</si>
  <si>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</si>
  <si>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</si>
  <si>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Externo</t>
  </si>
  <si>
    <t>Estudiante de Sofka U</t>
  </si>
  <si>
    <t>Release</t>
  </si>
  <si>
    <t>se recomiendas pruebas de seguridad
se recomienda pruebas de rendimiento</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</si>
  <si>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</si>
  <si>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</si>
  <si>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</si>
  <si>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</si>
  <si>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</si>
  <si>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</si>
  <si>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</si>
  <si>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</si>
  <si>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</si>
  <si>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</si>
  <si>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</si>
  <si>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</si>
  <si>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</si>
  <si>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</si>
  <si>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</si>
  <si>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</si>
  <si>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Luis Perez/Grupo Éxito</t>
  </si>
  <si>
    <t>Durante el Sprint</t>
  </si>
  <si>
    <t>Abierto</t>
  </si>
  <si>
    <t xml:space="preserve">Al presionar la tecla enter la aplicación se cierra Bug # 2505 </t>
  </si>
  <si>
    <t>Producto</t>
  </si>
  <si>
    <t>Asumir</t>
  </si>
  <si>
    <t>Error de Usabilidad que no tiene afectación alta de cara al usuario.</t>
  </si>
  <si>
    <t>Jose Homez/Grupo Éxito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</si>
  <si>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</si>
  <si>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</si>
  <si>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</si>
  <si>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</si>
  <si>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</si>
  <si>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</si>
  <si>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</si>
  <si>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</si>
  <si>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</si>
  <si>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</si>
  <si>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</si>
  <si>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</si>
  <si>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</si>
  <si>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</si>
  <si>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</si>
  <si>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</si>
  <si>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</si>
  <si>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</si>
  <si>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</si>
  <si>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</si>
  <si>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</si>
  <si>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</si>
  <si>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</si>
  <si>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</si>
  <si>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</si>
  <si>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</si>
  <si>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</si>
  <si>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</si>
  <si>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</si>
  <si>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</si>
  <si>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</si>
  <si>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</si>
  <si>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</si>
  <si>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</si>
  <si>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</si>
  <si>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</si>
  <si>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</si>
  <si>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</si>
  <si>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</si>
  <si>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</si>
  <si>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</si>
  <si>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</si>
  <si>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</si>
  <si>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</si>
  <si>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</si>
  <si>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</si>
  <si>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</si>
  <si>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</si>
  <si>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</si>
  <si>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</si>
  <si>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</si>
  <si>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</si>
  <si>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</si>
  <si>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</si>
  <si>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</si>
  <si>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</si>
  <si>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</si>
  <si>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</si>
  <si>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</si>
  <si>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</si>
  <si>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 xml:space="preserve">Verificación del registros de usuario.             </t>
  </si>
  <si>
    <t xml:space="preserve"> Verificación del inicio de sesion de los usuarios. </t>
  </si>
  <si>
    <t>Verificacion de los servicio POST y PUT.</t>
  </si>
  <si>
    <t>Las actividades comprometidas durante el alcance se realizaran en las fechas de la ultima semana de febrero.</t>
  </si>
  <si>
    <t>1. Se parte del supuesto que la funcionalidad del registro de Mercadolibre  colombia se encuentra estable.
2. La configuración del ambiente de pruebas es similiar a la producción.</t>
  </si>
  <si>
    <t xml:space="preserve">Se comprenden dentro del alcance verificar                                      1.  Verificar que el proceso de inicio de sesión funciona correctamente.                                                                                        2.  Que debe iniciarse la sesión  verificando que un usuario no pueda iniciar sesión en la aplicación si proporciona un correo electrónico o una contraseña validos.                                            3. Verificar que las credenciales se han  comprobadas,  en los campos se pueda ver el mensaje de error y que campo o campos estan errados, en caso que se introduzca de manera errónea.                                                                                                 4. Verificar    recuperancion de cuenta y proceso de como llevarlo en caso que se olviden alginas de las credenciales necesarias para el inicio de sessión.                                                                                                       </t>
  </si>
  <si>
    <r>
      <t>Hace parte del alcance:</t>
    </r>
    <r>
      <rPr>
        <sz val="11"/>
        <color theme="1"/>
        <rFont val="Calibri"/>
        <charset val="134"/>
      </rPr>
      <t xml:space="preserve">
Verificar que se pueda utilizar todos los campos del  registro de nuevo usuario.                                                                                                                  - Verificar validación de los requitos y aprobación.                                                                                                                                                                                                                            Comprobar creación de cuenta y confirmación de registro en la pagina web de Mercadolibre. 
Consulta  creación de cuenta registrada en Mercadolibre.com
</t>
    </r>
  </si>
  <si>
    <r>
      <rPr>
        <b/>
        <sz val="11"/>
        <color theme="1"/>
        <rFont val="Calibri"/>
        <family val="2"/>
      </rPr>
      <t>Hace parte del alcance:</t>
    </r>
    <r>
      <rPr>
        <sz val="11"/>
        <color theme="1"/>
        <rFont val="Calibri"/>
        <family val="2"/>
      </rPr>
      <t xml:space="preserve">
Verificar que se puede iniciar sesión de forma correcta con las credenciales.                                                                                                                   Verificar validación de las credenciales o en caso contrario mensajes de bienvenida o error.                                                                                                                                                                                                                         Comprobar inicio con el redireccionamiento a la pagina de visualización de página de inicio de usuario registrado.
</t>
    </r>
  </si>
  <si>
    <t>Se comprende dentro del alcance realizar Pruebas funcionales para el registro de nuevo usuario mercadolibre.com.co
Se dividirá en 3 faces las pruebas a HU, los cuales tendrán diferente alcance. 
 1. Probar el funcionamiento de la página de  registro de usuario mediante el llenado de  formulario.                                                                 2. verificar las validaciones de los requisitos para registro de usuario.                                                                                        3. verificar  la creación de una cuenta de usuario y la generación de una respuesta de confirmación.
Creación de cuenta con datos válidos.
Validación de correo electrónico.
Creación de cuenta con datos inválidos.
Creación de cuenta con correo electrónico ya registrado.</t>
  </si>
  <si>
    <t>No se contempla pruebas al  rendimiento de la página web, ni la seguridad de inicio y registro de datos del usuario en base de datos.                                                                                  Este plan de pruebas no incluirá pruebas de funcionalidad de otras áreas de la página web de MercadoLibre que no estén relacionadas con el  inicio de sesión, como la búsqueda y compra de productos, revisión de pedidos, etc.</t>
  </si>
  <si>
    <r>
      <t xml:space="preserve">Se probará el registro de nuevo usuario  en Página Web de MercadoLIbre mediante, llenado de registro y anexo de requisitos, probando varios escenarios donde se cubra todos los campos y requisitos, mediante las estrategias de:
           </t>
    </r>
    <r>
      <rPr>
        <b/>
        <sz val="11"/>
        <color theme="1"/>
        <rFont val="Calibri"/>
        <family val="2"/>
      </rPr>
      <t xml:space="preserve">   Pruebas funcionales:</t>
    </r>
    <r>
      <rPr>
        <sz val="11"/>
        <color theme="1"/>
        <rFont val="Calibri"/>
        <family val="2"/>
      </rPr>
      <t xml:space="preserve">  verificar que todas las funciones relacionadas con el registro de nuevo usuario  se realicen correctamente. 
</t>
    </r>
    <r>
      <rPr>
        <b/>
        <sz val="11"/>
        <color theme="1"/>
        <rFont val="Calibri"/>
        <family val="2"/>
      </rPr>
      <t xml:space="preserve">         Pruebas de usabilidad:</t>
    </r>
    <r>
      <rPr>
        <sz val="11"/>
        <color theme="1"/>
        <rFont val="Calibri"/>
        <family val="2"/>
      </rPr>
      <t xml:space="preserve"> En este caso, se evalúa la facilidad de uso de la página web de MercadoLibre para el registro de nuevos usuarios, se tomaran aspectos como la navegación, la claridad de las instrucciones y la facilidad para completar el proceso de registro.                                                                                                                                                          Se realizarán  el intento de registro  donde no se anexe o cubran todos los datos de los campos requeridos.  
Se realizará la verificación de los mensajes informativos y de restricción, para cuando no se cumpla con todas las credenciaeles de registro.
Una vez registrados  s se realizará el proceso de crear una nueva cuenta con los datos previamente registrados y la verificación por correo del registro exitoso. </t>
    </r>
  </si>
  <si>
    <t xml:space="preserve">1. -	El usuario debe tener acceso a la página web de registro.
2. La página web de registro debe estar funcionando correctamente.
3. Ambientes:
QA: APPS Web.
</t>
  </si>
  <si>
    <t xml:space="preserve">No se contempla pruebas al  rendimiento de la página web, ni la seguridad de inicio y registro de datos del usuario en base de datos.                                                                        Pruebas de compatibilidad: que consistan en  verificar que el registro de nuevos usuarios  funcionen correctamente en diferentes navegadores y sistemas operativos.                                                                     </t>
  </si>
  <si>
    <t>Se probará el inicio de sessión   en Página Web de MercadoLIbre mediante, mediante las estrategias de:                                                      Pruebas funcionales:   verificar que todas las funciones relacionadas con el  inicio de sesión se realicen de manera correcta. 
Pruebas de usabilidad: En este caso, se evalúa la facilidad de uso de la página web de MercadoLibre para el  inicio de sesión. Se deben tomar en cuenta aspectos como la navegación, la claridad de las instrucciones y la facilidad para el  inicio de sesión, que comprueben las credenciales o no y como seguir los procesos en ambos casos.</t>
  </si>
  <si>
    <t>1. Acceso a un ambiente que sea una réplica del ambiente de producción.                                                                                        
2. Crear cuenta de usuario de prueba para poder realizar pruebas de inicio de sesión. Estas cuentas deben tener diferentes niveles de permisos para simular diferentes escenarios.</t>
  </si>
  <si>
    <t>Prueba de sistema POST:                                                            Esta prueba evalúa la funcionalidad del sistema de recibir datos y crear nuevos registros en la base de datos. Se debe verificar que los datos recibidos sean válidos y se almacenen correctamente en la base de datos.
Prueba de sistema PUT:                                                               Esta prueba evalúa la funcionalidad del sistema de actualizar los registros existentes en la base de datos. Se debe verificar que el sistema permita la actualización de los datos de forma correcta y que se actualicen los registros adecuados.</t>
  </si>
  <si>
    <t xml:space="preserve"> La estrategía sería verificar las funcionalidades que involucren la creación y actualización de datos en el sistema.                                          Esto puede incluir el registro de nuevos usuarios, la actualización de perfil de usuario, modificar credenciales. </t>
  </si>
  <si>
    <t>Se deben realizar pruebas para asegurarse de que los datos se están procesando y almacenando correctamente en los servicios POST y PUT.</t>
  </si>
  <si>
    <t xml:space="preserve">No se contempla pruebas al  rendimiento,  ni la seguridad  en base de datos.                                                                        </t>
  </si>
  <si>
    <t xml:space="preserve">Que el sistema contiene las  permitciones o solicitudes PUT o POST.
Entorno de prueba:  permita la realización de pruebas, el uso de  la configuración de un servidor de prueba separado.
</t>
  </si>
  <si>
    <t>Pruebas de integración:  probar cómo un componente interactúa con una base de datos.                          Pruebas de seguridad de los datos y sistema.
Pruebas de carga:I cuando se relaizan  cargas altas de peticiones  ( tráfico), para  identificar  el  rendimiento.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</si>
</sst>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d/m/yyyy"/>
  </numFmts>
  <fonts count="14">
    <font>
      <sz val="11"/>
      <color theme="1"/>
      <name val="Calibri"/>
      <charset val="134"/>
      <scheme val="minor"/>
    </font>
    <font>
      <b/>
      <sz val="11"/>
      <color theme="0"/>
      <name val="Calibri"/>
      <charset val="134"/>
    </font>
    <font>
      <sz val="11"/>
      <name val="Calibri"/>
      <charset val="134"/>
      <scheme val="minor"/>
    </font>
    <font>
      <sz val="11"/>
      <color theme="1"/>
      <name val="Calibri"/>
      <charset val="134"/>
    </font>
    <font>
      <b/>
      <sz val="16"/>
      <color theme="1"/>
      <name val="Calibri"/>
      <charset val="134"/>
    </font>
    <font>
      <b/>
      <sz val="11"/>
      <color theme="1"/>
      <name val="Calibri"/>
      <charset val="134"/>
    </font>
    <font>
      <sz val="11"/>
      <color theme="0"/>
      <name val="Calibri"/>
      <charset val="134"/>
    </font>
    <font>
      <sz val="11"/>
      <color rgb="FFFF0000"/>
      <name val="Calibri"/>
      <charset val="134"/>
    </font>
    <font>
      <sz val="11"/>
      <color rgb="FFFF0000"/>
      <name val="Calibri"/>
      <charset val="134"/>
      <scheme val="minor"/>
    </font>
    <font>
      <sz val="10"/>
      <name val="SimSun"/>
      <charset val="134"/>
    </font>
    <font>
      <sz val="11"/>
      <color theme="1"/>
      <name val="Calibri"/>
      <family val="2"/>
    </font>
    <font>
      <b/>
      <sz val="11"/>
      <color theme="1"/>
      <name val="Calibri"/>
      <family val="2"/>
    </font>
    <font>
      <b/>
      <sz val="14"/>
      <color theme="1"/>
      <name val="Arial"/>
      <family val="2"/>
    </font>
    <font>
      <sz val="14"/>
      <color theme="1"/>
      <name val="Arial"/>
      <family val="2"/>
    </font>
  </fonts>
  <fills count="11">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theme="4"/>
        <bgColor indexed="64"/>
      </patternFill>
    </fill>
    <fill>
      <patternFill patternType="solid">
        <fgColor rgb="FFA5A5A5"/>
        <bgColor rgb="FFA5A5A5"/>
      </patternFill>
    </fill>
    <fill>
      <patternFill patternType="solid">
        <fgColor rgb="FFFFFF00"/>
        <bgColor rgb="FFA5A5A5"/>
      </patternFill>
    </fill>
    <fill>
      <patternFill patternType="solid">
        <fgColor rgb="FFFFFF00"/>
        <bgColor indexed="64"/>
      </patternFill>
    </fill>
  </fills>
  <borders count="26">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59">
    <xf numFmtId="0" fontId="0" fillId="0" borderId="0" xfId="0"/>
    <xf numFmtId="49" fontId="3" fillId="0" borderId="1" xfId="0" applyNumberFormat="1" applyFont="1" applyBorder="1"/>
    <xf numFmtId="0" fontId="3" fillId="3" borderId="2" xfId="0" applyFont="1" applyFill="1" applyBorder="1"/>
    <xf numFmtId="49" fontId="3" fillId="0" borderId="3" xfId="0" applyNumberFormat="1" applyFont="1" applyBorder="1"/>
    <xf numFmtId="0" fontId="3" fillId="4" borderId="4" xfId="0" applyFont="1" applyFill="1" applyBorder="1"/>
    <xf numFmtId="49" fontId="3" fillId="0" borderId="5" xfId="0" applyNumberFormat="1" applyFont="1" applyBorder="1"/>
    <xf numFmtId="0" fontId="3" fillId="5" borderId="6" xfId="0" applyFont="1" applyFill="1" applyBorder="1"/>
    <xf numFmtId="0" fontId="5" fillId="6" borderId="12" xfId="0" applyFont="1" applyFill="1" applyBorder="1" applyAlignment="1">
      <alignment vertical="center" wrapText="1"/>
    </xf>
    <xf numFmtId="0" fontId="5" fillId="6" borderId="13" xfId="0" applyFont="1" applyFill="1" applyBorder="1" applyAlignment="1">
      <alignment vertical="center"/>
    </xf>
    <xf numFmtId="0" fontId="3" fillId="0" borderId="15" xfId="0" applyFont="1" applyBorder="1"/>
    <xf numFmtId="9" fontId="6" fillId="0" borderId="16" xfId="0" applyNumberFormat="1" applyFont="1" applyBorder="1"/>
    <xf numFmtId="0" fontId="5" fillId="6" borderId="15" xfId="0" applyFont="1" applyFill="1" applyBorder="1" applyAlignment="1">
      <alignment vertical="center" wrapText="1"/>
    </xf>
    <xf numFmtId="0" fontId="5" fillId="6" borderId="16" xfId="0" applyFont="1" applyFill="1" applyBorder="1" applyAlignment="1">
      <alignment vertical="center"/>
    </xf>
    <xf numFmtId="0" fontId="5" fillId="6" borderId="16" xfId="0" applyFont="1" applyFill="1" applyBorder="1"/>
    <xf numFmtId="0" fontId="6" fillId="0" borderId="16" xfId="0" applyFont="1" applyBorder="1"/>
    <xf numFmtId="0" fontId="5" fillId="6" borderId="15" xfId="0" applyFont="1" applyFill="1" applyBorder="1" applyAlignment="1">
      <alignment vertical="center"/>
    </xf>
    <xf numFmtId="0" fontId="3" fillId="0" borderId="23" xfId="0" applyFont="1" applyBorder="1" applyAlignment="1">
      <alignment horizontal="right" vertical="center"/>
    </xf>
    <xf numFmtId="0" fontId="3" fillId="8" borderId="0" xfId="0" applyFont="1" applyFill="1"/>
    <xf numFmtId="0" fontId="3" fillId="8" borderId="0" xfId="0" applyFont="1" applyFill="1" applyAlignment="1">
      <alignment wrapText="1"/>
    </xf>
    <xf numFmtId="0" fontId="3" fillId="0" borderId="0" xfId="0" applyFont="1" applyAlignment="1">
      <alignment horizontal="left" vertical="center" wrapText="1"/>
    </xf>
    <xf numFmtId="165" fontId="3" fillId="0" borderId="0" xfId="0" applyNumberFormat="1" applyFont="1"/>
    <xf numFmtId="0" fontId="0" fillId="0" borderId="0" xfId="0" applyAlignment="1">
      <alignment horizontal="justify" vertical="center"/>
    </xf>
    <xf numFmtId="0" fontId="3" fillId="0" borderId="15" xfId="0" applyFont="1" applyBorder="1" applyAlignment="1">
      <alignment horizontal="justify" vertical="center"/>
    </xf>
    <xf numFmtId="0" fontId="7" fillId="7" borderId="0" xfId="0" applyFont="1" applyFill="1" applyAlignment="1">
      <alignment horizontal="center"/>
    </xf>
    <xf numFmtId="0" fontId="8" fillId="7" borderId="0" xfId="0" applyFont="1" applyFill="1"/>
    <xf numFmtId="0" fontId="5" fillId="6" borderId="18" xfId="0" applyFont="1" applyFill="1" applyBorder="1" applyAlignment="1">
      <alignment horizontal="center" vertical="center" wrapText="1"/>
    </xf>
    <xf numFmtId="0" fontId="2" fillId="0" borderId="19" xfId="0" applyFont="1" applyBorder="1"/>
    <xf numFmtId="0" fontId="3" fillId="0" borderId="18" xfId="0" applyFont="1" applyBorder="1" applyAlignment="1">
      <alignment horizontal="center"/>
    </xf>
    <xf numFmtId="0" fontId="3" fillId="0" borderId="21" xfId="0" applyFont="1" applyBorder="1" applyAlignment="1">
      <alignment horizontal="center"/>
    </xf>
    <xf numFmtId="0" fontId="2" fillId="0" borderId="22" xfId="0" applyFont="1" applyBorder="1"/>
    <xf numFmtId="0" fontId="5" fillId="6" borderId="11" xfId="0" applyFont="1" applyFill="1" applyBorder="1" applyAlignment="1">
      <alignment horizontal="center" vertical="center"/>
    </xf>
    <xf numFmtId="0" fontId="2" fillId="0" borderId="14" xfId="0" applyFont="1" applyBorder="1"/>
    <xf numFmtId="0" fontId="5" fillId="6" borderId="17" xfId="0" applyFont="1" applyFill="1" applyBorder="1" applyAlignment="1">
      <alignment horizontal="center" vertical="center"/>
    </xf>
    <xf numFmtId="0" fontId="5" fillId="6" borderId="17" xfId="0" applyFont="1" applyFill="1" applyBorder="1" applyAlignment="1">
      <alignment horizontal="center" vertical="center" wrapText="1"/>
    </xf>
    <xf numFmtId="0" fontId="2" fillId="0" borderId="20" xfId="0" applyFont="1" applyBorder="1"/>
    <xf numFmtId="0" fontId="5" fillId="6" borderId="1" xfId="0" applyFont="1" applyFill="1" applyBorder="1" applyAlignment="1">
      <alignment horizontal="center" vertical="center"/>
    </xf>
    <xf numFmtId="0" fontId="2" fillId="0" borderId="7" xfId="0" applyFont="1" applyBorder="1"/>
    <xf numFmtId="0" fontId="2" fillId="0" borderId="24" xfId="0" applyFont="1" applyBorder="1"/>
    <xf numFmtId="0" fontId="2" fillId="0" borderId="5" xfId="0" applyFont="1" applyBorder="1"/>
    <xf numFmtId="0" fontId="2" fillId="0" borderId="9" xfId="0" applyFont="1" applyBorder="1"/>
    <xf numFmtId="0" fontId="2" fillId="0" borderId="25" xfId="0" applyFont="1" applyBorder="1"/>
    <xf numFmtId="0" fontId="4" fillId="0" borderId="1" xfId="0" applyFont="1" applyBorder="1" applyAlignment="1">
      <alignment horizontal="center" vertical="center"/>
    </xf>
    <xf numFmtId="0" fontId="2" fillId="0" borderId="8" xfId="0" applyFont="1" applyBorder="1"/>
    <xf numFmtId="0" fontId="2" fillId="0" borderId="10" xfId="0" applyFont="1" applyBorder="1"/>
    <xf numFmtId="0" fontId="1" fillId="2" borderId="0" xfId="0" applyFont="1" applyFill="1" applyAlignment="1">
      <alignment horizontal="center"/>
    </xf>
    <xf numFmtId="0" fontId="2" fillId="0" borderId="0" xfId="0" applyFont="1"/>
    <xf numFmtId="0" fontId="10"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0" xfId="0" applyAlignment="1">
      <alignment horizontal="justify" vertical="center" wrapText="1"/>
    </xf>
    <xf numFmtId="0" fontId="10" fillId="0" borderId="15" xfId="0" applyFont="1" applyBorder="1" applyAlignment="1">
      <alignment horizontal="justify" vertical="center" wrapText="1"/>
    </xf>
    <xf numFmtId="0" fontId="3" fillId="0" borderId="15" xfId="0" applyFont="1" applyBorder="1" applyAlignment="1">
      <alignment horizontal="justify" vertical="center" wrapText="1"/>
    </xf>
    <xf numFmtId="0" fontId="10" fillId="0" borderId="12" xfId="0" applyFont="1" applyBorder="1" applyAlignment="1">
      <alignment horizontal="justify" vertical="center" wrapText="1"/>
    </xf>
    <xf numFmtId="0" fontId="11" fillId="0" borderId="12" xfId="0" applyFont="1" applyBorder="1" applyAlignment="1">
      <alignment horizontal="justify" vertical="center" wrapText="1"/>
    </xf>
    <xf numFmtId="0" fontId="0" fillId="0" borderId="0" xfId="0" applyAlignment="1">
      <alignment horizontal="center" vertical="center"/>
    </xf>
    <xf numFmtId="0" fontId="12" fillId="9" borderId="2" xfId="0" applyFont="1" applyFill="1" applyBorder="1" applyAlignment="1">
      <alignment horizontal="center" vertical="center" wrapText="1"/>
    </xf>
    <xf numFmtId="0" fontId="13" fillId="10" borderId="0" xfId="0" applyFont="1" applyFill="1" applyAlignment="1">
      <alignment horizontal="center" vertical="center"/>
    </xf>
    <xf numFmtId="0" fontId="10" fillId="0" borderId="12" xfId="0" applyFont="1" applyBorder="1" applyAlignment="1">
      <alignment vertical="center" wrapText="1"/>
    </xf>
    <xf numFmtId="0" fontId="10" fillId="0" borderId="12" xfId="0" applyFont="1" applyBorder="1" applyAlignment="1">
      <alignment horizontal="left" vertical="center" wrapText="1"/>
    </xf>
    <xf numFmtId="0" fontId="10" fillId="0" borderId="15" xfId="0" applyFont="1" applyBorder="1" applyAlignment="1">
      <alignment horizontal="left" vertical="center" wrapText="1"/>
    </xf>
  </cellXfs>
  <cellStyles count="1">
    <cellStyle name="Normal" xfId="0" builtinId="0"/>
  </cellStyles>
  <dxfs count="75">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ont>
        <b val="0"/>
        <i val="0"/>
        <strike val="0"/>
        <u val="none"/>
        <sz val="11"/>
        <color theme="1"/>
        <name val="Calibri"/>
        <charset val="134"/>
        <scheme val="minor"/>
      </font>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74"/>
      <tableStyleElement type="firstRowStripe" dxfId="73"/>
      <tableStyleElement type="secondRowStripe" dxfId="72"/>
    </tableStyle>
    <tableStyle name="Ejemplo Matriz de Riesgo-style" pivot="0" count="3" xr9:uid="{00000000-0011-0000-FFFF-FFFF01000000}">
      <tableStyleElement type="headerRow" dxfId="71"/>
      <tableStyleElement type="firstRowStripe" dxfId="70"/>
      <tableStyleElement type="secondRowStripe" dxfId="69"/>
    </tableStyle>
    <tableStyle name="Instructivo-style" pivot="0" count="3" xr9:uid="{00000000-0011-0000-FFFF-FFFF02000000}">
      <tableStyleElement type="headerRow" dxfId="68"/>
      <tableStyleElement type="firstRowStripe" dxfId="67"/>
      <tableStyleElement type="secondRowStripe" dxfId="66"/>
    </tableStyle>
    <tableStyle name="Tabla-style" pivot="0" count="3" xr9:uid="{00000000-0011-0000-FFFF-FFFF03000000}">
      <tableStyleElement type="headerRow" dxfId="65"/>
      <tableStyleElement type="firstRowStripe" dxfId="64"/>
      <tableStyleElement type="secondRowStripe" dxfId="63"/>
    </tableStyle>
    <tableStyle name="Tabla-style 2" pivot="0" count="3" xr9:uid="{00000000-0011-0000-FFFF-FFFF04000000}">
      <tableStyleElement type="headerRow" dxfId="62"/>
      <tableStyleElement type="firstRowStripe" dxfId="61"/>
      <tableStyleElement type="secondRowStripe" dxfId="60"/>
    </tableStyle>
    <tableStyle name="Tabla-style 3" pivot="0" count="3" xr9:uid="{00000000-0011-0000-FFFF-FFFF05000000}">
      <tableStyleElement type="headerRow" dxfId="59"/>
      <tableStyleElement type="firstRowStripe" dxfId="58"/>
      <tableStyleElement type="secondRowStripe" dxfId="57"/>
    </tableStyle>
    <tableStyle name="Tabla-style 4" pivot="0" count="3" xr9:uid="{00000000-0011-0000-FFFF-FFFF06000000}">
      <tableStyleElement type="headerRow" dxfId="56"/>
      <tableStyleElement type="firstRowStripe" dxfId="55"/>
      <tableStyleElement type="secondRowStripe" dxfId="54"/>
    </tableStyle>
    <tableStyle name="Tabla-style 5" pivot="0" count="3" xr9:uid="{00000000-0011-0000-FFFF-FFFF07000000}">
      <tableStyleElement type="headerRow" dxfId="53"/>
      <tableStyleElement type="firstRowStripe" dxfId="52"/>
      <tableStyleElement type="secondRowStripe" dxfId="51"/>
    </tableStyle>
    <tableStyle name="Tabla-style 6" pivot="0" count="3" xr9:uid="{00000000-0011-0000-FFFF-FFFF08000000}">
      <tableStyleElement type="headerRow" dxfId="50"/>
      <tableStyleElement type="firstRowStripe" dxfId="49"/>
      <tableStyleElement type="secondRowStripe" dxfId="48"/>
    </tableStyle>
    <tableStyle name="Tabla-style 7" pivot="0" count="3" xr9:uid="{00000000-0011-0000-FFFF-FFFF09000000}">
      <tableStyleElement type="headerRow" dxfId="47"/>
      <tableStyleElement type="firstRowStripe" dxfId="46"/>
      <tableStyleElement type="secondRowStripe" dxfId="45"/>
    </tableStyle>
    <tableStyle name="Tabla-style 8" pivot="0" count="3" xr9:uid="{00000000-0011-0000-FFFF-FFFF0A000000}">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9524</xdr:rowOff>
    </xdr:from>
    <xdr:ext cx="33287970" cy="1278255"/>
    <xdr:sp macro="" textlink="">
      <xdr:nvSpPr>
        <xdr:cNvPr id="8" name="Shape 8">
          <a:extLst>
            <a:ext uri="{FF2B5EF4-FFF2-40B4-BE49-F238E27FC236}">
              <a16:creationId xmlns:a16="http://schemas.microsoft.com/office/drawing/2014/main" id="{00000000-0008-0000-0000-000008000000}"/>
            </a:ext>
          </a:extLst>
        </xdr:cNvPr>
        <xdr:cNvSpPr/>
      </xdr:nvSpPr>
      <xdr:spPr>
        <a:xfrm>
          <a:off x="19050" y="9524"/>
          <a:ext cx="33287970" cy="127825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0</xdr:colOff>
      <xdr:row>0</xdr:row>
      <xdr:rowOff>9524</xdr:rowOff>
    </xdr:from>
    <xdr:ext cx="15887700" cy="1301115"/>
    <xdr:sp macro="" textlink="">
      <xdr:nvSpPr>
        <xdr:cNvPr id="3" name="Shape 4">
          <a:extLst>
            <a:ext uri="{FF2B5EF4-FFF2-40B4-BE49-F238E27FC236}">
              <a16:creationId xmlns:a16="http://schemas.microsoft.com/office/drawing/2014/main" id="{00000000-0008-0000-0000-000003000000}"/>
            </a:ext>
          </a:extLst>
        </xdr:cNvPr>
        <xdr:cNvSpPr/>
      </xdr:nvSpPr>
      <xdr:spPr>
        <a:xfrm>
          <a:off x="0" y="9524"/>
          <a:ext cx="15887700" cy="1301115"/>
        </a:xfrm>
        <a:prstGeom prst="rect">
          <a:avLst/>
        </a:prstGeom>
        <a:solidFill>
          <a:schemeClr val="accent1"/>
        </a:solidFill>
        <a:ln>
          <a:no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46355</xdr:colOff>
      <xdr:row>0</xdr:row>
      <xdr:rowOff>0</xdr:rowOff>
    </xdr:from>
    <xdr:to>
      <xdr:col>1</xdr:col>
      <xdr:colOff>966302</xdr:colOff>
      <xdr:row>4</xdr:row>
      <xdr:rowOff>106680</xdr:rowOff>
    </xdr:to>
    <xdr:pic>
      <xdr:nvPicPr>
        <xdr:cNvPr id="5" name="Imagen 4" descr="MercadoLibre-logo - CCIT - Cámara Colombiana de Informática y  Telecomunicaciones">
          <a:extLst>
            <a:ext uri="{FF2B5EF4-FFF2-40B4-BE49-F238E27FC236}">
              <a16:creationId xmlns:a16="http://schemas.microsoft.com/office/drawing/2014/main" id="{FC33DD7A-31D8-4767-8A36-802C48150B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355" y="0"/>
          <a:ext cx="2221653"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5868650"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586865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0</xdr:col>
      <xdr:colOff>12065</xdr:colOff>
      <xdr:row>0</xdr:row>
      <xdr:rowOff>171450</xdr:rowOff>
    </xdr:from>
    <xdr:to>
      <xdr:col>1</xdr:col>
      <xdr:colOff>1557020</xdr:colOff>
      <xdr:row>5</xdr:row>
      <xdr:rowOff>160020</xdr:rowOff>
    </xdr:to>
    <xdr:pic>
      <xdr:nvPicPr>
        <xdr:cNvPr id="3" name="Imagen 2" descr="Bancolombia se adhiere a los Principios de Banca Responsable de la ONU">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r:link="rId2"/>
        <a:stretch>
          <a:fillRect/>
        </a:stretch>
      </xdr:blipFill>
      <xdr:spPr>
        <a:xfrm>
          <a:off x="12065" y="171450"/>
          <a:ext cx="2383155" cy="89344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4.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9725025" y="419100"/>
          <a:ext cx="2647950" cy="1171575"/>
        </a:xfrm>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6877050" y="1609725"/>
          <a:ext cx="2743200" cy="657225"/>
        </a:xfrm>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1.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6877050" y="2381250"/>
          <a:ext cx="2752725" cy="552450"/>
        </a:xfrm>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6.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M9">
  <tableColumns count="13">
    <tableColumn id="1" xr3:uid="{00000000-0010-0000-0000-000001000000}" name="Consecutivo" dataDxfId="41"/>
    <tableColumn id="2" xr3:uid="{00000000-0010-0000-0000-000002000000}" name="Descripción Riesgo" dataDxfId="40"/>
    <tableColumn id="3" xr3:uid="{00000000-0010-0000-0000-000003000000}" name="Tipo de Riesgo" dataDxfId="39"/>
    <tableColumn id="4" xr3:uid="{00000000-0010-0000-0000-000004000000}" name="Release" dataDxfId="38"/>
    <tableColumn id="5" xr3:uid="{00000000-0010-0000-0000-000005000000}" name="Probabilidad de ocurrencia" dataDxfId="37"/>
    <tableColumn id="6" xr3:uid="{00000000-0010-0000-0000-000006000000}" name="Impacto" dataDxfId="36"/>
    <tableColumn id="7" xr3:uid="{00000000-0010-0000-0000-000007000000}" name="Riesgo" dataDxfId="35">
      <calculatedColumnFormula>'Ejemplo Matriz de Riesgo'!$E$8:$E$9*'Ejemplo Matriz de Riesgo'!$F$8:$F$9</calculatedColumnFormula>
    </tableColumn>
    <tableColumn id="8" xr3:uid="{00000000-0010-0000-0000-000008000000}" name="Riesgo " dataDxfId="34">
      <calculatedColumnFormula>'Ejemplo Matriz de Riesgo'!$G$8:$G$9</calculatedColumnFormula>
    </tableColumn>
    <tableColumn id="9" xr3:uid="{00000000-0010-0000-0000-000009000000}" name="Acción" dataDxfId="33"/>
    <tableColumn id="10" xr3:uid="{00000000-0010-0000-0000-00000A000000}" name="Plan de Acción" dataDxfId="32"/>
    <tableColumn id="11" xr3:uid="{00000000-0010-0000-0000-00000B000000}" name="Responsable de la Acción" dataDxfId="31"/>
    <tableColumn id="12" xr3:uid="{00000000-0010-0000-0000-00000C000000}" name="Fecha Compromiso " dataDxfId="30"/>
    <tableColumn id="13" xr3:uid="{00000000-0010-0000-0000-00000D000000}" name="Estado" dataDxfId="29"/>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28"/>
    <tableColumn id="2" xr3:uid="{00000000-0010-0000-0100-000002000000}" name="Descripción" dataDxfId="27"/>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26"/>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25"/>
    <tableColumn id="2" xr3:uid="{00000000-0010-0000-0300-000002000000}" name="Evaluación" dataDxfId="24"/>
    <tableColumn id="3" xr3:uid="{00000000-0010-0000-0300-000003000000}" name="Definición" dataDxfId="23"/>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22"/>
    <tableColumn id="2" xr3:uid="{00000000-0010-0000-0400-000002000000}" name="Evaluación" dataDxfId="21"/>
    <tableColumn id="3" xr3:uid="{00000000-0010-0000-0400-000003000000}" name="Definición" dataDxfId="20"/>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19"/>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18"/>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17"/>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16"/>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999"/>
  <sheetViews>
    <sheetView showGridLines="0" tabSelected="1" topLeftCell="I9" zoomScale="87" zoomScaleNormal="87" workbookViewId="0">
      <selection activeCell="L9" sqref="L9"/>
    </sheetView>
  </sheetViews>
  <sheetFormatPr baseColWidth="10" defaultColWidth="14.44140625" defaultRowHeight="15" customHeight="1"/>
  <cols>
    <col min="1" max="1" width="19" style="21" customWidth="1"/>
    <col min="2" max="2" width="20.6640625" style="21" customWidth="1"/>
    <col min="3" max="3" width="14.109375" style="21" customWidth="1"/>
    <col min="4" max="5" width="15.88671875" style="21" customWidth="1"/>
    <col min="6" max="6" width="51.77734375" style="21" customWidth="1"/>
    <col min="7" max="7" width="61.5546875" style="21" customWidth="1"/>
    <col min="8" max="8" width="49.5546875" style="21" customWidth="1"/>
    <col min="9" max="9" width="57.77734375" style="21" customWidth="1"/>
    <col min="10" max="10" width="46.44140625" style="21" customWidth="1"/>
    <col min="11" max="11" width="51.6640625" style="21" customWidth="1"/>
    <col min="12" max="12" width="46.44140625" style="21" customWidth="1"/>
    <col min="13" max="13" width="37.44140625" style="21" customWidth="1"/>
    <col min="14" max="29" width="10.6640625" style="21" customWidth="1"/>
    <col min="30" max="16384" width="14.44140625" style="21"/>
  </cols>
  <sheetData>
    <row r="1" spans="1:13" s="53" customFormat="1" ht="23.4" customHeight="1"/>
    <row r="2" spans="1:13" s="53" customFormat="1" ht="24.6" customHeight="1"/>
    <row r="3" spans="1:13" s="53" customFormat="1" ht="28.2" customHeight="1"/>
    <row r="4" spans="1:13" s="53" customFormat="1" ht="14.25" customHeight="1"/>
    <row r="5" spans="1:13" s="53" customFormat="1" ht="14.25" customHeight="1" thickBot="1"/>
    <row r="6" spans="1:13" s="55" customFormat="1" ht="14.25" customHeight="1" thickBot="1">
      <c r="A6" s="54" t="s">
        <v>0</v>
      </c>
      <c r="B6" s="54" t="s">
        <v>1</v>
      </c>
      <c r="C6" s="54" t="s">
        <v>2</v>
      </c>
      <c r="D6" s="54" t="s">
        <v>3</v>
      </c>
      <c r="E6" s="54" t="s">
        <v>4</v>
      </c>
      <c r="F6" s="54" t="s">
        <v>5</v>
      </c>
      <c r="G6" s="54" t="s">
        <v>6</v>
      </c>
      <c r="H6" s="54" t="s">
        <v>7</v>
      </c>
      <c r="I6" s="54" t="s">
        <v>8</v>
      </c>
      <c r="J6" s="54" t="s">
        <v>9</v>
      </c>
      <c r="K6" s="54" t="s">
        <v>10</v>
      </c>
      <c r="L6" s="54" t="s">
        <v>11</v>
      </c>
      <c r="M6" s="54" t="s">
        <v>12</v>
      </c>
    </row>
    <row r="7" spans="1:13" s="48" customFormat="1" ht="292.8" customHeight="1">
      <c r="A7" s="47" t="s">
        <v>13</v>
      </c>
      <c r="B7" s="46" t="s">
        <v>102</v>
      </c>
      <c r="C7" s="47" t="s">
        <v>14</v>
      </c>
      <c r="D7" s="46" t="s">
        <v>15</v>
      </c>
      <c r="E7" s="46" t="s">
        <v>16</v>
      </c>
      <c r="F7" s="56" t="s">
        <v>110</v>
      </c>
      <c r="G7" s="52" t="s">
        <v>108</v>
      </c>
      <c r="H7" s="57" t="s">
        <v>114</v>
      </c>
      <c r="I7" s="57" t="s">
        <v>112</v>
      </c>
      <c r="J7" s="51" t="s">
        <v>105</v>
      </c>
      <c r="K7" s="51" t="s">
        <v>113</v>
      </c>
      <c r="L7" s="51" t="s">
        <v>17</v>
      </c>
      <c r="M7" s="51" t="s">
        <v>106</v>
      </c>
    </row>
    <row r="8" spans="1:13" s="48" customFormat="1" ht="247.2" customHeight="1">
      <c r="A8" s="49" t="s">
        <v>13</v>
      </c>
      <c r="B8" s="49" t="s">
        <v>103</v>
      </c>
      <c r="C8" s="49" t="s">
        <v>14</v>
      </c>
      <c r="D8" s="49" t="s">
        <v>15</v>
      </c>
      <c r="E8" s="50" t="s">
        <v>16</v>
      </c>
      <c r="F8" s="49" t="s">
        <v>107</v>
      </c>
      <c r="G8" s="49" t="s">
        <v>109</v>
      </c>
      <c r="H8" s="58" t="s">
        <v>111</v>
      </c>
      <c r="I8" s="58" t="s">
        <v>115</v>
      </c>
      <c r="J8" s="49" t="s">
        <v>105</v>
      </c>
      <c r="K8" s="49" t="s">
        <v>116</v>
      </c>
      <c r="L8" s="49" t="s">
        <v>17</v>
      </c>
      <c r="M8" s="50"/>
    </row>
    <row r="9" spans="1:13" s="48" customFormat="1" ht="166.2" customHeight="1">
      <c r="A9" s="49" t="s">
        <v>13</v>
      </c>
      <c r="B9" s="49" t="s">
        <v>104</v>
      </c>
      <c r="C9" s="50" t="s">
        <v>14</v>
      </c>
      <c r="D9" s="50" t="s">
        <v>15</v>
      </c>
      <c r="E9" s="50" t="s">
        <v>16</v>
      </c>
      <c r="F9" s="58" t="s">
        <v>117</v>
      </c>
      <c r="G9" s="49" t="s">
        <v>118</v>
      </c>
      <c r="H9" s="49" t="s">
        <v>120</v>
      </c>
      <c r="I9" s="49" t="s">
        <v>119</v>
      </c>
      <c r="J9" s="49" t="s">
        <v>105</v>
      </c>
      <c r="K9" s="49" t="s">
        <v>121</v>
      </c>
      <c r="L9" s="49" t="s">
        <v>122</v>
      </c>
      <c r="M9" s="50"/>
    </row>
    <row r="10" spans="1:13" ht="31.8" customHeight="1">
      <c r="A10" s="22"/>
      <c r="B10" s="22"/>
      <c r="C10" s="22"/>
      <c r="D10" s="22"/>
      <c r="E10" s="22"/>
      <c r="F10" s="22"/>
      <c r="G10" s="22"/>
      <c r="H10" s="22"/>
      <c r="I10" s="22"/>
      <c r="J10" s="22"/>
      <c r="K10" s="22"/>
      <c r="L10" s="22"/>
      <c r="M10" s="22"/>
    </row>
    <row r="11" spans="1:13" ht="14.25" customHeight="1"/>
    <row r="12" spans="1:13" ht="14.25" customHeight="1"/>
    <row r="13" spans="1:13" ht="14.25" customHeight="1"/>
    <row r="14" spans="1:13" ht="14.25" customHeight="1">
      <c r="C14"/>
    </row>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XFD5"/>
  </mergeCells>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C7:C8</xm:sqref>
        </x14:dataValidation>
        <x14:dataValidation type="list" allowBlank="1" showErrorMessage="1" xr:uid="{00000000-0002-0000-0000-000001000000}">
          <x14:formula1>
            <xm:f>Tabla!$D$9:$D$10</xm:f>
          </x14:formula1>
          <xm:sqref>E7:E8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000"/>
  <sheetViews>
    <sheetView workbookViewId="0">
      <selection activeCell="D16" sqref="D16"/>
    </sheetView>
  </sheetViews>
  <sheetFormatPr baseColWidth="10" defaultColWidth="14.44140625" defaultRowHeight="15" customHeight="1"/>
  <cols>
    <col min="1" max="1" width="12.5546875" customWidth="1"/>
    <col min="2" max="2" width="58.44140625" customWidth="1"/>
    <col min="3" max="3" width="21.88671875" customWidth="1"/>
    <col min="4" max="4" width="7.109375" customWidth="1"/>
    <col min="5" max="5" width="23.44140625" customWidth="1"/>
    <col min="6" max="6" width="13.109375" customWidth="1"/>
    <col min="7" max="7" width="14.5546875" hidden="1" customWidth="1"/>
    <col min="8" max="8" width="14.5546875" customWidth="1"/>
    <col min="9" max="9" width="12.6640625" customWidth="1"/>
    <col min="10" max="10" width="37.6640625" customWidth="1"/>
    <col min="11" max="11" width="22.109375" customWidth="1"/>
    <col min="12" max="12" width="17.44140625" customWidth="1"/>
    <col min="13" max="13" width="10.109375" customWidth="1"/>
    <col min="14" max="26" width="10.6640625" customWidth="1"/>
  </cols>
  <sheetData>
    <row r="1" spans="1:13" ht="14.25" customHeight="1">
      <c r="A1" s="23"/>
      <c r="B1" s="24"/>
      <c r="C1" s="24"/>
      <c r="D1" s="24"/>
      <c r="E1" s="24"/>
      <c r="F1" s="24"/>
      <c r="G1" s="24"/>
      <c r="H1" s="24"/>
      <c r="I1" s="24"/>
      <c r="J1" s="24"/>
      <c r="K1" s="24"/>
      <c r="L1" s="24"/>
      <c r="M1" s="24"/>
    </row>
    <row r="2" spans="1:13" ht="14.25" customHeight="1">
      <c r="A2" s="24"/>
      <c r="B2" s="24"/>
      <c r="C2" s="24"/>
      <c r="D2" s="24"/>
      <c r="E2" s="24"/>
      <c r="F2" s="24"/>
      <c r="G2" s="24"/>
      <c r="H2" s="24"/>
      <c r="I2" s="24"/>
      <c r="J2" s="24"/>
      <c r="K2" s="24"/>
      <c r="L2" s="24"/>
      <c r="M2" s="24"/>
    </row>
    <row r="3" spans="1:13" ht="14.25" customHeight="1">
      <c r="A3" s="24"/>
      <c r="B3" s="24"/>
      <c r="C3" s="24"/>
      <c r="D3" s="24"/>
      <c r="E3" s="24"/>
      <c r="F3" s="24"/>
      <c r="G3" s="24"/>
      <c r="H3" s="24"/>
      <c r="I3" s="24"/>
      <c r="J3" s="24"/>
      <c r="K3" s="24"/>
      <c r="L3" s="24"/>
      <c r="M3" s="24"/>
    </row>
    <row r="4" spans="1:13" ht="14.25" customHeight="1">
      <c r="A4" s="24"/>
      <c r="B4" s="24"/>
      <c r="C4" s="24"/>
      <c r="D4" s="24"/>
      <c r="E4" s="24"/>
      <c r="F4" s="24"/>
      <c r="G4" s="24"/>
      <c r="H4" s="24"/>
      <c r="I4" s="24"/>
      <c r="J4" s="24"/>
      <c r="K4" s="24"/>
      <c r="L4" s="24"/>
      <c r="M4" s="24"/>
    </row>
    <row r="5" spans="1:13" ht="14.25" customHeight="1">
      <c r="A5" s="24"/>
      <c r="B5" s="24"/>
      <c r="C5" s="24"/>
      <c r="D5" s="24"/>
      <c r="E5" s="24"/>
      <c r="F5" s="24"/>
      <c r="G5" s="24"/>
      <c r="H5" s="24"/>
      <c r="I5" s="24"/>
      <c r="J5" s="24"/>
      <c r="K5" s="24"/>
      <c r="L5" s="24"/>
      <c r="M5" s="24"/>
    </row>
    <row r="6" spans="1:13" ht="14.25" customHeight="1">
      <c r="A6" s="24"/>
      <c r="B6" s="24"/>
      <c r="C6" s="24"/>
      <c r="D6" s="24"/>
      <c r="E6" s="24"/>
      <c r="F6" s="24"/>
      <c r="G6" s="24"/>
      <c r="H6" s="24"/>
      <c r="I6" s="24"/>
      <c r="J6" s="24"/>
      <c r="K6" s="24"/>
      <c r="L6" s="24"/>
      <c r="M6" s="24"/>
    </row>
    <row r="7" spans="1:13" ht="27" customHeight="1">
      <c r="A7" s="17" t="s">
        <v>18</v>
      </c>
      <c r="B7" s="17" t="s">
        <v>19</v>
      </c>
      <c r="C7" s="17" t="s">
        <v>20</v>
      </c>
      <c r="D7" s="17" t="s">
        <v>16</v>
      </c>
      <c r="E7" s="18" t="s">
        <v>21</v>
      </c>
      <c r="F7" s="17" t="s">
        <v>22</v>
      </c>
      <c r="G7" s="17" t="s">
        <v>23</v>
      </c>
      <c r="H7" s="17" t="s">
        <v>24</v>
      </c>
      <c r="I7" s="17" t="s">
        <v>25</v>
      </c>
      <c r="J7" s="17" t="s">
        <v>26</v>
      </c>
      <c r="K7" s="17" t="s">
        <v>27</v>
      </c>
      <c r="L7" s="17" t="s">
        <v>28</v>
      </c>
      <c r="M7" s="17" t="s">
        <v>29</v>
      </c>
    </row>
    <row r="8" spans="1:13" ht="14.25" customHeight="1">
      <c r="A8">
        <v>1</v>
      </c>
      <c r="B8" t="s">
        <v>30</v>
      </c>
      <c r="C8" t="s">
        <v>31</v>
      </c>
      <c r="D8">
        <v>1</v>
      </c>
      <c r="E8">
        <v>3</v>
      </c>
      <c r="F8">
        <v>5</v>
      </c>
      <c r="G8">
        <f>'Ejemplo Matriz de Riesgo'!$E$8:$E$9*'Ejemplo Matriz de Riesgo'!$F$8:$F$9</f>
        <v>15</v>
      </c>
      <c r="H8">
        <f>'Ejemplo Matriz de Riesgo'!$G$8:$G$9</f>
        <v>15</v>
      </c>
      <c r="I8" t="s">
        <v>32</v>
      </c>
      <c r="J8" t="s">
        <v>33</v>
      </c>
      <c r="K8" t="s">
        <v>34</v>
      </c>
      <c r="L8" t="s">
        <v>35</v>
      </c>
      <c r="M8" t="s">
        <v>36</v>
      </c>
    </row>
    <row r="9" spans="1:13" ht="14.25" customHeight="1">
      <c r="A9">
        <v>2</v>
      </c>
      <c r="B9" t="s">
        <v>37</v>
      </c>
      <c r="C9" t="s">
        <v>38</v>
      </c>
      <c r="D9">
        <v>1</v>
      </c>
      <c r="E9">
        <v>2</v>
      </c>
      <c r="F9">
        <v>1</v>
      </c>
      <c r="G9">
        <f>'Ejemplo Matriz de Riesgo'!$E$8:$E$9*'Ejemplo Matriz de Riesgo'!$F$8:$F$9</f>
        <v>2</v>
      </c>
      <c r="H9">
        <f>'Ejemplo Matriz de Riesgo'!$G$8:$G$9</f>
        <v>2</v>
      </c>
      <c r="I9" t="s">
        <v>39</v>
      </c>
      <c r="J9" s="19" t="s">
        <v>40</v>
      </c>
      <c r="K9" t="s">
        <v>41</v>
      </c>
      <c r="L9" s="20">
        <v>41202</v>
      </c>
      <c r="M9" s="20" t="s">
        <v>36</v>
      </c>
    </row>
    <row r="10" spans="1:13" ht="14.25" customHeight="1"/>
    <row r="11" spans="1:13" ht="14.25" customHeight="1"/>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6"/>
  </mergeCells>
  <conditionalFormatting sqref="H8:H9">
    <cfRule type="cellIs" dxfId="15" priority="1" operator="between">
      <formula>20</formula>
      <formula>25</formula>
    </cfRule>
    <cfRule type="cellIs" dxfId="14" priority="2" operator="between">
      <formula>11</formula>
      <formula>19</formula>
    </cfRule>
    <cfRule type="cellIs" dxfId="13"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I8:I9</xm:sqref>
        </x14:dataValidation>
        <x14:dataValidation type="list" allowBlank="1" showErrorMessage="1" xr:uid="{00000000-0002-0000-0100-000001000000}">
          <x14:formula1>
            <xm:f>Tabla!$D$2:$D$3</xm:f>
          </x14:formula1>
          <xm:sqref>C8:C9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election activeCell="B22" sqref="B22:B23"/>
    </sheetView>
  </sheetViews>
  <sheetFormatPr baseColWidth="10" defaultColWidth="14.44140625" defaultRowHeight="15" customHeight="1"/>
  <cols>
    <col min="1" max="1" width="10.6640625" customWidth="1"/>
    <col min="2" max="2" width="33.109375" customWidth="1"/>
    <col min="3" max="3" width="20.44140625" customWidth="1"/>
    <col min="4" max="4" width="16.33203125" customWidth="1"/>
    <col min="5" max="5" width="11.6640625" customWidth="1"/>
    <col min="6" max="26" width="10.6640625" customWidth="1"/>
  </cols>
  <sheetData>
    <row r="1" spans="2:5" ht="14.25" customHeight="1"/>
    <row r="2" spans="2:5" ht="14.25" customHeight="1"/>
    <row r="3" spans="2:5" ht="14.25" customHeight="1">
      <c r="B3" s="41" t="s">
        <v>42</v>
      </c>
      <c r="C3" s="36"/>
      <c r="D3" s="36"/>
      <c r="E3" s="42"/>
    </row>
    <row r="4" spans="2:5" ht="14.25" customHeight="1">
      <c r="B4" s="38"/>
      <c r="C4" s="39"/>
      <c r="D4" s="39"/>
      <c r="E4" s="43"/>
    </row>
    <row r="5" spans="2:5" ht="29.25" customHeight="1">
      <c r="B5" s="30" t="s">
        <v>43</v>
      </c>
      <c r="C5" s="7" t="s">
        <v>44</v>
      </c>
      <c r="D5" s="7" t="s">
        <v>45</v>
      </c>
      <c r="E5" s="8" t="s">
        <v>46</v>
      </c>
    </row>
    <row r="6" spans="2:5" ht="26.25" customHeight="1">
      <c r="B6" s="31"/>
      <c r="C6" s="9">
        <v>100</v>
      </c>
      <c r="D6" s="9">
        <v>95</v>
      </c>
      <c r="E6" s="10">
        <f>D6/C6</f>
        <v>0.95</v>
      </c>
    </row>
    <row r="7" spans="2:5" ht="14.25" customHeight="1">
      <c r="B7" s="32" t="s">
        <v>47</v>
      </c>
      <c r="C7" s="11" t="s">
        <v>44</v>
      </c>
      <c r="D7" s="11" t="s">
        <v>48</v>
      </c>
      <c r="E7" s="12" t="s">
        <v>46</v>
      </c>
    </row>
    <row r="8" spans="2:5" ht="14.25" customHeight="1">
      <c r="B8" s="31"/>
      <c r="C8" s="9">
        <v>100</v>
      </c>
      <c r="D8" s="9">
        <v>30</v>
      </c>
      <c r="E8" s="10">
        <f>D8/C8</f>
        <v>0.3</v>
      </c>
    </row>
    <row r="9" spans="2:5" ht="30" customHeight="1">
      <c r="B9" s="32" t="s">
        <v>49</v>
      </c>
      <c r="C9" s="25" t="s">
        <v>49</v>
      </c>
      <c r="D9" s="26"/>
      <c r="E9" s="13" t="s">
        <v>46</v>
      </c>
    </row>
    <row r="10" spans="2:5" ht="14.25" customHeight="1">
      <c r="B10" s="31"/>
      <c r="C10" s="27">
        <v>20</v>
      </c>
      <c r="D10" s="26"/>
      <c r="E10" s="14">
        <f>C10</f>
        <v>20</v>
      </c>
    </row>
    <row r="11" spans="2:5" ht="14.25" customHeight="1">
      <c r="B11" s="33" t="s">
        <v>50</v>
      </c>
      <c r="C11" s="11" t="s">
        <v>51</v>
      </c>
      <c r="D11" s="11" t="s">
        <v>52</v>
      </c>
      <c r="E11" s="12" t="s">
        <v>46</v>
      </c>
    </row>
    <row r="12" spans="2:5" ht="30" customHeight="1">
      <c r="B12" s="31"/>
      <c r="C12" s="9">
        <v>1</v>
      </c>
      <c r="D12" s="9">
        <v>0</v>
      </c>
      <c r="E12" s="14">
        <f>C12+D12</f>
        <v>1</v>
      </c>
    </row>
    <row r="13" spans="2:5" ht="14.25" customHeight="1">
      <c r="B13" s="32" t="s">
        <v>53</v>
      </c>
      <c r="C13" s="15" t="s">
        <v>54</v>
      </c>
      <c r="D13" s="11" t="s">
        <v>55</v>
      </c>
      <c r="E13" s="12" t="s">
        <v>46</v>
      </c>
    </row>
    <row r="14" spans="2:5" ht="14.25" customHeight="1">
      <c r="B14" s="31"/>
      <c r="C14" s="9">
        <v>50</v>
      </c>
      <c r="D14" s="9">
        <v>30</v>
      </c>
      <c r="E14" s="10">
        <f>D14/C14</f>
        <v>0.6</v>
      </c>
    </row>
    <row r="15" spans="2:5" ht="30" customHeight="1">
      <c r="B15" s="32" t="s">
        <v>56</v>
      </c>
      <c r="C15" s="25" t="s">
        <v>57</v>
      </c>
      <c r="D15" s="26"/>
      <c r="E15" s="12" t="s">
        <v>46</v>
      </c>
    </row>
    <row r="16" spans="2:5" ht="14.25" customHeight="1">
      <c r="B16" s="34"/>
      <c r="C16" s="28" t="s">
        <v>58</v>
      </c>
      <c r="D16" s="29"/>
      <c r="E16" s="16" t="str">
        <f>C16</f>
        <v>SI</v>
      </c>
    </row>
    <row r="17" spans="2:5" ht="14.25" customHeight="1">
      <c r="B17" s="32" t="s">
        <v>59</v>
      </c>
      <c r="C17" s="35"/>
      <c r="D17" s="36"/>
      <c r="E17" s="37"/>
    </row>
    <row r="18" spans="2:5" ht="14.25" customHeight="1">
      <c r="B18" s="34"/>
      <c r="C18" s="38"/>
      <c r="D18" s="39"/>
      <c r="E18" s="40"/>
    </row>
    <row r="19" spans="2:5" ht="14.25" customHeight="1"/>
    <row r="20" spans="2:5" ht="14.25" customHeight="1"/>
    <row r="21" spans="2:5" ht="14.25" customHeight="1"/>
    <row r="22" spans="2:5" ht="14.25" customHeight="1"/>
    <row r="23" spans="2:5" ht="14.25" customHeight="1"/>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17:B18"/>
    <mergeCell ref="C17:E18"/>
    <mergeCell ref="B3:E4"/>
    <mergeCell ref="C9:D9"/>
    <mergeCell ref="C10:D10"/>
    <mergeCell ref="C15:D15"/>
    <mergeCell ref="C16:D16"/>
    <mergeCell ref="B5:B6"/>
    <mergeCell ref="B7:B8"/>
    <mergeCell ref="B9:B10"/>
    <mergeCell ref="B11:B12"/>
    <mergeCell ref="B13:B14"/>
    <mergeCell ref="B15:B16"/>
  </mergeCells>
  <conditionalFormatting sqref="E6">
    <cfRule type="cellIs" dxfId="12" priority="1" operator="greaterThanOrEqual">
      <formula>95%</formula>
    </cfRule>
    <cfRule type="cellIs" dxfId="11" priority="2" operator="lessThanOrEqual">
      <formula>79%</formula>
    </cfRule>
    <cfRule type="cellIs" dxfId="10" priority="3" operator="between">
      <formula>80%</formula>
      <formula>94%</formula>
    </cfRule>
  </conditionalFormatting>
  <conditionalFormatting sqref="E8">
    <cfRule type="cellIs" dxfId="9" priority="4" operator="lessThanOrEqual">
      <formula>0.14</formula>
    </cfRule>
    <cfRule type="cellIs" dxfId="8" priority="5" operator="greaterThanOrEqual">
      <formula>0.15</formula>
    </cfRule>
  </conditionalFormatting>
  <conditionalFormatting sqref="E10">
    <cfRule type="cellIs" dxfId="7" priority="6" operator="greaterThan">
      <formula>0</formula>
    </cfRule>
    <cfRule type="cellIs" dxfId="6" priority="7" operator="equal">
      <formula>0</formula>
    </cfRule>
  </conditionalFormatting>
  <conditionalFormatting sqref="E12">
    <cfRule type="cellIs" dxfId="5" priority="8" operator="greaterThan">
      <formula>0</formula>
    </cfRule>
    <cfRule type="cellIs" dxfId="4" priority="9" operator="equal">
      <formula>0</formula>
    </cfRule>
  </conditionalFormatting>
  <conditionalFormatting sqref="E14">
    <cfRule type="cellIs" dxfId="3" priority="10" operator="lessThanOrEqual">
      <formula>0.19</formula>
    </cfRule>
    <cfRule type="cellIs" dxfId="2" priority="11" operator="greaterThanOrEqual">
      <formula>0.2</formula>
    </cfRule>
  </conditionalFormatting>
  <conditionalFormatting sqref="E16">
    <cfRule type="cellIs" dxfId="1" priority="12" operator="equal">
      <formula>"NO"</formula>
    </cfRule>
    <cfRule type="cellIs" dxfId="0"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4140625" defaultRowHeight="15" customHeight="1"/>
  <cols>
    <col min="1" max="1" width="18" customWidth="1"/>
    <col min="2" max="2" width="54.33203125" customWidth="1"/>
    <col min="3" max="3" width="1.44140625" customWidth="1"/>
    <col min="4" max="4" width="15.5546875" customWidth="1"/>
    <col min="5" max="5" width="1.33203125" customWidth="1"/>
    <col min="6" max="6" width="18.88671875" customWidth="1"/>
    <col min="7" max="7" width="13.6640625" customWidth="1"/>
    <col min="8" max="8" width="48.109375" customWidth="1"/>
    <col min="9" max="9" width="1.44140625" customWidth="1"/>
    <col min="10" max="11" width="11.33203125" customWidth="1"/>
    <col min="12" max="12" width="107.44140625" customWidth="1"/>
    <col min="13" max="13" width="2.44140625" customWidth="1"/>
    <col min="14" max="14" width="10.6640625" customWidth="1"/>
    <col min="15" max="15" width="16.88671875" customWidth="1"/>
    <col min="16" max="26" width="10.6640625" customWidth="1"/>
  </cols>
  <sheetData>
    <row r="1" spans="1:15" ht="14.25" customHeight="1">
      <c r="A1" t="s">
        <v>26</v>
      </c>
      <c r="B1" t="s">
        <v>60</v>
      </c>
      <c r="D1" t="s">
        <v>61</v>
      </c>
      <c r="F1" t="s">
        <v>62</v>
      </c>
      <c r="G1" t="s">
        <v>63</v>
      </c>
      <c r="H1" t="s">
        <v>64</v>
      </c>
      <c r="J1" t="s">
        <v>22</v>
      </c>
      <c r="K1" t="s">
        <v>63</v>
      </c>
      <c r="L1" t="s">
        <v>64</v>
      </c>
      <c r="N1" s="44" t="s">
        <v>65</v>
      </c>
      <c r="O1" s="45"/>
    </row>
    <row r="2" spans="1:15" ht="14.25" customHeight="1">
      <c r="A2" t="s">
        <v>32</v>
      </c>
      <c r="B2" t="s">
        <v>66</v>
      </c>
      <c r="D2" t="s">
        <v>31</v>
      </c>
      <c r="F2" t="s">
        <v>67</v>
      </c>
      <c r="G2">
        <v>5</v>
      </c>
      <c r="H2" t="s">
        <v>68</v>
      </c>
      <c r="J2" t="s">
        <v>69</v>
      </c>
      <c r="K2">
        <v>5</v>
      </c>
      <c r="L2" t="s">
        <v>70</v>
      </c>
      <c r="N2" s="1" t="s">
        <v>71</v>
      </c>
      <c r="O2" s="2"/>
    </row>
    <row r="3" spans="1:15" ht="14.25" customHeight="1">
      <c r="A3" t="s">
        <v>72</v>
      </c>
      <c r="B3" t="s">
        <v>73</v>
      </c>
      <c r="D3" t="s">
        <v>38</v>
      </c>
      <c r="F3" t="s">
        <v>74</v>
      </c>
      <c r="G3">
        <v>4</v>
      </c>
      <c r="H3" t="s">
        <v>75</v>
      </c>
      <c r="J3" t="s">
        <v>76</v>
      </c>
      <c r="K3">
        <v>4</v>
      </c>
      <c r="L3" t="s">
        <v>77</v>
      </c>
      <c r="N3" s="3" t="s">
        <v>78</v>
      </c>
      <c r="O3" s="4"/>
    </row>
    <row r="4" spans="1:15" ht="14.25" customHeight="1">
      <c r="A4" t="s">
        <v>39</v>
      </c>
      <c r="B4" t="s">
        <v>79</v>
      </c>
      <c r="F4" t="s">
        <v>80</v>
      </c>
      <c r="G4">
        <v>3</v>
      </c>
      <c r="H4" t="s">
        <v>81</v>
      </c>
      <c r="J4" t="s">
        <v>82</v>
      </c>
      <c r="K4">
        <v>3</v>
      </c>
      <c r="L4" t="s">
        <v>83</v>
      </c>
      <c r="N4" s="5" t="s">
        <v>84</v>
      </c>
      <c r="O4" s="6"/>
    </row>
    <row r="5" spans="1:15" ht="14.25" customHeight="1">
      <c r="A5" t="s">
        <v>85</v>
      </c>
      <c r="B5" t="s">
        <v>86</v>
      </c>
      <c r="F5" t="s">
        <v>87</v>
      </c>
      <c r="G5">
        <v>2</v>
      </c>
      <c r="H5" t="s">
        <v>88</v>
      </c>
      <c r="J5" t="s">
        <v>89</v>
      </c>
      <c r="K5">
        <v>2</v>
      </c>
      <c r="L5" t="s">
        <v>90</v>
      </c>
    </row>
    <row r="6" spans="1:15" ht="14.25" customHeight="1">
      <c r="F6" t="s">
        <v>91</v>
      </c>
      <c r="G6">
        <v>1</v>
      </c>
      <c r="H6" t="s">
        <v>92</v>
      </c>
      <c r="J6" t="s">
        <v>93</v>
      </c>
      <c r="K6">
        <v>1</v>
      </c>
      <c r="L6" t="s">
        <v>94</v>
      </c>
    </row>
    <row r="7" spans="1:15" ht="14.25" customHeight="1"/>
    <row r="8" spans="1:15" ht="14.25" customHeight="1">
      <c r="A8" t="s">
        <v>2</v>
      </c>
      <c r="D8" t="s">
        <v>4</v>
      </c>
      <c r="F8" t="s">
        <v>95</v>
      </c>
    </row>
    <row r="9" spans="1:15" ht="14.25" customHeight="1">
      <c r="A9" t="s">
        <v>96</v>
      </c>
      <c r="D9" t="s">
        <v>97</v>
      </c>
      <c r="F9" t="s">
        <v>98</v>
      </c>
    </row>
    <row r="10" spans="1:15" ht="14.25" customHeight="1">
      <c r="A10" t="s">
        <v>14</v>
      </c>
      <c r="D10" t="s">
        <v>16</v>
      </c>
      <c r="F10" t="s">
        <v>99</v>
      </c>
    </row>
    <row r="11" spans="1:15" ht="14.25" customHeight="1"/>
    <row r="12" spans="1:15" ht="14.25" customHeight="1">
      <c r="A12" t="s">
        <v>29</v>
      </c>
    </row>
    <row r="13" spans="1:15" ht="14.25" customHeight="1">
      <c r="A13" t="s">
        <v>100</v>
      </c>
    </row>
    <row r="14" spans="1:15" ht="14.25" customHeight="1">
      <c r="A14" t="s">
        <v>101</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PLan Calidad</vt:lpstr>
      <vt:lpstr>Ejemplo 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Katherine BD</cp:lastModifiedBy>
  <dcterms:created xsi:type="dcterms:W3CDTF">2021-08-03T16:13:00Z</dcterms:created>
  <dcterms:modified xsi:type="dcterms:W3CDTF">2023-02-27T19:53:09Z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