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diasantini/Desktop/AusTRAITS/"/>
    </mc:Choice>
  </mc:AlternateContent>
  <xr:revisionPtr revIDLastSave="0" documentId="13_ncr:1_{6790C479-1B7E-2D4D-A4B9-ACFA9E87B173}" xr6:coauthVersionLast="36" xr6:coauthVersionMax="36" xr10:uidLastSave="{00000000-0000-0000-0000-000000000000}"/>
  <bookViews>
    <workbookView xWindow="2500" yWindow="620" windowWidth="31920" windowHeight="15400" tabRatio="500" xr2:uid="{00000000-000D-0000-FFFF-FFFF00000000}"/>
  </bookViews>
  <sheets>
    <sheet name="Santini et al. (2016)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44" i="1"/>
  <c r="I45" i="1"/>
  <c r="I46" i="1"/>
  <c r="I47" i="1"/>
  <c r="I48" i="1"/>
  <c r="I49" i="1"/>
  <c r="I26" i="1"/>
  <c r="I27" i="1"/>
  <c r="I28" i="1"/>
  <c r="I41" i="1"/>
  <c r="I42" i="1"/>
  <c r="I43" i="1"/>
  <c r="I29" i="1"/>
  <c r="I30" i="1"/>
  <c r="I31" i="1"/>
  <c r="I32" i="1"/>
  <c r="I33" i="1"/>
  <c r="I34" i="1"/>
  <c r="I35" i="1"/>
  <c r="I36" i="1"/>
  <c r="I37" i="1"/>
  <c r="I38" i="1"/>
  <c r="I39" i="1"/>
  <c r="I40" i="1"/>
  <c r="F7" i="1" l="1"/>
  <c r="I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Santini</author>
  </authors>
  <commentList>
    <comment ref="A12" authorId="0" shapeId="0" xr:uid="{00000000-0006-0000-0000-000001000000}">
      <text>
        <r>
          <rPr>
            <b/>
            <sz val="9"/>
            <color rgb="FF000000"/>
            <rFont val="Verdana"/>
            <family val="2"/>
          </rPr>
          <t>Nadia Santini: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Too difficult to measure tissues</t>
        </r>
      </text>
    </comment>
    <comment ref="A13" authorId="0" shapeId="0" xr:uid="{00000000-0006-0000-0000-000002000000}">
      <text>
        <r>
          <rPr>
            <b/>
            <sz val="9"/>
            <color rgb="FF000000"/>
            <rFont val="Verdana"/>
            <family val="2"/>
          </rPr>
          <t>Nadia Santini: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Too difficult to measure tissues</t>
        </r>
      </text>
    </comment>
  </commentList>
</comments>
</file>

<file path=xl/sharedStrings.xml><?xml version="1.0" encoding="utf-8"?>
<sst xmlns="http://schemas.openxmlformats.org/spreadsheetml/2006/main" count="57" uniqueCount="17">
  <si>
    <t>Eucalyptus camadulensis</t>
    <phoneticPr fontId="4" type="noConversion"/>
  </si>
  <si>
    <t>Eucalyptus camadulensis</t>
    <phoneticPr fontId="4" type="noConversion"/>
  </si>
  <si>
    <t>Psydrax latifolia</t>
    <phoneticPr fontId="4" type="noConversion"/>
  </si>
  <si>
    <t>Species</t>
    <phoneticPr fontId="4" type="noConversion"/>
  </si>
  <si>
    <t>SE</t>
    <phoneticPr fontId="4" type="noConversion"/>
  </si>
  <si>
    <r>
      <t xml:space="preserve">Vessel diameter </t>
    </r>
    <r>
      <rPr>
        <b/>
        <i/>
        <sz val="11"/>
        <rFont val="Arial"/>
        <family val="2"/>
      </rPr>
      <t>a</t>
    </r>
    <r>
      <rPr>
        <b/>
        <sz val="11"/>
        <rFont val="Arial"/>
        <family val="2"/>
      </rPr>
      <t xml:space="preserve"> (u)</t>
    </r>
    <phoneticPr fontId="4" type="noConversion"/>
  </si>
  <si>
    <r>
      <t xml:space="preserve">Vessel diameter </t>
    </r>
    <r>
      <rPr>
        <b/>
        <i/>
        <sz val="11"/>
        <rFont val="Arial"/>
        <family val="2"/>
      </rPr>
      <t>b</t>
    </r>
    <r>
      <rPr>
        <b/>
        <sz val="11"/>
        <rFont val="Arial"/>
        <family val="2"/>
      </rPr>
      <t xml:space="preserve"> (u)</t>
    </r>
    <phoneticPr fontId="4" type="noConversion"/>
  </si>
  <si>
    <t>Acacia aneura</t>
    <phoneticPr fontId="4" type="noConversion"/>
  </si>
  <si>
    <t>Corymbia opaca</t>
    <phoneticPr fontId="4" type="noConversion"/>
  </si>
  <si>
    <t>Vessel density (no. vessels/u2)</t>
    <phoneticPr fontId="4" type="noConversion"/>
  </si>
  <si>
    <t>Vessel area (um2)</t>
    <phoneticPr fontId="4" type="noConversion"/>
  </si>
  <si>
    <t>Conductive area (um2)</t>
    <phoneticPr fontId="4" type="noConversion"/>
  </si>
  <si>
    <t>Acacia aneura</t>
    <phoneticPr fontId="4" type="noConversion"/>
  </si>
  <si>
    <t>Erythrina vespertilio</t>
  </si>
  <si>
    <r>
      <t xml:space="preserve">Hakea </t>
    </r>
    <r>
      <rPr>
        <sz val="10"/>
        <rFont val="Verdana"/>
        <family val="2"/>
      </rPr>
      <t>sp.</t>
    </r>
  </si>
  <si>
    <r>
      <t>Hakea</t>
    </r>
    <r>
      <rPr>
        <sz val="10"/>
        <rFont val="Verdana"/>
        <family val="2"/>
      </rPr>
      <t xml:space="preserve"> sp.</t>
    </r>
  </si>
  <si>
    <t>Acacia bivenosa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</si>
</sst>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i/>
      <sz val="12"/>
      <color theme="1"/>
      <name val="Calibri"/>
      <family val="2"/>
      <scheme val="minor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0" borderId="0" xfId="0" applyFont="1" applyFill="1"/>
    <xf numFmtId="0" fontId="5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1" fillId="0" borderId="0" xfId="0" applyFont="1" applyFill="1"/>
    <xf numFmtId="0" fontId="1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workbookViewId="0">
      <selection activeCell="D5" sqref="D5"/>
    </sheetView>
  </sheetViews>
  <sheetFormatPr baseColWidth="10" defaultRowHeight="13" x14ac:dyDescent="0.15"/>
  <cols>
    <col min="1" max="1" width="12.5" style="12" bestFit="1" customWidth="1"/>
    <col min="2" max="2" width="20" style="12" bestFit="1" customWidth="1"/>
    <col min="3" max="3" width="4.83203125" style="12" bestFit="1" customWidth="1"/>
    <col min="4" max="4" width="20.1640625" style="12" bestFit="1" customWidth="1"/>
    <col min="5" max="5" width="15.5" style="12" customWidth="1"/>
    <col min="6" max="6" width="26" style="12" bestFit="1" customWidth="1"/>
    <col min="7" max="7" width="16.83203125" style="12" bestFit="1" customWidth="1"/>
    <col min="8" max="8" width="6.83203125" style="12" bestFit="1" customWidth="1"/>
    <col min="9" max="9" width="21.5" style="12" bestFit="1" customWidth="1"/>
    <col min="10" max="11" width="10.83203125" style="6"/>
    <col min="12" max="13" width="10.83203125" style="12"/>
  </cols>
  <sheetData>
    <row r="1" spans="1:13" s="2" customFormat="1" ht="14" x14ac:dyDescent="0.15">
      <c r="A1" s="3" t="s">
        <v>3</v>
      </c>
      <c r="B1" s="3" t="s">
        <v>5</v>
      </c>
      <c r="C1" s="3" t="s">
        <v>4</v>
      </c>
      <c r="D1" s="3" t="s">
        <v>6</v>
      </c>
      <c r="E1" s="3" t="s">
        <v>4</v>
      </c>
      <c r="F1" s="3" t="s">
        <v>9</v>
      </c>
      <c r="G1" s="3" t="s">
        <v>10</v>
      </c>
      <c r="H1" s="3" t="s">
        <v>4</v>
      </c>
      <c r="I1" s="3" t="s">
        <v>11</v>
      </c>
      <c r="J1" s="4"/>
      <c r="K1" s="4"/>
      <c r="L1" s="5"/>
      <c r="M1" s="5"/>
    </row>
    <row r="2" spans="1:13" s="1" customFormat="1" ht="16" x14ac:dyDescent="0.2">
      <c r="A2" s="13" t="s">
        <v>13</v>
      </c>
      <c r="B2" s="8">
        <v>24.414600000000004</v>
      </c>
      <c r="C2" s="8">
        <v>0.68215307210442644</v>
      </c>
      <c r="D2" s="8">
        <v>18.36731428571429</v>
      </c>
      <c r="E2" s="8">
        <v>0.68610060483283097</v>
      </c>
      <c r="F2" s="6">
        <v>418</v>
      </c>
      <c r="G2" s="8">
        <v>360.38325714285719</v>
      </c>
      <c r="H2" s="8">
        <v>22.381679182442621</v>
      </c>
      <c r="I2" s="6">
        <f>F2*G2</f>
        <v>150640.20148571429</v>
      </c>
      <c r="J2" s="6"/>
      <c r="K2" s="6"/>
      <c r="L2" s="6"/>
      <c r="M2" s="6"/>
    </row>
    <row r="3" spans="1:13" s="1" customFormat="1" ht="16" x14ac:dyDescent="0.2">
      <c r="A3" s="13" t="s">
        <v>13</v>
      </c>
      <c r="B3" s="8">
        <v>26.248257142857138</v>
      </c>
      <c r="C3" s="8">
        <v>0.38269302778782893</v>
      </c>
      <c r="D3" s="8">
        <v>19.230028571428573</v>
      </c>
      <c r="E3" s="8">
        <v>0.5615435008415024</v>
      </c>
      <c r="F3" s="6">
        <v>515</v>
      </c>
      <c r="G3" s="8">
        <v>397.84682857142855</v>
      </c>
      <c r="H3" s="8">
        <v>14.252690673144693</v>
      </c>
      <c r="I3" s="6">
        <f>F3*G3</f>
        <v>204891.11671428569</v>
      </c>
      <c r="J3" s="6"/>
      <c r="K3" s="6"/>
      <c r="L3" s="6"/>
      <c r="M3" s="6"/>
    </row>
    <row r="4" spans="1:13" s="1" customFormat="1" ht="16" x14ac:dyDescent="0.2">
      <c r="A4" s="13" t="s">
        <v>13</v>
      </c>
      <c r="B4" s="8">
        <v>28.049142857142858</v>
      </c>
      <c r="C4" s="8">
        <v>0.98131489488806334</v>
      </c>
      <c r="D4" s="8">
        <v>20.900171428571429</v>
      </c>
      <c r="E4" s="8">
        <v>0.82935216236510978</v>
      </c>
      <c r="F4" s="6">
        <v>622</v>
      </c>
      <c r="G4" s="8">
        <v>476.77754285714286</v>
      </c>
      <c r="H4" s="8">
        <v>36.431920937951503</v>
      </c>
      <c r="I4" s="6">
        <f>F4*G4</f>
        <v>296555.63165714283</v>
      </c>
      <c r="J4" s="6"/>
      <c r="K4" s="6"/>
      <c r="L4" s="6"/>
      <c r="M4" s="6"/>
    </row>
    <row r="5" spans="1:13" s="1" customFormat="1" ht="16" x14ac:dyDescent="0.2">
      <c r="A5" s="13" t="s">
        <v>13</v>
      </c>
      <c r="B5" s="8">
        <v>33.963942857142868</v>
      </c>
      <c r="C5" s="8">
        <v>0.73161512123400141</v>
      </c>
      <c r="D5" s="8">
        <v>26.46848571428572</v>
      </c>
      <c r="E5" s="8">
        <v>0.67122667760234467</v>
      </c>
      <c r="F5" s="6">
        <v>286</v>
      </c>
      <c r="G5" s="8">
        <v>715.08399999999983</v>
      </c>
      <c r="H5" s="8">
        <v>31.778456999550457</v>
      </c>
      <c r="I5" s="6">
        <f>F5*G5</f>
        <v>204514.02399999995</v>
      </c>
      <c r="J5" s="6"/>
      <c r="K5" s="6"/>
      <c r="L5" s="6"/>
      <c r="M5" s="6"/>
    </row>
    <row r="6" spans="1:13" s="1" customFormat="1" ht="16" x14ac:dyDescent="0.2">
      <c r="A6" s="13" t="s">
        <v>13</v>
      </c>
      <c r="B6" s="8">
        <v>27.86777142857143</v>
      </c>
      <c r="C6" s="8">
        <v>0.75353893698721297</v>
      </c>
      <c r="D6" s="8">
        <v>20.991428571428571</v>
      </c>
      <c r="E6" s="8">
        <v>0.55108003854572229</v>
      </c>
      <c r="F6" s="6">
        <v>488</v>
      </c>
      <c r="G6" s="8">
        <v>465.78837142857122</v>
      </c>
      <c r="H6" s="8">
        <v>21.955620982592162</v>
      </c>
      <c r="I6" s="6">
        <f>F6*G6</f>
        <v>227304.72525714277</v>
      </c>
      <c r="J6" s="6"/>
      <c r="K6" s="6"/>
      <c r="L6" s="6"/>
      <c r="M6" s="6"/>
    </row>
    <row r="7" spans="1:13" s="1" customFormat="1" x14ac:dyDescent="0.15">
      <c r="A7" s="14" t="s">
        <v>7</v>
      </c>
      <c r="B7" s="6">
        <v>36</v>
      </c>
      <c r="C7" s="8">
        <v>1.46</v>
      </c>
      <c r="D7" s="8">
        <v>26</v>
      </c>
      <c r="E7" s="8">
        <v>1.29</v>
      </c>
      <c r="F7" s="6">
        <f>80</f>
        <v>80</v>
      </c>
      <c r="G7" s="8">
        <v>783.5</v>
      </c>
      <c r="H7" s="8">
        <v>69.33</v>
      </c>
      <c r="I7" s="6">
        <f>F7*G7</f>
        <v>62680</v>
      </c>
      <c r="J7" s="6"/>
      <c r="K7" s="6"/>
      <c r="L7" s="6"/>
      <c r="M7" s="6"/>
    </row>
    <row r="8" spans="1:13" s="1" customFormat="1" x14ac:dyDescent="0.15">
      <c r="A8" s="14" t="s">
        <v>7</v>
      </c>
      <c r="B8" s="8">
        <v>37.181566666666669</v>
      </c>
      <c r="C8" s="8">
        <v>2.448770504391963</v>
      </c>
      <c r="D8" s="8">
        <v>26.334766666666663</v>
      </c>
      <c r="E8" s="8">
        <v>1.9046744915633915</v>
      </c>
      <c r="F8" s="6">
        <v>120</v>
      </c>
      <c r="G8" s="8">
        <v>860.70023333333324</v>
      </c>
      <c r="H8" s="8">
        <v>115.42729154941551</v>
      </c>
      <c r="I8" s="6">
        <f t="shared" ref="I8:I25" si="0">F8*G8</f>
        <v>103284.02799999999</v>
      </c>
      <c r="J8" s="6"/>
      <c r="K8" s="6"/>
      <c r="L8" s="6"/>
      <c r="M8" s="6"/>
    </row>
    <row r="9" spans="1:13" s="1" customFormat="1" x14ac:dyDescent="0.15">
      <c r="A9" s="14" t="s">
        <v>7</v>
      </c>
      <c r="B9" s="8">
        <v>40.593266666666665</v>
      </c>
      <c r="C9" s="8">
        <v>1.8676665796443193</v>
      </c>
      <c r="D9" s="8">
        <v>31.016133333333336</v>
      </c>
      <c r="E9" s="8">
        <v>1.2837152786456796</v>
      </c>
      <c r="F9" s="6">
        <v>66</v>
      </c>
      <c r="G9" s="8">
        <v>1035.2974666666667</v>
      </c>
      <c r="H9" s="8">
        <v>86.966879626469805</v>
      </c>
      <c r="I9" s="6">
        <f t="shared" si="0"/>
        <v>68329.632799999992</v>
      </c>
      <c r="J9" s="6"/>
      <c r="K9" s="6"/>
      <c r="L9" s="6"/>
      <c r="M9" s="6"/>
    </row>
    <row r="10" spans="1:13" s="1" customFormat="1" x14ac:dyDescent="0.15">
      <c r="A10" s="14" t="s">
        <v>7</v>
      </c>
      <c r="B10" s="8">
        <v>39.466057142857139</v>
      </c>
      <c r="C10" s="8">
        <v>0.8464802091258814</v>
      </c>
      <c r="D10" s="8">
        <v>29.434885714285709</v>
      </c>
      <c r="E10" s="8">
        <v>0.78373446537771685</v>
      </c>
      <c r="F10" s="6">
        <v>104</v>
      </c>
      <c r="G10" s="8">
        <v>921.48031428571426</v>
      </c>
      <c r="H10" s="8">
        <v>40.061582138711906</v>
      </c>
      <c r="I10" s="6">
        <f t="shared" si="0"/>
        <v>95833.952685714277</v>
      </c>
      <c r="J10" s="6"/>
      <c r="K10" s="6"/>
      <c r="L10" s="6"/>
      <c r="M10" s="6"/>
    </row>
    <row r="11" spans="1:13" s="1" customFormat="1" x14ac:dyDescent="0.15">
      <c r="A11" s="14" t="s">
        <v>7</v>
      </c>
      <c r="B11" s="8">
        <v>45.17419354838708</v>
      </c>
      <c r="C11" s="8">
        <v>1.596893159964919</v>
      </c>
      <c r="D11" s="8">
        <v>33.05035483870968</v>
      </c>
      <c r="E11" s="8">
        <v>1.4658076738314574</v>
      </c>
      <c r="F11" s="6">
        <v>75</v>
      </c>
      <c r="G11" s="8">
        <v>1202.4797419354841</v>
      </c>
      <c r="H11" s="8">
        <v>86.711233466225849</v>
      </c>
      <c r="I11" s="6">
        <f t="shared" si="0"/>
        <v>90185.980645161311</v>
      </c>
      <c r="J11" s="6"/>
      <c r="K11" s="6"/>
      <c r="L11" s="6"/>
      <c r="M11" s="6"/>
    </row>
    <row r="12" spans="1:13" s="1" customFormat="1" x14ac:dyDescent="0.15">
      <c r="A12" s="14" t="s">
        <v>12</v>
      </c>
      <c r="B12" s="8">
        <v>37.524766666666679</v>
      </c>
      <c r="C12" s="8">
        <v>1.2637921921815789</v>
      </c>
      <c r="D12" s="8">
        <v>29.161700000000003</v>
      </c>
      <c r="E12" s="8">
        <v>1.3171582403909852</v>
      </c>
      <c r="F12" s="6">
        <v>133</v>
      </c>
      <c r="G12" s="8">
        <v>890.71056666666664</v>
      </c>
      <c r="H12" s="8">
        <v>65.450911893328353</v>
      </c>
      <c r="I12" s="6">
        <f t="shared" si="0"/>
        <v>118464.50536666666</v>
      </c>
      <c r="J12" s="6"/>
      <c r="K12" s="6"/>
      <c r="L12" s="6"/>
      <c r="M12" s="6"/>
    </row>
    <row r="13" spans="1:13" s="1" customFormat="1" x14ac:dyDescent="0.15">
      <c r="A13" s="14" t="s">
        <v>7</v>
      </c>
      <c r="B13" s="8">
        <v>52.800266666666651</v>
      </c>
      <c r="C13" s="8">
        <v>2.6768154316312507</v>
      </c>
      <c r="D13" s="8">
        <v>36.803899999999999</v>
      </c>
      <c r="E13" s="8">
        <v>1.8398588466285282</v>
      </c>
      <c r="F13" s="6">
        <v>76</v>
      </c>
      <c r="G13" s="8">
        <v>1602.2901333333327</v>
      </c>
      <c r="H13" s="8">
        <v>145.60930304753973</v>
      </c>
      <c r="I13" s="6">
        <f t="shared" si="0"/>
        <v>121774.05013333329</v>
      </c>
      <c r="J13" s="6"/>
      <c r="K13" s="6"/>
      <c r="L13" s="6"/>
      <c r="M13" s="6"/>
    </row>
    <row r="14" spans="1:13" s="1" customFormat="1" x14ac:dyDescent="0.15">
      <c r="A14" s="14" t="s">
        <v>7</v>
      </c>
      <c r="B14" s="8">
        <v>46.559771428571437</v>
      </c>
      <c r="C14" s="8">
        <v>1.9055441107797089</v>
      </c>
      <c r="D14" s="8">
        <v>35.239771428571423</v>
      </c>
      <c r="E14" s="8">
        <v>1.4957307896483425</v>
      </c>
      <c r="F14" s="6">
        <v>94</v>
      </c>
      <c r="G14" s="8">
        <v>1345.6138285714285</v>
      </c>
      <c r="H14" s="8">
        <v>103.8973017553366</v>
      </c>
      <c r="I14" s="6">
        <f t="shared" si="0"/>
        <v>126487.69988571428</v>
      </c>
      <c r="J14" s="8"/>
      <c r="K14" s="6"/>
      <c r="L14" s="6"/>
      <c r="M14" s="6"/>
    </row>
    <row r="15" spans="1:13" s="1" customFormat="1" x14ac:dyDescent="0.15">
      <c r="A15" s="14" t="s">
        <v>16</v>
      </c>
      <c r="B15" s="8">
        <v>40.328555555555546</v>
      </c>
      <c r="C15" s="8">
        <v>1.7827127702858967</v>
      </c>
      <c r="D15" s="8">
        <v>28.40391666666666</v>
      </c>
      <c r="E15" s="8">
        <v>1.066286154879313</v>
      </c>
      <c r="F15" s="6">
        <v>117</v>
      </c>
      <c r="G15" s="8">
        <v>942.03138888888907</v>
      </c>
      <c r="H15" s="8">
        <v>72.009140393780697</v>
      </c>
      <c r="I15" s="6">
        <f t="shared" si="0"/>
        <v>110217.67250000002</v>
      </c>
      <c r="J15" s="6"/>
      <c r="K15" s="6"/>
      <c r="L15" s="6"/>
      <c r="M15" s="6"/>
    </row>
    <row r="16" spans="1:13" s="1" customFormat="1" x14ac:dyDescent="0.15">
      <c r="A16" s="14" t="s">
        <v>16</v>
      </c>
      <c r="B16" s="8">
        <v>35.79182857142856</v>
      </c>
      <c r="C16" s="8">
        <v>1.7371160711114904</v>
      </c>
      <c r="D16" s="8">
        <v>26.889971428571428</v>
      </c>
      <c r="E16" s="8">
        <v>1.3180486859867688</v>
      </c>
      <c r="F16" s="6">
        <v>172</v>
      </c>
      <c r="G16" s="8">
        <v>807.59837142857168</v>
      </c>
      <c r="H16" s="8">
        <v>73.840893469710807</v>
      </c>
      <c r="I16" s="6">
        <f t="shared" si="0"/>
        <v>138906.91988571433</v>
      </c>
      <c r="J16" s="6"/>
      <c r="K16" s="6"/>
      <c r="L16" s="6"/>
      <c r="M16" s="6"/>
    </row>
    <row r="17" spans="1:13" s="1" customFormat="1" x14ac:dyDescent="0.15">
      <c r="A17" s="14" t="s">
        <v>16</v>
      </c>
      <c r="B17" s="8">
        <v>38.998057142857142</v>
      </c>
      <c r="C17" s="8">
        <v>1.6082600901443227</v>
      </c>
      <c r="D17" s="8">
        <v>31.57368571428572</v>
      </c>
      <c r="E17" s="8">
        <v>1.421236619647694</v>
      </c>
      <c r="F17" s="6">
        <v>86</v>
      </c>
      <c r="G17" s="8">
        <v>1019.1133142857145</v>
      </c>
      <c r="H17" s="8">
        <v>78.361423514623979</v>
      </c>
      <c r="I17" s="6">
        <f t="shared" si="0"/>
        <v>87643.745028571444</v>
      </c>
      <c r="J17" s="6"/>
      <c r="K17" s="6"/>
      <c r="L17" s="6"/>
      <c r="M17" s="6"/>
    </row>
    <row r="18" spans="1:13" s="1" customFormat="1" x14ac:dyDescent="0.15">
      <c r="A18" s="14" t="s">
        <v>16</v>
      </c>
      <c r="B18" s="8">
        <v>38.340666666666678</v>
      </c>
      <c r="C18" s="8">
        <v>1.7824130688178603</v>
      </c>
      <c r="D18" s="8">
        <v>29.790866666666663</v>
      </c>
      <c r="E18" s="8">
        <v>1.4131979490025954</v>
      </c>
      <c r="F18" s="6">
        <v>82</v>
      </c>
      <c r="G18" s="8">
        <v>947.41676666666638</v>
      </c>
      <c r="H18" s="8">
        <v>83.926756247442867</v>
      </c>
      <c r="I18" s="6">
        <f t="shared" si="0"/>
        <v>77688.174866666639</v>
      </c>
      <c r="J18" s="6"/>
      <c r="K18" s="6"/>
      <c r="L18" s="6"/>
      <c r="M18" s="6"/>
    </row>
    <row r="19" spans="1:13" s="1" customFormat="1" x14ac:dyDescent="0.15">
      <c r="A19" s="14" t="s">
        <v>16</v>
      </c>
      <c r="B19" s="8">
        <v>48.209999999999994</v>
      </c>
      <c r="C19" s="8">
        <v>2.1565335834509396</v>
      </c>
      <c r="D19" s="8">
        <v>36.025366666666656</v>
      </c>
      <c r="E19" s="8">
        <v>1.8176667742632455</v>
      </c>
      <c r="F19" s="6">
        <v>62</v>
      </c>
      <c r="G19" s="8">
        <v>1436.513799999999</v>
      </c>
      <c r="H19" s="8">
        <v>130.51101741347281</v>
      </c>
      <c r="I19" s="6">
        <f t="shared" si="0"/>
        <v>89063.855599999937</v>
      </c>
      <c r="J19" s="6"/>
      <c r="K19" s="6"/>
      <c r="L19" s="6"/>
      <c r="M19" s="6"/>
    </row>
    <row r="20" spans="1:13" s="1" customFormat="1" x14ac:dyDescent="0.15">
      <c r="A20" s="14" t="s">
        <v>16</v>
      </c>
      <c r="B20" s="8">
        <v>42.300933333333333</v>
      </c>
      <c r="C20" s="8">
        <v>1.5344340766155156</v>
      </c>
      <c r="D20" s="8">
        <v>31.925300000000011</v>
      </c>
      <c r="E20" s="8">
        <v>1.3622940938159973</v>
      </c>
      <c r="F20" s="6">
        <v>93</v>
      </c>
      <c r="G20" s="8">
        <v>1095.2909000000002</v>
      </c>
      <c r="H20" s="8">
        <v>83.421360554390432</v>
      </c>
      <c r="I20" s="6">
        <f t="shared" si="0"/>
        <v>101862.05370000002</v>
      </c>
      <c r="J20" s="6"/>
      <c r="K20" s="6"/>
      <c r="L20" s="6"/>
      <c r="M20" s="6"/>
    </row>
    <row r="21" spans="1:13" s="1" customFormat="1" x14ac:dyDescent="0.15">
      <c r="A21" s="14" t="s">
        <v>16</v>
      </c>
      <c r="B21" s="8">
        <v>39.031933333333335</v>
      </c>
      <c r="C21" s="8">
        <v>1.6066639549745823</v>
      </c>
      <c r="D21" s="8">
        <v>25.943633333333327</v>
      </c>
      <c r="E21" s="8">
        <v>1.1430581742049974</v>
      </c>
      <c r="F21" s="6">
        <v>114</v>
      </c>
      <c r="G21" s="8">
        <v>818.55413333333331</v>
      </c>
      <c r="H21" s="8">
        <v>62.815069762358462</v>
      </c>
      <c r="I21" s="6">
        <f t="shared" si="0"/>
        <v>93315.171199999997</v>
      </c>
      <c r="J21" s="6"/>
      <c r="K21" s="6"/>
      <c r="L21" s="6"/>
      <c r="M21" s="6"/>
    </row>
    <row r="22" spans="1:13" s="1" customFormat="1" x14ac:dyDescent="0.15">
      <c r="A22" s="14" t="s">
        <v>8</v>
      </c>
      <c r="B22" s="8">
        <v>49.288033333333338</v>
      </c>
      <c r="C22" s="8">
        <v>2.2176505370683159</v>
      </c>
      <c r="D22" s="8">
        <v>35.548066666666678</v>
      </c>
      <c r="E22" s="8">
        <v>1.6079956224087799</v>
      </c>
      <c r="F22" s="6">
        <v>245</v>
      </c>
      <c r="G22" s="8">
        <v>1442.2118333333335</v>
      </c>
      <c r="H22" s="8">
        <v>113.93278422096246</v>
      </c>
      <c r="I22" s="6">
        <f t="shared" si="0"/>
        <v>353341.89916666673</v>
      </c>
      <c r="J22" s="6"/>
      <c r="K22" s="6"/>
      <c r="L22" s="6"/>
      <c r="M22" s="6"/>
    </row>
    <row r="23" spans="1:13" s="1" customFormat="1" x14ac:dyDescent="0.15">
      <c r="A23" s="14" t="s">
        <v>8</v>
      </c>
      <c r="B23" s="8">
        <v>46.039566666666666</v>
      </c>
      <c r="C23" s="8">
        <v>2.3660847502253679</v>
      </c>
      <c r="D23" s="8">
        <v>28.988900000000001</v>
      </c>
      <c r="E23" s="8">
        <v>1.1230363893654915</v>
      </c>
      <c r="F23" s="6">
        <v>194</v>
      </c>
      <c r="G23" s="8">
        <v>1082.0047333333334</v>
      </c>
      <c r="H23" s="8">
        <v>89.034495440256222</v>
      </c>
      <c r="I23" s="6">
        <f t="shared" si="0"/>
        <v>209908.91826666667</v>
      </c>
      <c r="J23" s="6"/>
      <c r="K23" s="6"/>
      <c r="L23" s="6"/>
      <c r="M23" s="6"/>
    </row>
    <row r="24" spans="1:13" s="1" customFormat="1" x14ac:dyDescent="0.15">
      <c r="A24" s="14" t="s">
        <v>8</v>
      </c>
      <c r="B24" s="8">
        <v>51.704685714285702</v>
      </c>
      <c r="C24" s="8">
        <v>2.2336084784290171</v>
      </c>
      <c r="D24" s="8">
        <v>34.852400000000003</v>
      </c>
      <c r="E24" s="8">
        <v>1.5570767915520072</v>
      </c>
      <c r="F24" s="6">
        <v>150</v>
      </c>
      <c r="G24" s="8">
        <v>1483.1642571428572</v>
      </c>
      <c r="H24" s="8">
        <v>129.10876570589519</v>
      </c>
      <c r="I24" s="6">
        <f t="shared" si="0"/>
        <v>222474.63857142857</v>
      </c>
      <c r="J24" s="6"/>
      <c r="K24" s="6"/>
      <c r="L24" s="6"/>
      <c r="M24" s="6"/>
    </row>
    <row r="25" spans="1:13" s="1" customFormat="1" x14ac:dyDescent="0.15">
      <c r="A25" s="14" t="s">
        <v>8</v>
      </c>
      <c r="B25" s="8">
        <v>49.227028571428576</v>
      </c>
      <c r="C25" s="8">
        <v>1.799118420664032</v>
      </c>
      <c r="D25" s="8">
        <v>36.289057142857139</v>
      </c>
      <c r="E25" s="8">
        <v>1.4517035648644305</v>
      </c>
      <c r="F25" s="6">
        <v>170</v>
      </c>
      <c r="G25" s="8">
        <v>1456.4079428571429</v>
      </c>
      <c r="H25" s="8">
        <v>108.084151425831</v>
      </c>
      <c r="I25" s="6">
        <f t="shared" si="0"/>
        <v>247589.35028571429</v>
      </c>
      <c r="J25" s="6"/>
      <c r="K25" s="6"/>
      <c r="L25" s="6"/>
      <c r="M25" s="6"/>
    </row>
    <row r="26" spans="1:13" s="1" customFormat="1" ht="15" x14ac:dyDescent="0.15">
      <c r="A26" s="14" t="s">
        <v>14</v>
      </c>
      <c r="B26" s="7">
        <v>27.53</v>
      </c>
      <c r="C26" s="9">
        <v>1.42</v>
      </c>
      <c r="D26" s="10">
        <v>18.34</v>
      </c>
      <c r="E26" s="10">
        <v>0.86</v>
      </c>
      <c r="F26" s="10">
        <v>166</v>
      </c>
      <c r="G26" s="10">
        <v>418.64</v>
      </c>
      <c r="H26" s="8">
        <v>37.663390189575956</v>
      </c>
      <c r="I26" s="6">
        <f>F26*G26</f>
        <v>69494.239999999991</v>
      </c>
      <c r="J26" s="6"/>
      <c r="K26" s="6"/>
      <c r="L26" s="6"/>
      <c r="M26" s="6"/>
    </row>
    <row r="27" spans="1:13" s="1" customFormat="1" ht="15" x14ac:dyDescent="0.15">
      <c r="A27" s="14" t="s">
        <v>15</v>
      </c>
      <c r="B27" s="7">
        <v>30.42</v>
      </c>
      <c r="C27" s="9">
        <v>1.51</v>
      </c>
      <c r="D27" s="10">
        <v>17.61</v>
      </c>
      <c r="E27" s="10">
        <v>1.2</v>
      </c>
      <c r="F27" s="10">
        <v>106</v>
      </c>
      <c r="G27" s="10">
        <v>456.15</v>
      </c>
      <c r="H27" s="8">
        <v>54.196090027799251</v>
      </c>
      <c r="I27" s="6">
        <f>F27*G27</f>
        <v>48351.899999999994</v>
      </c>
      <c r="J27" s="6"/>
      <c r="K27" s="6"/>
      <c r="L27" s="6"/>
      <c r="M27" s="6"/>
    </row>
    <row r="28" spans="1:13" s="1" customFormat="1" ht="15" x14ac:dyDescent="0.15">
      <c r="A28" s="14" t="s">
        <v>14</v>
      </c>
      <c r="B28" s="7">
        <v>34.99</v>
      </c>
      <c r="C28" s="9">
        <v>1.65</v>
      </c>
      <c r="D28" s="10">
        <v>20.93</v>
      </c>
      <c r="E28" s="10">
        <v>1.1399999999999999</v>
      </c>
      <c r="F28" s="10">
        <v>198</v>
      </c>
      <c r="G28" s="10">
        <v>612.34</v>
      </c>
      <c r="H28" s="8">
        <v>57.927642168751149</v>
      </c>
      <c r="I28" s="6">
        <f>F28*G28</f>
        <v>121243.32</v>
      </c>
      <c r="J28" s="6"/>
      <c r="K28" s="6"/>
      <c r="L28" s="6"/>
      <c r="M28" s="6"/>
    </row>
    <row r="29" spans="1:13" s="1" customFormat="1" ht="15" x14ac:dyDescent="0.15">
      <c r="A29" s="14" t="s">
        <v>15</v>
      </c>
      <c r="B29" s="7">
        <v>34.340000000000003</v>
      </c>
      <c r="C29" s="9">
        <v>1.4</v>
      </c>
      <c r="D29" s="10">
        <v>26.01</v>
      </c>
      <c r="E29" s="10">
        <v>1.1100000000000001</v>
      </c>
      <c r="F29" s="10">
        <v>200</v>
      </c>
      <c r="G29" s="10">
        <v>732.75</v>
      </c>
      <c r="H29" s="8">
        <v>57.04058059414605</v>
      </c>
      <c r="I29" s="6">
        <f>F29*G29</f>
        <v>146550</v>
      </c>
      <c r="J29" s="6"/>
      <c r="K29" s="6"/>
      <c r="L29" s="6"/>
      <c r="M29" s="6"/>
    </row>
    <row r="30" spans="1:13" s="1" customFormat="1" ht="15" x14ac:dyDescent="0.15">
      <c r="A30" s="14" t="s">
        <v>15</v>
      </c>
      <c r="B30" s="7">
        <v>34.659999999999997</v>
      </c>
      <c r="C30" s="9">
        <v>1.22</v>
      </c>
      <c r="D30" s="10">
        <v>24.87</v>
      </c>
      <c r="E30" s="10">
        <v>0.97</v>
      </c>
      <c r="F30" s="10">
        <v>297</v>
      </c>
      <c r="G30" s="10">
        <v>694.3</v>
      </c>
      <c r="H30" s="8">
        <v>42.035547213160356</v>
      </c>
      <c r="I30" s="6">
        <f>F30*G30</f>
        <v>206207.09999999998</v>
      </c>
      <c r="J30" s="6"/>
      <c r="K30" s="6"/>
      <c r="L30" s="6"/>
      <c r="M30" s="6"/>
    </row>
    <row r="31" spans="1:13" s="1" customFormat="1" ht="15" x14ac:dyDescent="0.15">
      <c r="A31" s="14" t="s">
        <v>14</v>
      </c>
      <c r="B31" s="7">
        <v>35.69</v>
      </c>
      <c r="C31" s="9">
        <v>1.07</v>
      </c>
      <c r="D31" s="10">
        <v>35.54</v>
      </c>
      <c r="E31" s="10">
        <v>0.84</v>
      </c>
      <c r="F31" s="10">
        <v>204</v>
      </c>
      <c r="G31" s="10">
        <v>724.96</v>
      </c>
      <c r="H31" s="8">
        <v>39.682131939776887</v>
      </c>
      <c r="I31" s="6">
        <f>F31*G31</f>
        <v>147891.84</v>
      </c>
      <c r="J31" s="6"/>
      <c r="K31" s="6"/>
      <c r="L31" s="6"/>
      <c r="M31" s="6"/>
    </row>
    <row r="32" spans="1:13" s="1" customFormat="1" ht="15" x14ac:dyDescent="0.15">
      <c r="A32" s="14" t="s">
        <v>2</v>
      </c>
      <c r="B32" s="7">
        <v>24.21</v>
      </c>
      <c r="C32" s="9">
        <v>0.67</v>
      </c>
      <c r="D32" s="10">
        <v>17.559999999999999</v>
      </c>
      <c r="E32" s="10">
        <v>0.66</v>
      </c>
      <c r="F32" s="10">
        <v>486</v>
      </c>
      <c r="G32" s="10">
        <v>341.8</v>
      </c>
      <c r="H32" s="8">
        <v>20.988131112918591</v>
      </c>
      <c r="I32" s="6">
        <f>F32*G32</f>
        <v>166114.80000000002</v>
      </c>
      <c r="J32" s="6"/>
      <c r="K32" s="6"/>
      <c r="L32" s="6"/>
      <c r="M32" s="6"/>
    </row>
    <row r="33" spans="1:13" s="1" customFormat="1" ht="15" x14ac:dyDescent="0.15">
      <c r="A33" s="14" t="s">
        <v>2</v>
      </c>
      <c r="B33" s="7">
        <v>21.89</v>
      </c>
      <c r="C33" s="9">
        <v>0.49</v>
      </c>
      <c r="D33" s="10">
        <v>15.33</v>
      </c>
      <c r="E33" s="10">
        <v>0.43</v>
      </c>
      <c r="F33" s="10">
        <v>246</v>
      </c>
      <c r="G33" s="10">
        <v>266.26</v>
      </c>
      <c r="H33" s="8">
        <v>11.456647344164338</v>
      </c>
      <c r="I33" s="6">
        <f>F33*G33</f>
        <v>65499.96</v>
      </c>
      <c r="J33" s="6"/>
      <c r="K33" s="6"/>
      <c r="L33" s="6"/>
      <c r="M33" s="6"/>
    </row>
    <row r="34" spans="1:13" s="1" customFormat="1" ht="15" x14ac:dyDescent="0.15">
      <c r="A34" s="14" t="s">
        <v>2</v>
      </c>
      <c r="B34" s="7">
        <v>24.01</v>
      </c>
      <c r="C34" s="9">
        <v>0.72</v>
      </c>
      <c r="D34" s="10">
        <v>15.81</v>
      </c>
      <c r="E34" s="10">
        <v>0.51</v>
      </c>
      <c r="F34" s="10">
        <v>539</v>
      </c>
      <c r="G34" s="10">
        <v>299.43</v>
      </c>
      <c r="H34" s="8">
        <v>13.933082204277808</v>
      </c>
      <c r="I34" s="6">
        <f>F34*G34</f>
        <v>161392.76999999999</v>
      </c>
      <c r="J34" s="6"/>
      <c r="K34" s="6"/>
      <c r="L34" s="6"/>
      <c r="M34" s="6"/>
    </row>
    <row r="35" spans="1:13" s="1" customFormat="1" ht="15" x14ac:dyDescent="0.15">
      <c r="A35" s="14" t="s">
        <v>2</v>
      </c>
      <c r="B35" s="7">
        <v>21.29</v>
      </c>
      <c r="C35" s="9">
        <v>0.74</v>
      </c>
      <c r="D35" s="10">
        <v>16.57</v>
      </c>
      <c r="E35" s="10">
        <v>0.67</v>
      </c>
      <c r="F35" s="10">
        <v>263</v>
      </c>
      <c r="G35" s="10">
        <v>286.79000000000002</v>
      </c>
      <c r="H35" s="8">
        <v>19.373849447708466</v>
      </c>
      <c r="I35" s="6">
        <f>F35*G35</f>
        <v>75425.77</v>
      </c>
      <c r="J35" s="6"/>
      <c r="K35" s="6"/>
      <c r="L35" s="6"/>
      <c r="M35" s="6"/>
    </row>
    <row r="36" spans="1:13" s="1" customFormat="1" ht="15" x14ac:dyDescent="0.15">
      <c r="A36" s="14" t="s">
        <v>2</v>
      </c>
      <c r="B36" s="7">
        <v>25.2</v>
      </c>
      <c r="C36" s="9">
        <v>0.56000000000000005</v>
      </c>
      <c r="D36" s="10">
        <v>20.170000000000002</v>
      </c>
      <c r="E36" s="10">
        <v>0.62</v>
      </c>
      <c r="F36" s="10">
        <v>361</v>
      </c>
      <c r="G36" s="10">
        <v>405.61</v>
      </c>
      <c r="H36" s="8">
        <v>19.598390727056422</v>
      </c>
      <c r="I36" s="6">
        <f>F36*G36</f>
        <v>146425.21</v>
      </c>
      <c r="J36" s="6"/>
      <c r="K36" s="6"/>
      <c r="L36" s="6"/>
      <c r="M36" s="6"/>
    </row>
    <row r="37" spans="1:13" s="1" customFormat="1" ht="15" x14ac:dyDescent="0.15">
      <c r="A37" s="14" t="s">
        <v>2</v>
      </c>
      <c r="B37" s="7">
        <v>27.57</v>
      </c>
      <c r="C37" s="9">
        <v>0.73</v>
      </c>
      <c r="D37" s="10">
        <v>17.350000000000001</v>
      </c>
      <c r="E37" s="10">
        <v>0.54</v>
      </c>
      <c r="F37" s="10">
        <v>336</v>
      </c>
      <c r="G37" s="10">
        <v>354.6</v>
      </c>
      <c r="H37" s="8">
        <v>18.885442451577241</v>
      </c>
      <c r="I37" s="6">
        <f>F37*G37</f>
        <v>119145.60000000001</v>
      </c>
      <c r="J37" s="6"/>
      <c r="K37" s="6"/>
      <c r="L37" s="6"/>
      <c r="M37" s="6"/>
    </row>
    <row r="38" spans="1:13" s="1" customFormat="1" ht="15" x14ac:dyDescent="0.15">
      <c r="A38" s="14" t="s">
        <v>2</v>
      </c>
      <c r="B38" s="7">
        <v>24.32</v>
      </c>
      <c r="C38" s="9">
        <v>0.59</v>
      </c>
      <c r="D38" s="10">
        <v>19.329999999999998</v>
      </c>
      <c r="E38" s="10">
        <v>0.61</v>
      </c>
      <c r="F38" s="10">
        <v>474</v>
      </c>
      <c r="G38" s="10">
        <v>376.6</v>
      </c>
      <c r="H38" s="8">
        <v>18.898506393998098</v>
      </c>
      <c r="I38" s="6">
        <f>F38*G38</f>
        <v>178508.40000000002</v>
      </c>
      <c r="J38" s="6"/>
      <c r="K38" s="6"/>
      <c r="L38" s="6"/>
      <c r="M38" s="6"/>
    </row>
    <row r="39" spans="1:13" s="1" customFormat="1" ht="15" x14ac:dyDescent="0.15">
      <c r="A39" s="14" t="s">
        <v>2</v>
      </c>
      <c r="B39" s="7">
        <v>24.31</v>
      </c>
      <c r="C39" s="9">
        <v>0.78</v>
      </c>
      <c r="D39" s="10">
        <v>16.690000000000001</v>
      </c>
      <c r="E39" s="10">
        <v>0.64</v>
      </c>
      <c r="F39" s="10">
        <v>378</v>
      </c>
      <c r="G39" s="10">
        <v>324.43</v>
      </c>
      <c r="H39" s="8">
        <v>18.078279027902777</v>
      </c>
      <c r="I39" s="6">
        <f>F39*G39</f>
        <v>122634.54000000001</v>
      </c>
      <c r="J39" s="6"/>
      <c r="K39" s="6"/>
      <c r="L39" s="6"/>
      <c r="M39" s="6"/>
    </row>
    <row r="40" spans="1:13" s="1" customFormat="1" ht="15" customHeight="1" x14ac:dyDescent="0.15">
      <c r="A40" s="14" t="s">
        <v>2</v>
      </c>
      <c r="B40" s="7">
        <v>26.33</v>
      </c>
      <c r="C40" s="9">
        <v>0.61</v>
      </c>
      <c r="D40" s="10">
        <v>20.37</v>
      </c>
      <c r="E40" s="10">
        <v>0.56999999999999995</v>
      </c>
      <c r="F40" s="10">
        <v>384</v>
      </c>
      <c r="G40" s="10">
        <v>425.53</v>
      </c>
      <c r="H40" s="8">
        <v>18.823732402099036</v>
      </c>
      <c r="I40" s="6">
        <f>F40*G40</f>
        <v>163403.51999999999</v>
      </c>
      <c r="J40" s="6"/>
      <c r="K40" s="6"/>
      <c r="L40" s="6"/>
      <c r="M40" s="6"/>
    </row>
    <row r="41" spans="1:13" s="1" customFormat="1" ht="15" x14ac:dyDescent="0.15">
      <c r="A41" s="14" t="s">
        <v>1</v>
      </c>
      <c r="B41" s="7">
        <v>50.38</v>
      </c>
      <c r="C41" s="9">
        <v>1.74</v>
      </c>
      <c r="D41" s="10">
        <v>38.42</v>
      </c>
      <c r="E41" s="10">
        <v>1.4</v>
      </c>
      <c r="F41" s="10">
        <v>228</v>
      </c>
      <c r="G41" s="10">
        <v>1566.51</v>
      </c>
      <c r="H41" s="8">
        <v>92.51066087375699</v>
      </c>
      <c r="I41" s="6">
        <f>F41*G41</f>
        <v>357164.27999999997</v>
      </c>
      <c r="J41" s="6"/>
      <c r="K41" s="6"/>
      <c r="L41" s="6"/>
      <c r="M41" s="6"/>
    </row>
    <row r="42" spans="1:13" s="1" customFormat="1" ht="15" x14ac:dyDescent="0.15">
      <c r="A42" s="14" t="s">
        <v>1</v>
      </c>
      <c r="B42" s="7">
        <v>46.22</v>
      </c>
      <c r="C42" s="9">
        <v>1.66</v>
      </c>
      <c r="D42" s="10">
        <v>36.590000000000003</v>
      </c>
      <c r="E42" s="10">
        <v>1.44</v>
      </c>
      <c r="F42" s="10">
        <v>143</v>
      </c>
      <c r="G42" s="10">
        <v>1381</v>
      </c>
      <c r="H42" s="8">
        <v>95.50738752934231</v>
      </c>
      <c r="I42" s="6">
        <f>F42*G42</f>
        <v>197483</v>
      </c>
      <c r="J42" s="6"/>
      <c r="K42" s="6"/>
      <c r="L42" s="6"/>
      <c r="M42" s="6"/>
    </row>
    <row r="43" spans="1:13" s="1" customFormat="1" ht="15" x14ac:dyDescent="0.15">
      <c r="A43" s="14" t="s">
        <v>1</v>
      </c>
      <c r="B43" s="7">
        <v>50.23</v>
      </c>
      <c r="C43" s="9">
        <v>2.0299999999999998</v>
      </c>
      <c r="D43" s="10">
        <v>33.72</v>
      </c>
      <c r="E43" s="10">
        <v>1.33</v>
      </c>
      <c r="F43" s="10">
        <v>448</v>
      </c>
      <c r="G43" s="10">
        <v>1385.36</v>
      </c>
      <c r="H43" s="8">
        <v>106.70424904264776</v>
      </c>
      <c r="I43" s="6">
        <f>F43*G43</f>
        <v>620641.27999999991</v>
      </c>
      <c r="J43" s="6"/>
      <c r="K43" s="6"/>
      <c r="L43" s="6"/>
      <c r="M43" s="6"/>
    </row>
    <row r="44" spans="1:13" s="1" customFormat="1" ht="15" x14ac:dyDescent="0.15">
      <c r="A44" s="14" t="s">
        <v>0</v>
      </c>
      <c r="B44" s="7">
        <v>44.49</v>
      </c>
      <c r="C44" s="9">
        <v>1.93</v>
      </c>
      <c r="D44" s="10">
        <v>27.46</v>
      </c>
      <c r="E44" s="10">
        <v>1.04</v>
      </c>
      <c r="F44" s="10">
        <v>172</v>
      </c>
      <c r="G44" s="10">
        <v>1001.84</v>
      </c>
      <c r="H44" s="8">
        <v>74.411089063702832</v>
      </c>
      <c r="I44" s="6">
        <f>F44*G44</f>
        <v>172316.48</v>
      </c>
      <c r="J44" s="6"/>
      <c r="K44" s="6"/>
      <c r="L44" s="6"/>
      <c r="M44" s="6"/>
    </row>
    <row r="45" spans="1:13" s="1" customFormat="1" ht="15" x14ac:dyDescent="0.15">
      <c r="A45" s="14" t="s">
        <v>0</v>
      </c>
      <c r="B45" s="7">
        <v>45.31</v>
      </c>
      <c r="C45" s="9">
        <v>2.46</v>
      </c>
      <c r="D45" s="10">
        <v>27.98</v>
      </c>
      <c r="E45" s="10">
        <v>1.49</v>
      </c>
      <c r="F45" s="10">
        <v>121</v>
      </c>
      <c r="G45" s="10">
        <v>1056.51</v>
      </c>
      <c r="H45" s="8">
        <v>98.928937148728508</v>
      </c>
      <c r="I45" s="6">
        <f>F45*G45</f>
        <v>127837.70999999999</v>
      </c>
      <c r="J45" s="6"/>
      <c r="K45" s="6"/>
      <c r="L45" s="6"/>
      <c r="M45" s="6"/>
    </row>
    <row r="46" spans="1:13" s="1" customFormat="1" ht="15" x14ac:dyDescent="0.15">
      <c r="A46" s="14" t="s">
        <v>1</v>
      </c>
      <c r="B46" s="7">
        <v>42.39</v>
      </c>
      <c r="C46" s="9">
        <v>1.6</v>
      </c>
      <c r="D46" s="10">
        <v>26.8</v>
      </c>
      <c r="E46" s="10">
        <v>0.91</v>
      </c>
      <c r="F46" s="10">
        <v>192</v>
      </c>
      <c r="G46" s="10">
        <v>913.59</v>
      </c>
      <c r="H46" s="8">
        <v>56.758817846546449</v>
      </c>
      <c r="I46" s="6">
        <f>F46*G46</f>
        <v>175409.28</v>
      </c>
      <c r="J46" s="6"/>
      <c r="K46" s="6"/>
      <c r="L46" s="6"/>
      <c r="M46" s="6"/>
    </row>
    <row r="47" spans="1:13" s="1" customFormat="1" ht="15" x14ac:dyDescent="0.15">
      <c r="A47" s="14" t="s">
        <v>1</v>
      </c>
      <c r="B47" s="7">
        <v>44.99</v>
      </c>
      <c r="C47" s="9">
        <v>1.81</v>
      </c>
      <c r="D47" s="10">
        <v>33</v>
      </c>
      <c r="E47" s="10">
        <v>1.04</v>
      </c>
      <c r="F47" s="10">
        <v>220</v>
      </c>
      <c r="G47" s="11">
        <v>1204.318</v>
      </c>
      <c r="H47" s="8">
        <v>83.807871546407299</v>
      </c>
      <c r="I47" s="6">
        <f>F47*G47</f>
        <v>264949.96000000002</v>
      </c>
      <c r="J47" s="6"/>
      <c r="K47" s="6"/>
      <c r="L47" s="6"/>
      <c r="M47" s="6"/>
    </row>
    <row r="48" spans="1:13" s="1" customFormat="1" ht="15" x14ac:dyDescent="0.15">
      <c r="A48" s="14" t="s">
        <v>1</v>
      </c>
      <c r="B48" s="7">
        <v>44.18</v>
      </c>
      <c r="C48" s="9">
        <v>1.24</v>
      </c>
      <c r="D48" s="10">
        <v>34.42</v>
      </c>
      <c r="E48" s="10">
        <v>1.37</v>
      </c>
      <c r="F48" s="10">
        <v>247</v>
      </c>
      <c r="G48" s="10">
        <v>1227.9100000000001</v>
      </c>
      <c r="H48" s="8">
        <v>72.88894838614813</v>
      </c>
      <c r="I48" s="6">
        <f>F48*G48</f>
        <v>303293.77</v>
      </c>
      <c r="J48" s="6"/>
      <c r="K48" s="6"/>
      <c r="L48" s="6"/>
      <c r="M48" s="6"/>
    </row>
    <row r="49" spans="1:13" s="1" customFormat="1" ht="15" x14ac:dyDescent="0.15">
      <c r="A49" s="14" t="s">
        <v>1</v>
      </c>
      <c r="B49" s="7">
        <v>43.51</v>
      </c>
      <c r="C49" s="9">
        <v>1.73</v>
      </c>
      <c r="D49" s="10">
        <v>26.32</v>
      </c>
      <c r="E49" s="10">
        <v>1.46</v>
      </c>
      <c r="F49" s="10">
        <v>114</v>
      </c>
      <c r="G49" s="10">
        <v>939.56</v>
      </c>
      <c r="H49" s="8">
        <v>84.814732372302032</v>
      </c>
      <c r="I49" s="6">
        <f>F49*G49</f>
        <v>107109.84</v>
      </c>
      <c r="J49" s="6"/>
      <c r="K49" s="6"/>
      <c r="L49" s="6"/>
      <c r="M49" s="6"/>
    </row>
    <row r="50" spans="1:13" s="1" customForma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s="1" customForma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s="1" customForma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s="1" customForma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s="1" customForma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s="1" customForma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s="1" customForma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s="1" customForma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s="1" customForma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s="1" customForma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s="1" customForma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s="1" customForma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s="1" customForma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s="1" customForma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s="1" customForma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s="1" customForma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s="1" customForma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s="1" customForma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s="1" customForma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s="1" customForma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s="1" customForma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s="1" customForma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s="1" customForma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s="1" customForma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s="1" customForma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s="1" customForma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s="1" customForma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s="1" customForma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s="1" customForma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s="1" customForma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s="1" customForma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s="1" customForma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s="1" customForma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s="1" customForma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s="1" customForma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s="1" customForma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s="1" customForma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s="1" customForma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s="1" customForma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s="1" customForma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s="1" customForma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s="1" customForma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s="1" customForma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s="1" customForma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s="1" customForma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s="1" customForma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s="1" customForma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s="1" customForma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s="1" customForma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s="1" customForma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s="1" customForma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s="1" customForma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s="1" customForma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s="1" customForma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s="1" customForma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s="1" customForma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s="1" customForma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s="1" customForma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s="1" customForma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s="1" customForma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s="1" customForma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s="1" customForma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s="1" customForma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s="1" customForma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s="1" customForma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s="1" customForma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s="1" customForma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s="1" customForma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s="1" customForma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s="1" customForma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s="1" customForma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s="1" customForma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s="1" customForma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s="1" customForma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s="1" customForma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3" s="1" customForma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</sheetData>
  <phoneticPr fontId="4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Santini et al. (2016)</vt:lpstr>
    </vt:vector>
  </TitlesOfParts>
  <Company>The School of 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Santini</dc:creator>
  <cp:lastModifiedBy>Nadia S Santini</cp:lastModifiedBy>
  <dcterms:created xsi:type="dcterms:W3CDTF">2014-07-15T04:48:55Z</dcterms:created>
  <dcterms:modified xsi:type="dcterms:W3CDTF">2023-05-09T18:27:25Z</dcterms:modified>
</cp:coreProperties>
</file>