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Desktop\S. alba files for data archive\"/>
    </mc:Choice>
  </mc:AlternateContent>
  <bookViews>
    <workbookView xWindow="0" yWindow="0" windowWidth="28800" windowHeight="12585"/>
  </bookViews>
  <sheets>
    <sheet name="Overview" sheetId="6" r:id="rId1"/>
    <sheet name="Metadata" sheetId="5" r:id="rId2"/>
    <sheet name="All shoot curves" sheetId="1" r:id="rId3"/>
    <sheet name="Early average " sheetId="2" r:id="rId4"/>
    <sheet name="Late average" sheetId="3" r:id="rId5"/>
  </sheets>
  <definedNames>
    <definedName name="_xlnm._FilterDatabase" localSheetId="3" hidden="1">'Early average '!$A$1:$I$53</definedName>
    <definedName name="_xlnm._FilterDatabase" localSheetId="4" hidden="1">'Late average'!$A$1:$I$66</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8" i="2" l="1"/>
  <c r="T27" i="2"/>
  <c r="T26" i="2"/>
  <c r="T25" i="2"/>
  <c r="T24" i="2"/>
  <c r="T23" i="2"/>
  <c r="T22" i="2"/>
  <c r="T21" i="2"/>
  <c r="T20" i="2"/>
  <c r="T19" i="2"/>
  <c r="T18" i="2"/>
  <c r="R28" i="2"/>
  <c r="R27" i="2"/>
  <c r="R26" i="2"/>
  <c r="R25" i="2"/>
  <c r="R24" i="2"/>
  <c r="R23" i="2"/>
  <c r="R22" i="2"/>
  <c r="R21" i="2"/>
  <c r="R20" i="2"/>
  <c r="R19" i="2"/>
  <c r="R18" i="2"/>
  <c r="P28" i="2"/>
  <c r="P27" i="2"/>
  <c r="P26" i="2"/>
  <c r="P25" i="2"/>
  <c r="P24" i="2"/>
  <c r="P23" i="2"/>
  <c r="P22" i="2"/>
  <c r="P21" i="2"/>
  <c r="P20" i="2"/>
  <c r="P19" i="2"/>
  <c r="P18" i="2"/>
  <c r="N28" i="2"/>
  <c r="N27" i="2"/>
  <c r="N26" i="2"/>
  <c r="N25" i="2"/>
  <c r="N24" i="2"/>
  <c r="N23" i="2"/>
  <c r="N22" i="2"/>
  <c r="N21" i="2"/>
  <c r="N20" i="2"/>
  <c r="N19" i="2"/>
  <c r="N18" i="2"/>
  <c r="U13" i="3"/>
  <c r="U12" i="3"/>
  <c r="U11" i="3"/>
  <c r="U10" i="3"/>
  <c r="U9" i="3"/>
  <c r="U8" i="3"/>
  <c r="U7" i="3"/>
  <c r="U6" i="3"/>
  <c r="U5" i="3"/>
  <c r="U4" i="3"/>
  <c r="U3" i="3"/>
  <c r="S13" i="3"/>
  <c r="S12" i="3"/>
  <c r="S11" i="3"/>
  <c r="S10" i="3"/>
  <c r="S9" i="3"/>
  <c r="S8" i="3"/>
  <c r="S7" i="3"/>
  <c r="S6" i="3"/>
  <c r="S5" i="3"/>
  <c r="S4" i="3"/>
  <c r="S3" i="3"/>
  <c r="Q13" i="3"/>
  <c r="Q12" i="3"/>
  <c r="Q11" i="3"/>
  <c r="Q10" i="3"/>
  <c r="Q9" i="3"/>
  <c r="Q8" i="3"/>
  <c r="Q7" i="3"/>
  <c r="Q6" i="3"/>
  <c r="Q5" i="3"/>
  <c r="Q4" i="3"/>
  <c r="Q3" i="3"/>
  <c r="O13" i="3"/>
  <c r="O12" i="3"/>
  <c r="O11" i="3"/>
  <c r="O10" i="3"/>
  <c r="O9" i="3"/>
  <c r="O8" i="3"/>
  <c r="O7" i="3"/>
  <c r="O6" i="3"/>
  <c r="O5" i="3"/>
  <c r="O4" i="3"/>
  <c r="O3" i="3"/>
  <c r="R6" i="3"/>
  <c r="R8" i="3"/>
  <c r="T13" i="3"/>
  <c r="T12" i="3"/>
  <c r="T11" i="3"/>
  <c r="T10" i="3"/>
  <c r="T9" i="3"/>
  <c r="T8" i="3"/>
  <c r="T7" i="3"/>
  <c r="T6" i="3"/>
  <c r="T5" i="3"/>
  <c r="T4" i="3"/>
  <c r="T3" i="3"/>
  <c r="R13" i="3"/>
  <c r="R12" i="3"/>
  <c r="R11" i="3"/>
  <c r="R10" i="3"/>
  <c r="R9" i="3"/>
  <c r="R7" i="3"/>
  <c r="R5" i="3"/>
  <c r="R4" i="3"/>
  <c r="R3" i="3"/>
  <c r="P13" i="3"/>
  <c r="P12" i="3"/>
  <c r="P11" i="3"/>
  <c r="P10" i="3"/>
  <c r="P9" i="3"/>
  <c r="P8" i="3"/>
  <c r="P7" i="3"/>
  <c r="P6" i="3"/>
  <c r="P5" i="3"/>
  <c r="P4" i="3"/>
  <c r="P3" i="3"/>
  <c r="N13" i="3"/>
  <c r="N12" i="3"/>
  <c r="N11" i="3"/>
  <c r="N10" i="3"/>
  <c r="N9" i="3"/>
  <c r="N8" i="3"/>
  <c r="N7" i="3"/>
  <c r="N6" i="3"/>
  <c r="N5" i="3"/>
  <c r="N4" i="3"/>
  <c r="N3" i="3"/>
  <c r="S28" i="2"/>
  <c r="S27" i="2"/>
  <c r="S26" i="2"/>
  <c r="S25" i="2"/>
  <c r="S24" i="2"/>
  <c r="S23" i="2"/>
  <c r="S22" i="2"/>
  <c r="S21" i="2"/>
  <c r="S20" i="2"/>
  <c r="S19" i="2"/>
  <c r="S18" i="2"/>
  <c r="Q28" i="2"/>
  <c r="Q27" i="2"/>
  <c r="Q26" i="2"/>
  <c r="Q25" i="2"/>
  <c r="Q24" i="2"/>
  <c r="Q23" i="2"/>
  <c r="Q22" i="2"/>
  <c r="Q21" i="2"/>
  <c r="Q20" i="2"/>
  <c r="Q19" i="2"/>
  <c r="Q18" i="2"/>
  <c r="O28" i="2"/>
  <c r="O27" i="2"/>
  <c r="O26" i="2"/>
  <c r="O25" i="2"/>
  <c r="O24" i="2"/>
  <c r="O23" i="2"/>
  <c r="O22" i="2"/>
  <c r="O21" i="2"/>
  <c r="O20" i="2"/>
  <c r="O19" i="2"/>
  <c r="O18" i="2"/>
  <c r="M28" i="2"/>
  <c r="M27" i="2"/>
  <c r="M26" i="2"/>
  <c r="M25" i="2"/>
  <c r="M24" i="2"/>
  <c r="M23" i="2"/>
  <c r="M22" i="2"/>
  <c r="M21" i="2"/>
  <c r="M20" i="2"/>
  <c r="M19" i="2"/>
  <c r="M18" i="2"/>
</calcChain>
</file>

<file path=xl/sharedStrings.xml><?xml version="1.0" encoding="utf-8"?>
<sst xmlns="http://schemas.openxmlformats.org/spreadsheetml/2006/main" count="330" uniqueCount="71">
  <si>
    <t>Rep</t>
  </si>
  <si>
    <t>Shoot WC (g/gdw)</t>
  </si>
  <si>
    <t>Leaf WC (g/ gdw)</t>
  </si>
  <si>
    <t>Stem WC  (g gdw)</t>
  </si>
  <si>
    <t>Shoot RWC</t>
  </si>
  <si>
    <t>Leaf % of Shoot RWC</t>
  </si>
  <si>
    <t>Stem % of Shoot RWC</t>
  </si>
  <si>
    <t>Season</t>
  </si>
  <si>
    <t xml:space="preserve">Early </t>
  </si>
  <si>
    <t>Late</t>
  </si>
  <si>
    <t>WP</t>
  </si>
  <si>
    <t>Wpse</t>
  </si>
  <si>
    <t>Shoot WC</t>
  </si>
  <si>
    <t>Shoot Wcse</t>
  </si>
  <si>
    <t>Shoot RWCse</t>
  </si>
  <si>
    <t>Stem RWC</t>
  </si>
  <si>
    <t>Stem RWCse</t>
  </si>
  <si>
    <t>Wpsd</t>
  </si>
  <si>
    <t>Shoot Wcsd</t>
  </si>
  <si>
    <t>Shoot RWCsd</t>
  </si>
  <si>
    <t>Stem RWCsd</t>
  </si>
  <si>
    <t>Title</t>
  </si>
  <si>
    <t xml:space="preserve">“Dry season enhancement of leaf capacitance buffers exposure to critical stem water potentials.” </t>
  </si>
  <si>
    <t>Abstract</t>
  </si>
  <si>
    <t>Data author</t>
  </si>
  <si>
    <t>Manuscript authors</t>
  </si>
  <si>
    <t>Group Leader</t>
  </si>
  <si>
    <t>Marilyn C. Ball</t>
  </si>
  <si>
    <t>Grant  details</t>
  </si>
  <si>
    <t>Australian Research Council Discovery Grant DP180102969 awarded to Marilyn C. Ball., Lawren Sack and Maurizio Mencuccini</t>
  </si>
  <si>
    <t>Date</t>
  </si>
  <si>
    <t>Collected in early dry season (13-25 August 2018) and late dry season (13-25 November 2018)</t>
  </si>
  <si>
    <t xml:space="preserve">Location </t>
  </si>
  <si>
    <t>Methods</t>
  </si>
  <si>
    <t>See read me</t>
  </si>
  <si>
    <t>Data Header</t>
  </si>
  <si>
    <t>Explanation</t>
  </si>
  <si>
    <t>Units</t>
  </si>
  <si>
    <t>-</t>
  </si>
  <si>
    <t>Replicate</t>
  </si>
  <si>
    <t>Water potential</t>
  </si>
  <si>
    <t>MPa</t>
  </si>
  <si>
    <t>Shoot (entire branch) water content per gram shoot dry mass</t>
  </si>
  <si>
    <t>g H20/ g dry mass</t>
  </si>
  <si>
    <t>g H2O/g dry mass</t>
  </si>
  <si>
    <t>Leaf portion of shoot water content estimated from leaf capacitance</t>
  </si>
  <si>
    <t>Stem portion of shoot water content (calculated by substracting the leaf water content)</t>
  </si>
  <si>
    <t>Shoot relative water content</t>
  </si>
  <si>
    <t>%</t>
  </si>
  <si>
    <t>Leaf portion of shoot relative water content</t>
  </si>
  <si>
    <t>Stem porton of shoot relative water content</t>
  </si>
  <si>
    <r>
      <t xml:space="preserve">Changing global climate portends perturbed seasonal precipitation regimes and increases in night-time temperatures. An integrated understanding of how plants acclimate to these seasonal drought conditions has never been more important as regional-scale vegetation dieback is predicted to increase when drought conditions are exacerbated. The potential for seasonal coordination of suites of traits that enable dehydration tolerance or delay in a given species remain poorly resolved. We surveyed early dry season leaf and stem water-use traits and gas exchange with respect to drought tolerance in the mangrove, </t>
    </r>
    <r>
      <rPr>
        <i/>
        <sz val="11"/>
        <color theme="1"/>
        <rFont val="Calibri Light"/>
        <family val="2"/>
      </rPr>
      <t>Sonneratia alba</t>
    </r>
    <r>
      <rPr>
        <sz val="11"/>
        <color theme="1"/>
        <rFont val="Calibri Light"/>
        <family val="2"/>
      </rPr>
      <t>, growing in a relatively constant salinity, then took advantage of a naturally occurring heat wave in the late dry season, to assess dry season acclimation of these traits. We found that increased leaf hydraulic capacitance above leaf turgor loss point (π</t>
    </r>
    <r>
      <rPr>
        <vertAlign val="subscript"/>
        <sz val="11"/>
        <color theme="1"/>
        <rFont val="Calibri Light"/>
        <family val="2"/>
      </rPr>
      <t>TLP</t>
    </r>
    <r>
      <rPr>
        <sz val="11"/>
        <color theme="1"/>
        <rFont val="Calibri Light"/>
        <family val="2"/>
      </rPr>
      <t>) enabled rapid transpiration required to sustain assimilation rates under morning conditions, while increased leaf capacitance below π</t>
    </r>
    <r>
      <rPr>
        <vertAlign val="subscript"/>
        <sz val="11"/>
        <color theme="1"/>
        <rFont val="Calibri Light"/>
        <family val="2"/>
      </rPr>
      <t>TLP</t>
    </r>
    <r>
      <rPr>
        <sz val="11"/>
        <color theme="1"/>
        <rFont val="Calibri Light"/>
        <family val="2"/>
      </rPr>
      <t xml:space="preserve"> buffered against excursions in stem water potentials to critically low levels. Our results highlight the functional contributions of leaf capacitance in the mitigation of the twin risks of hydraulic failure and carbon starvation during drought, as well as underscoring the importance of the capacity for acclimation of leaf traits in determining drought tolerance.</t>
    </r>
  </si>
  <si>
    <t xml:space="preserve">Callum James Bryant, Australian National University, callum.bryant@anu.edu.au; </t>
  </si>
  <si>
    <t>Marilyn C. Ball, Australian National University, marilyn.ball@anu.edu.au</t>
  </si>
  <si>
    <r>
      <t>Callum J. Bryant, Tomas Fuenzalida, Nigel Brothers, Maurizio Mencuccini, Lawren Sack, Oliver Binks,</t>
    </r>
    <r>
      <rPr>
        <vertAlign val="superscript"/>
        <sz val="11"/>
        <color theme="1"/>
        <rFont val="Calibri Light"/>
        <family val="2"/>
      </rPr>
      <t xml:space="preserve"> </t>
    </r>
    <r>
      <rPr>
        <sz val="11"/>
        <color theme="1"/>
        <rFont val="Calibri Light"/>
        <family val="2"/>
      </rPr>
      <t>Marilyn C. Ball</t>
    </r>
  </si>
  <si>
    <r>
      <t xml:space="preserve">Branches and leaves were collected from a stand of </t>
    </r>
    <r>
      <rPr>
        <i/>
        <sz val="11"/>
        <color theme="1"/>
        <rFont val="Calibri Light"/>
        <family val="2"/>
      </rPr>
      <t>Sonneratia alba</t>
    </r>
    <r>
      <rPr>
        <sz val="11"/>
        <color theme="1"/>
        <rFont val="Calibri Light"/>
        <family val="2"/>
      </rPr>
      <t xml:space="preserve"> trees growing naturally along the Daintree River, Daintree National Park, Far North Queensland (16°17'24.8"S 145°24'36.8"E). </t>
    </r>
  </si>
  <si>
    <t>Contents</t>
  </si>
  <si>
    <t>1 -  Raw pressure-volume curve data.xlsx</t>
  </si>
  <si>
    <t>2 - Summary of PV curved derived values for each leaf measured.xlsx</t>
  </si>
  <si>
    <t>3 - Gmin calculation sheet for each leaf rep.xlsx</t>
  </si>
  <si>
    <t>4 - Summary of gmin values per leaf rep.xlsx</t>
  </si>
  <si>
    <t>5 - Shoot PV Curves raw and calculation sheet.xlsx</t>
  </si>
  <si>
    <t>6 - Average shoot water release curves.xlsx</t>
  </si>
  <si>
    <t>7 - Data for plotting mean shoot water release curves.xlsx</t>
  </si>
  <si>
    <t xml:space="preserve">8 - Leaf RWC at stem P50 calculations.xlsx </t>
  </si>
  <si>
    <t>9 - Instantaneous hydraulic capacitance calculations.xlsx</t>
  </si>
  <si>
    <t>10 - Kestrel data hourly T and VPD averages by day to create seasonal averages.xlsx</t>
  </si>
  <si>
    <t>11 - Diurnal gas exchange and hydraulic conductance.xlsx</t>
  </si>
  <si>
    <t>12 - Pneumatic hydraulic vulnerability curves.xlsx</t>
  </si>
  <si>
    <t xml:space="preserve">13 - Kleaf vulnerability curve RKM method.xlsx </t>
  </si>
  <si>
    <t>Read me.docx</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</si>
</sst>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font>
    <font>
      <sz val="11"/>
      <color theme="1"/>
      <name val="Calibri"/>
      <family val="2"/>
      <scheme val="minor"/>
    </font>
    <font>
      <b/>
      <sz val="11"/>
      <color theme="1"/>
      <name val="Calibri"/>
      <family val="2"/>
      <scheme val="minor"/>
    </font>
    <font>
      <sz val="11"/>
      <color theme="1"/>
      <name val="Calibri Light"/>
      <family val="2"/>
    </font>
    <font>
      <sz val="11"/>
      <color theme="1"/>
      <name val="Calibri Light"/>
      <family val="2"/>
      <scheme val="major"/>
    </font>
    <font>
      <vertAlign val="superscript"/>
      <sz val="11"/>
      <color theme="1"/>
      <name val="Calibri Light"/>
      <family val="2"/>
    </font>
    <font>
      <b/>
      <sz val="12"/>
      <color theme="1"/>
      <name val="Calibri"/>
      <family val="2"/>
      <scheme val="minor"/>
    </font>
    <font>
      <sz val="11"/>
      <color indexed="8"/>
      <name val="Calibri"/>
      <family val="2"/>
    </font>
    <font>
      <b/>
      <sz val="10"/>
      <name val="Arial"/>
      <family val="2"/>
    </font>
    <font>
      <sz val="12"/>
      <color theme="1"/>
      <name val="Calibri"/>
      <family val="2"/>
      <scheme val="minor"/>
    </font>
    <font>
      <i/>
      <sz val="11"/>
      <color theme="1"/>
      <name val="Calibri Light"/>
      <family val="2"/>
    </font>
    <font>
      <vertAlign val="subscript"/>
      <sz val="11"/>
      <color theme="1"/>
      <name val="Calibri Light"/>
      <family val="2"/>
    </font>
    <font>
      <sz val="10"/>
      <color rgb="FF000000"/>
      <name val="Calibri Light"/>
      <family val="2"/>
    </font>
  </fonts>
  <fills count="1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2" fillId="0" borderId="0"/>
    <xf numFmtId="0" fontId="8" fillId="0" borderId="0"/>
  </cellStyleXfs>
  <cellXfs count="35">
    <xf numFmtId="0" fontId="0" fillId="0" borderId="0" xfId="0"/>
    <xf numFmtId="0" fontId="1" fillId="0" borderId="0" xfId="0" applyFont="1" applyAlignment="1">
      <alignment vertical="top" wrapTex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0" borderId="0" xfId="0" applyAlignment="1">
      <alignment horizontal="right"/>
    </xf>
    <xf numFmtId="0" fontId="4" fillId="0" borderId="0" xfId="0" applyFont="1"/>
    <xf numFmtId="0" fontId="5" fillId="0" borderId="0" xfId="0" applyFont="1" applyAlignment="1">
      <alignment horizontal="right" vertical="top"/>
    </xf>
    <xf numFmtId="0" fontId="4" fillId="0" borderId="0" xfId="0" applyFont="1" applyAlignment="1">
      <alignment vertical="center"/>
    </xf>
    <xf numFmtId="0" fontId="7" fillId="0" borderId="0" xfId="1" applyFont="1"/>
    <xf numFmtId="0" fontId="2" fillId="0" borderId="0" xfId="1"/>
    <xf numFmtId="0" fontId="0" fillId="0" borderId="0" xfId="1" applyFont="1"/>
    <xf numFmtId="0" fontId="2" fillId="0" borderId="0" xfId="1" applyAlignment="1">
      <alignment horizontal="left"/>
    </xf>
    <xf numFmtId="0" fontId="9" fillId="0" borderId="0" xfId="2" applyFont="1"/>
    <xf numFmtId="0" fontId="8" fillId="0" borderId="0" xfId="2"/>
    <xf numFmtId="0" fontId="3" fillId="0" borderId="0" xfId="0" applyFont="1"/>
    <xf numFmtId="0" fontId="0" fillId="0" borderId="0" xfId="1" applyFont="1" applyAlignment="1">
      <alignment horizontal="left"/>
    </xf>
    <xf numFmtId="0" fontId="10" fillId="0" borderId="0" xfId="1" applyFont="1"/>
    <xf numFmtId="0" fontId="2" fillId="0" borderId="0" xfId="1" applyFont="1"/>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horizontal="left" wrapText="1"/>
    </xf>
    <xf numFmtId="0" fontId="13" fillId="0" borderId="0" xfId="0" applyFont="1" applyAlignment="1">
      <alignment horizontal="justify" vertical="center"/>
    </xf>
    <xf numFmtId="0" fontId="13" fillId="0" borderId="0" xfId="0" applyFont="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Early</c:v>
          </c:tx>
          <c:spPr>
            <a:ln w="25400" cap="rnd">
              <a:noFill/>
              <a:round/>
            </a:ln>
            <a:effectLst/>
          </c:spPr>
          <c:marker>
            <c:symbol val="circle"/>
            <c:size val="5"/>
            <c:spPr>
              <a:solidFill>
                <a:schemeClr val="accent1"/>
              </a:solidFill>
              <a:ln w="9525">
                <a:solidFill>
                  <a:schemeClr val="accent1"/>
                </a:solidFill>
              </a:ln>
              <a:effectLst/>
            </c:spPr>
          </c:marker>
          <c:xVal>
            <c:numRef>
              <c:f>'All shoot curves'!$C$2:$C$53</c:f>
              <c:numCache>
                <c:formatCode>General</c:formatCode>
                <c:ptCount val="52"/>
                <c:pt idx="0">
                  <c:v>-0.7</c:v>
                </c:pt>
                <c:pt idx="1">
                  <c:v>-0.875</c:v>
                </c:pt>
                <c:pt idx="2">
                  <c:v>-1.45</c:v>
                </c:pt>
                <c:pt idx="3">
                  <c:v>-2.13</c:v>
                </c:pt>
                <c:pt idx="4">
                  <c:v>-2.605</c:v>
                </c:pt>
                <c:pt idx="5">
                  <c:v>-2.8049999999999997</c:v>
                </c:pt>
                <c:pt idx="6">
                  <c:v>-3.0599999999999996</c:v>
                </c:pt>
                <c:pt idx="7">
                  <c:v>-3.17</c:v>
                </c:pt>
                <c:pt idx="8">
                  <c:v>-3.375</c:v>
                </c:pt>
                <c:pt idx="9">
                  <c:v>-3.71</c:v>
                </c:pt>
                <c:pt idx="10">
                  <c:v>-4.0449999999999999</c:v>
                </c:pt>
                <c:pt idx="11">
                  <c:v>-4.4749999999999996</c:v>
                </c:pt>
                <c:pt idx="12">
                  <c:v>-5.35</c:v>
                </c:pt>
                <c:pt idx="13">
                  <c:v>-0.12</c:v>
                </c:pt>
                <c:pt idx="14">
                  <c:v>-0.82000000000000006</c:v>
                </c:pt>
                <c:pt idx="15">
                  <c:v>-1.5049999999999999</c:v>
                </c:pt>
                <c:pt idx="16">
                  <c:v>-2.0149999999999997</c:v>
                </c:pt>
                <c:pt idx="17">
                  <c:v>-2.31</c:v>
                </c:pt>
                <c:pt idx="18">
                  <c:v>-2.625</c:v>
                </c:pt>
                <c:pt idx="19">
                  <c:v>-2.83</c:v>
                </c:pt>
                <c:pt idx="20">
                  <c:v>-2.99</c:v>
                </c:pt>
                <c:pt idx="21">
                  <c:v>-3.2749999999999999</c:v>
                </c:pt>
                <c:pt idx="22">
                  <c:v>-3.8049999999999997</c:v>
                </c:pt>
                <c:pt idx="23">
                  <c:v>-4.6549999999999994</c:v>
                </c:pt>
                <c:pt idx="24">
                  <c:v>-5.5449999999999999</c:v>
                </c:pt>
                <c:pt idx="25">
                  <c:v>-7.77</c:v>
                </c:pt>
                <c:pt idx="26">
                  <c:v>-0.3</c:v>
                </c:pt>
                <c:pt idx="27">
                  <c:v>-0.76</c:v>
                </c:pt>
                <c:pt idx="28">
                  <c:v>-1.2949999999999999</c:v>
                </c:pt>
                <c:pt idx="29">
                  <c:v>-1.9350000000000001</c:v>
                </c:pt>
                <c:pt idx="30">
                  <c:v>-2.1749999999999998</c:v>
                </c:pt>
                <c:pt idx="31">
                  <c:v>-2.4649999999999999</c:v>
                </c:pt>
                <c:pt idx="32">
                  <c:v>-2.59</c:v>
                </c:pt>
                <c:pt idx="33">
                  <c:v>-2.8250000000000002</c:v>
                </c:pt>
                <c:pt idx="34">
                  <c:v>-3.1399999999999997</c:v>
                </c:pt>
                <c:pt idx="35">
                  <c:v>-3.39</c:v>
                </c:pt>
                <c:pt idx="36">
                  <c:v>-4.1000000000000005</c:v>
                </c:pt>
                <c:pt idx="37">
                  <c:v>-5.1300000000000008</c:v>
                </c:pt>
                <c:pt idx="38">
                  <c:v>-5.625</c:v>
                </c:pt>
                <c:pt idx="39">
                  <c:v>-0.14000000000000001</c:v>
                </c:pt>
                <c:pt idx="40">
                  <c:v>-0.76</c:v>
                </c:pt>
                <c:pt idx="41">
                  <c:v>-1.34</c:v>
                </c:pt>
                <c:pt idx="42">
                  <c:v>-1.8250000000000002</c:v>
                </c:pt>
                <c:pt idx="43">
                  <c:v>-2.2799999999999998</c:v>
                </c:pt>
                <c:pt idx="44">
                  <c:v>-2.5099999999999998</c:v>
                </c:pt>
                <c:pt idx="45">
                  <c:v>-2.74</c:v>
                </c:pt>
                <c:pt idx="46">
                  <c:v>-2.8250000000000002</c:v>
                </c:pt>
                <c:pt idx="47">
                  <c:v>-3.0449999999999999</c:v>
                </c:pt>
                <c:pt idx="48">
                  <c:v>-3.51</c:v>
                </c:pt>
                <c:pt idx="49">
                  <c:v>-4.0999999999999996</c:v>
                </c:pt>
                <c:pt idx="50">
                  <c:v>-4.57</c:v>
                </c:pt>
                <c:pt idx="51">
                  <c:v>-5.9450000000000003</c:v>
                </c:pt>
              </c:numCache>
            </c:numRef>
          </c:xVal>
          <c:yVal>
            <c:numRef>
              <c:f>'All shoot curves'!$D$2:$D$53</c:f>
              <c:numCache>
                <c:formatCode>General</c:formatCode>
                <c:ptCount val="52"/>
                <c:pt idx="0">
                  <c:v>2.5538930054903357</c:v>
                </c:pt>
                <c:pt idx="1">
                  <c:v>2.5183825978512071</c:v>
                </c:pt>
                <c:pt idx="2">
                  <c:v>2.4523264272910072</c:v>
                </c:pt>
                <c:pt idx="3">
                  <c:v>2.4038092764647048</c:v>
                </c:pt>
                <c:pt idx="4">
                  <c:v>2.3168592265326406</c:v>
                </c:pt>
                <c:pt idx="5">
                  <c:v>2.2592572815245959</c:v>
                </c:pt>
                <c:pt idx="6">
                  <c:v>2.2099517659311996</c:v>
                </c:pt>
                <c:pt idx="7">
                  <c:v>2.1131033626060995</c:v>
                </c:pt>
                <c:pt idx="8">
                  <c:v>2.0140393162261954</c:v>
                </c:pt>
                <c:pt idx="9">
                  <c:v>1.8803463392224498</c:v>
                </c:pt>
                <c:pt idx="10">
                  <c:v>1.7143816809410448</c:v>
                </c:pt>
                <c:pt idx="11">
                  <c:v>1.565917110767705</c:v>
                </c:pt>
                <c:pt idx="12">
                  <c:v>1.3624810518978971</c:v>
                </c:pt>
                <c:pt idx="13">
                  <c:v>2.2635053702027559</c:v>
                </c:pt>
                <c:pt idx="14">
                  <c:v>2.2066330111373023</c:v>
                </c:pt>
                <c:pt idx="15">
                  <c:v>2.1347553189000279</c:v>
                </c:pt>
                <c:pt idx="16">
                  <c:v>2.0842329940916264</c:v>
                </c:pt>
                <c:pt idx="17">
                  <c:v>2.0433320043855274</c:v>
                </c:pt>
                <c:pt idx="18">
                  <c:v>1.991636083571318</c:v>
                </c:pt>
                <c:pt idx="19">
                  <c:v>1.9386235250011121</c:v>
                </c:pt>
                <c:pt idx="20">
                  <c:v>1.8530935140567422</c:v>
                </c:pt>
                <c:pt idx="21">
                  <c:v>1.7482278744918169</c:v>
                </c:pt>
                <c:pt idx="22">
                  <c:v>1.4627834487666971</c:v>
                </c:pt>
                <c:pt idx="23">
                  <c:v>1.3025408414392767</c:v>
                </c:pt>
                <c:pt idx="24">
                  <c:v>1.1209378223609838</c:v>
                </c:pt>
                <c:pt idx="25">
                  <c:v>0.72214105235409731</c:v>
                </c:pt>
                <c:pt idx="26">
                  <c:v>2.4068215783000282</c:v>
                </c:pt>
                <c:pt idx="27">
                  <c:v>2.3176834671286684</c:v>
                </c:pt>
                <c:pt idx="28">
                  <c:v>2.251858977130258</c:v>
                </c:pt>
                <c:pt idx="29">
                  <c:v>2.1670067876314278</c:v>
                </c:pt>
                <c:pt idx="30">
                  <c:v>2.1087374881856586</c:v>
                </c:pt>
                <c:pt idx="31">
                  <c:v>2.0559870823702919</c:v>
                </c:pt>
                <c:pt idx="32">
                  <c:v>2.0092101607521085</c:v>
                </c:pt>
                <c:pt idx="33">
                  <c:v>1.8732107275484637</c:v>
                </c:pt>
                <c:pt idx="34">
                  <c:v>1.7650806950845093</c:v>
                </c:pt>
                <c:pt idx="35">
                  <c:v>1.5693117022623058</c:v>
                </c:pt>
                <c:pt idx="36">
                  <c:v>1.3363479758828594</c:v>
                </c:pt>
                <c:pt idx="37">
                  <c:v>1.1551134869862409</c:v>
                </c:pt>
                <c:pt idx="38">
                  <c:v>0.94336176062012556</c:v>
                </c:pt>
                <c:pt idx="39">
                  <c:v>1.8946682199947849</c:v>
                </c:pt>
                <c:pt idx="40">
                  <c:v>1.8368874156034434</c:v>
                </c:pt>
                <c:pt idx="41">
                  <c:v>1.7845444451004777</c:v>
                </c:pt>
                <c:pt idx="42">
                  <c:v>1.7217751720522996</c:v>
                </c:pt>
                <c:pt idx="43">
                  <c:v>1.6511262399696722</c:v>
                </c:pt>
                <c:pt idx="44">
                  <c:v>1.5981186176367019</c:v>
                </c:pt>
                <c:pt idx="45">
                  <c:v>1.5707348190217503</c:v>
                </c:pt>
                <c:pt idx="46">
                  <c:v>1.4749665840014803</c:v>
                </c:pt>
                <c:pt idx="47">
                  <c:v>1.3919631051869097</c:v>
                </c:pt>
                <c:pt idx="48">
                  <c:v>1.2238837074897895</c:v>
                </c:pt>
                <c:pt idx="49">
                  <c:v>1.0381303678805667</c:v>
                </c:pt>
                <c:pt idx="50">
                  <c:v>0.8917451728998792</c:v>
                </c:pt>
                <c:pt idx="51">
                  <c:v>0.89258369954242733</c:v>
                </c:pt>
              </c:numCache>
            </c:numRef>
          </c:yVal>
          <c:smooth val="0"/>
        </c:ser>
        <c:dLbls>
          <c:showLegendKey val="0"/>
          <c:showVal val="0"/>
          <c:showCatName val="0"/>
          <c:showSerName val="0"/>
          <c:showPercent val="0"/>
          <c:showBubbleSize val="0"/>
        </c:dLbls>
        <c:axId val="678371712"/>
        <c:axId val="678367792"/>
      </c:scatterChart>
      <c:valAx>
        <c:axId val="678371712"/>
        <c:scaling>
          <c:orientation val="minMax"/>
          <c:min val="-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67792"/>
        <c:crosses val="autoZero"/>
        <c:crossBetween val="midCat"/>
      </c:valAx>
      <c:valAx>
        <c:axId val="67836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71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Late</c:v>
          </c:tx>
          <c:spPr>
            <a:ln w="25400" cap="rnd">
              <a:noFill/>
              <a:round/>
            </a:ln>
            <a:effectLst/>
          </c:spPr>
          <c:marker>
            <c:symbol val="circle"/>
            <c:size val="5"/>
            <c:spPr>
              <a:solidFill>
                <a:schemeClr val="accent1"/>
              </a:solidFill>
              <a:ln w="9525">
                <a:solidFill>
                  <a:schemeClr val="accent1"/>
                </a:solidFill>
              </a:ln>
              <a:effectLst/>
            </c:spPr>
          </c:marker>
          <c:xVal>
            <c:numRef>
              <c:f>'All shoot curves'!$C$54:$C$107</c:f>
              <c:numCache>
                <c:formatCode>General</c:formatCode>
                <c:ptCount val="54"/>
                <c:pt idx="0">
                  <c:v>-0.129</c:v>
                </c:pt>
                <c:pt idx="1">
                  <c:v>-1.4550000000000001</c:v>
                </c:pt>
                <c:pt idx="2">
                  <c:v>-2.5920000000000001</c:v>
                </c:pt>
                <c:pt idx="3">
                  <c:v>-2.831</c:v>
                </c:pt>
                <c:pt idx="4">
                  <c:v>-3.4319999999999999</c:v>
                </c:pt>
                <c:pt idx="5">
                  <c:v>-3.633</c:v>
                </c:pt>
                <c:pt idx="6">
                  <c:v>-3.988</c:v>
                </c:pt>
                <c:pt idx="7">
                  <c:v>-4.032</c:v>
                </c:pt>
                <c:pt idx="8">
                  <c:v>-4.3120000000000003</c:v>
                </c:pt>
                <c:pt idx="9">
                  <c:v>-4.7770000000000001</c:v>
                </c:pt>
                <c:pt idx="10">
                  <c:v>-5.1219999999999999</c:v>
                </c:pt>
                <c:pt idx="11">
                  <c:v>-0.11</c:v>
                </c:pt>
                <c:pt idx="12">
                  <c:v>-1.159</c:v>
                </c:pt>
                <c:pt idx="13">
                  <c:v>-1.5489999999999999</c:v>
                </c:pt>
                <c:pt idx="14">
                  <c:v>-2.3889999999999998</c:v>
                </c:pt>
                <c:pt idx="15">
                  <c:v>-2.9910000000000001</c:v>
                </c:pt>
                <c:pt idx="16">
                  <c:v>-3.2240000000000002</c:v>
                </c:pt>
                <c:pt idx="17">
                  <c:v>-3.5070000000000001</c:v>
                </c:pt>
                <c:pt idx="18">
                  <c:v>-3.6789999999999998</c:v>
                </c:pt>
                <c:pt idx="19">
                  <c:v>-3.8879999999999999</c:v>
                </c:pt>
                <c:pt idx="20">
                  <c:v>-4.133</c:v>
                </c:pt>
                <c:pt idx="21">
                  <c:v>-4.93</c:v>
                </c:pt>
                <c:pt idx="22">
                  <c:v>-0.35</c:v>
                </c:pt>
                <c:pt idx="23">
                  <c:v>-2.1859999999999999</c:v>
                </c:pt>
                <c:pt idx="24">
                  <c:v>-3.161</c:v>
                </c:pt>
                <c:pt idx="25">
                  <c:v>-3.431</c:v>
                </c:pt>
                <c:pt idx="26">
                  <c:v>-3.673</c:v>
                </c:pt>
                <c:pt idx="27">
                  <c:v>-3.8780000000000001</c:v>
                </c:pt>
                <c:pt idx="28">
                  <c:v>-4.1369999999999996</c:v>
                </c:pt>
                <c:pt idx="29">
                  <c:v>-5.1230000000000002</c:v>
                </c:pt>
                <c:pt idx="30">
                  <c:v>-6.0229999999999997</c:v>
                </c:pt>
                <c:pt idx="31">
                  <c:v>-7.12</c:v>
                </c:pt>
                <c:pt idx="32">
                  <c:v>-0.59699999999999998</c:v>
                </c:pt>
                <c:pt idx="33">
                  <c:v>-1.7589999999999999</c:v>
                </c:pt>
                <c:pt idx="34">
                  <c:v>-2.2679999999999998</c:v>
                </c:pt>
                <c:pt idx="35">
                  <c:v>-3.0609999999999999</c:v>
                </c:pt>
                <c:pt idx="36">
                  <c:v>-3.1819999999999999</c:v>
                </c:pt>
                <c:pt idx="37">
                  <c:v>-3.2709999999999999</c:v>
                </c:pt>
                <c:pt idx="38">
                  <c:v>-3.52</c:v>
                </c:pt>
                <c:pt idx="39">
                  <c:v>-3.6280000000000001</c:v>
                </c:pt>
                <c:pt idx="40">
                  <c:v>-3.9020000000000001</c:v>
                </c:pt>
                <c:pt idx="41">
                  <c:v>-4.3369999999999997</c:v>
                </c:pt>
                <c:pt idx="42">
                  <c:v>-5.0570000000000004</c:v>
                </c:pt>
                <c:pt idx="43">
                  <c:v>-0.61</c:v>
                </c:pt>
                <c:pt idx="44">
                  <c:v>-2.476</c:v>
                </c:pt>
                <c:pt idx="45">
                  <c:v>-2.9020000000000001</c:v>
                </c:pt>
                <c:pt idx="46">
                  <c:v>-3.5920000000000001</c:v>
                </c:pt>
                <c:pt idx="47">
                  <c:v>-3.9540000000000002</c:v>
                </c:pt>
                <c:pt idx="48">
                  <c:v>-4.0469999999999997</c:v>
                </c:pt>
                <c:pt idx="49">
                  <c:v>-4.2069999999999999</c:v>
                </c:pt>
                <c:pt idx="50">
                  <c:v>-4.3070000000000004</c:v>
                </c:pt>
                <c:pt idx="51">
                  <c:v>-4.6970000000000001</c:v>
                </c:pt>
                <c:pt idx="52">
                  <c:v>-5.1230000000000002</c:v>
                </c:pt>
                <c:pt idx="53">
                  <c:v>-5.3230000000000004</c:v>
                </c:pt>
              </c:numCache>
            </c:numRef>
          </c:xVal>
          <c:yVal>
            <c:numRef>
              <c:f>'All shoot curves'!$D$54:$D$106</c:f>
              <c:numCache>
                <c:formatCode>General</c:formatCode>
                <c:ptCount val="53"/>
                <c:pt idx="0">
                  <c:v>1.9879258950002905</c:v>
                </c:pt>
                <c:pt idx="1">
                  <c:v>1.8144842717484817</c:v>
                </c:pt>
                <c:pt idx="2">
                  <c:v>1.7908050632003394</c:v>
                </c:pt>
                <c:pt idx="3">
                  <c:v>1.7354193716404458</c:v>
                </c:pt>
                <c:pt idx="4">
                  <c:v>1.7282309902238391</c:v>
                </c:pt>
                <c:pt idx="5">
                  <c:v>1.6428147296392992</c:v>
                </c:pt>
                <c:pt idx="6">
                  <c:v>1.4628647951939495</c:v>
                </c:pt>
                <c:pt idx="7">
                  <c:v>1.4877009922904521</c:v>
                </c:pt>
                <c:pt idx="8">
                  <c:v>1.3760132698099596</c:v>
                </c:pt>
                <c:pt idx="9">
                  <c:v>1.2475092389988536</c:v>
                </c:pt>
                <c:pt idx="10">
                  <c:v>1.1082837984246434</c:v>
                </c:pt>
                <c:pt idx="11">
                  <c:v>2.421584193481582</c:v>
                </c:pt>
                <c:pt idx="12">
                  <c:v>2.2725265281093208</c:v>
                </c:pt>
                <c:pt idx="13">
                  <c:v>2.2136520853173458</c:v>
                </c:pt>
                <c:pt idx="14">
                  <c:v>2.1691383544969356</c:v>
                </c:pt>
                <c:pt idx="15">
                  <c:v>2.0541014467257921</c:v>
                </c:pt>
                <c:pt idx="16">
                  <c:v>1.9592747914280366</c:v>
                </c:pt>
                <c:pt idx="17">
                  <c:v>1.7236286218023353</c:v>
                </c:pt>
                <c:pt idx="18">
                  <c:v>1.7157738694249485</c:v>
                </c:pt>
                <c:pt idx="19">
                  <c:v>1.6081841488995683</c:v>
                </c:pt>
                <c:pt idx="20">
                  <c:v>1.4789705469473786</c:v>
                </c:pt>
                <c:pt idx="21">
                  <c:v>1.2654194679918154</c:v>
                </c:pt>
                <c:pt idx="22">
                  <c:v>2.3594308212584449</c:v>
                </c:pt>
                <c:pt idx="23">
                  <c:v>2.0825067318380484</c:v>
                </c:pt>
                <c:pt idx="24">
                  <c:v>1.9886034872464129</c:v>
                </c:pt>
                <c:pt idx="25">
                  <c:v>1.9235909135140399</c:v>
                </c:pt>
                <c:pt idx="26">
                  <c:v>1.836151126090769</c:v>
                </c:pt>
                <c:pt idx="27">
                  <c:v>1.7128342794088462</c:v>
                </c:pt>
                <c:pt idx="28">
                  <c:v>1.5257250587944868</c:v>
                </c:pt>
                <c:pt idx="29">
                  <c:v>1.4731569560968185</c:v>
                </c:pt>
                <c:pt idx="30">
                  <c:v>1.3872798522589074</c:v>
                </c:pt>
                <c:pt idx="31">
                  <c:v>1.2039329598635222</c:v>
                </c:pt>
                <c:pt idx="32">
                  <c:v>2.1748709627497305</c:v>
                </c:pt>
                <c:pt idx="33">
                  <c:v>2.0444083032230669</c:v>
                </c:pt>
                <c:pt idx="34">
                  <c:v>2.0381998297132591</c:v>
                </c:pt>
                <c:pt idx="35">
                  <c:v>1.9684356344206599</c:v>
                </c:pt>
                <c:pt idx="36">
                  <c:v>1.8716289868974689</c:v>
                </c:pt>
                <c:pt idx="37">
                  <c:v>1.8350719950972745</c:v>
                </c:pt>
                <c:pt idx="38">
                  <c:v>1.6944250800518839</c:v>
                </c:pt>
                <c:pt idx="39">
                  <c:v>1.6085276535317301</c:v>
                </c:pt>
                <c:pt idx="40">
                  <c:v>1.5050019521122355</c:v>
                </c:pt>
                <c:pt idx="41">
                  <c:v>1.3833009545233097</c:v>
                </c:pt>
                <c:pt idx="42">
                  <c:v>1.2824042374015221</c:v>
                </c:pt>
                <c:pt idx="43">
                  <c:v>1.9794643870146653</c:v>
                </c:pt>
                <c:pt idx="44">
                  <c:v>1.8390405623803414</c:v>
                </c:pt>
                <c:pt idx="45">
                  <c:v>1.7755329155681561</c:v>
                </c:pt>
                <c:pt idx="46">
                  <c:v>1.6930241697256871</c:v>
                </c:pt>
                <c:pt idx="47">
                  <c:v>1.644617969279798</c:v>
                </c:pt>
                <c:pt idx="48">
                  <c:v>1.5576474999330461</c:v>
                </c:pt>
                <c:pt idx="49">
                  <c:v>1.4431095759075889</c:v>
                </c:pt>
                <c:pt idx="50">
                  <c:v>1.4146974585309247</c:v>
                </c:pt>
                <c:pt idx="51">
                  <c:v>1.2379915043517309</c:v>
                </c:pt>
                <c:pt idx="52">
                  <c:v>1.1795594999425554</c:v>
                </c:pt>
              </c:numCache>
            </c:numRef>
          </c:yVal>
          <c:smooth val="0"/>
        </c:ser>
        <c:dLbls>
          <c:showLegendKey val="0"/>
          <c:showVal val="0"/>
          <c:showCatName val="0"/>
          <c:showSerName val="0"/>
          <c:showPercent val="0"/>
          <c:showBubbleSize val="0"/>
        </c:dLbls>
        <c:axId val="678368184"/>
        <c:axId val="678372104"/>
      </c:scatterChart>
      <c:valAx>
        <c:axId val="678368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72104"/>
        <c:crosses val="autoZero"/>
        <c:crossBetween val="midCat"/>
      </c:valAx>
      <c:valAx>
        <c:axId val="678372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68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Early</c:v>
          </c:tx>
          <c:spPr>
            <a:ln w="25400" cap="rnd">
              <a:noFill/>
              <a:round/>
            </a:ln>
            <a:effectLst/>
          </c:spPr>
          <c:marker>
            <c:symbol val="circle"/>
            <c:size val="5"/>
            <c:spPr>
              <a:solidFill>
                <a:schemeClr val="accent1"/>
              </a:solidFill>
              <a:ln w="9525">
                <a:solidFill>
                  <a:schemeClr val="accent1"/>
                </a:solidFill>
              </a:ln>
              <a:effectLst/>
            </c:spPr>
          </c:marker>
          <c:errBars>
            <c:errDir val="x"/>
            <c:errBarType val="both"/>
            <c:errValType val="cust"/>
            <c:noEndCap val="0"/>
            <c:plus>
              <c:numRef>
                <c:f>'Early average '!$N$18:$N$28</c:f>
                <c:numCache>
                  <c:formatCode>General</c:formatCode>
                  <c:ptCount val="11"/>
                  <c:pt idx="0">
                    <c:v>9.8657657246324901E-2</c:v>
                  </c:pt>
                  <c:pt idx="1">
                    <c:v>0.28929698722434516</c:v>
                  </c:pt>
                  <c:pt idx="2">
                    <c:v>0.34266184647026898</c:v>
                  </c:pt>
                  <c:pt idx="3">
                    <c:v>0.20627724656301205</c:v>
                  </c:pt>
                  <c:pt idx="4">
                    <c:v>0.17785613602215891</c:v>
                  </c:pt>
                  <c:pt idx="5">
                    <c:v>5.7518113089124655E-2</c:v>
                  </c:pt>
                  <c:pt idx="6">
                    <c:v>0.25982365814785474</c:v>
                  </c:pt>
                  <c:pt idx="7">
                    <c:v>0.2564663720646439</c:v>
                  </c:pt>
                  <c:pt idx="8">
                    <c:v>7.9739158092704571E-2</c:v>
                  </c:pt>
                  <c:pt idx="9">
                    <c:v>8.4013887740856968E-2</c:v>
                  </c:pt>
                  <c:pt idx="10">
                    <c:v>0.2025051439675869</c:v>
                  </c:pt>
                </c:numCache>
              </c:numRef>
            </c:plus>
            <c:minus>
              <c:numRef>
                <c:f>'Early average '!$N$18:$N$28</c:f>
                <c:numCache>
                  <c:formatCode>General</c:formatCode>
                  <c:ptCount val="11"/>
                  <c:pt idx="0">
                    <c:v>9.8657657246324901E-2</c:v>
                  </c:pt>
                  <c:pt idx="1">
                    <c:v>0.28929698722434516</c:v>
                  </c:pt>
                  <c:pt idx="2">
                    <c:v>0.34266184647026898</c:v>
                  </c:pt>
                  <c:pt idx="3">
                    <c:v>0.20627724656301205</c:v>
                  </c:pt>
                  <c:pt idx="4">
                    <c:v>0.17785613602215891</c:v>
                  </c:pt>
                  <c:pt idx="5">
                    <c:v>5.7518113089124655E-2</c:v>
                  </c:pt>
                  <c:pt idx="6">
                    <c:v>0.25982365814785474</c:v>
                  </c:pt>
                  <c:pt idx="7">
                    <c:v>0.2564663720646439</c:v>
                  </c:pt>
                  <c:pt idx="8">
                    <c:v>7.9739158092704571E-2</c:v>
                  </c:pt>
                  <c:pt idx="9">
                    <c:v>8.4013887740856968E-2</c:v>
                  </c:pt>
                  <c:pt idx="10">
                    <c:v>0.2025051439675869</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'Early average '!$P$18:$P$28</c:f>
                <c:numCache>
                  <c:formatCode>General</c:formatCode>
                  <c:ptCount val="11"/>
                  <c:pt idx="0">
                    <c:v>0.26422258334601689</c:v>
                  </c:pt>
                  <c:pt idx="1">
                    <c:v>0.28929698722434516</c:v>
                  </c:pt>
                  <c:pt idx="2">
                    <c:v>0.28013615409021636</c:v>
                  </c:pt>
                  <c:pt idx="3">
                    <c:v>0.236804548508421</c:v>
                  </c:pt>
                  <c:pt idx="4">
                    <c:v>0.26822468263786187</c:v>
                  </c:pt>
                  <c:pt idx="5">
                    <c:v>0.28017181739980235</c:v>
                  </c:pt>
                  <c:pt idx="6">
                    <c:v>0.29696151057297249</c:v>
                  </c:pt>
                  <c:pt idx="7">
                    <c:v>0.28778018823991602</c:v>
                  </c:pt>
                  <c:pt idx="8">
                    <c:v>0.26463640949480111</c:v>
                  </c:pt>
                  <c:pt idx="9">
                    <c:v>0.20810685356183414</c:v>
                  </c:pt>
                  <c:pt idx="10">
                    <c:v>0.24373432102756667</c:v>
                  </c:pt>
                </c:numCache>
              </c:numRef>
            </c:plus>
            <c:minus>
              <c:numRef>
                <c:f>'Early average '!$P$18:$P$28</c:f>
                <c:numCache>
                  <c:formatCode>General</c:formatCode>
                  <c:ptCount val="11"/>
                  <c:pt idx="0">
                    <c:v>0.26422258334601689</c:v>
                  </c:pt>
                  <c:pt idx="1">
                    <c:v>0.28929698722434516</c:v>
                  </c:pt>
                  <c:pt idx="2">
                    <c:v>0.28013615409021636</c:v>
                  </c:pt>
                  <c:pt idx="3">
                    <c:v>0.236804548508421</c:v>
                  </c:pt>
                  <c:pt idx="4">
                    <c:v>0.26822468263786187</c:v>
                  </c:pt>
                  <c:pt idx="5">
                    <c:v>0.28017181739980235</c:v>
                  </c:pt>
                  <c:pt idx="6">
                    <c:v>0.29696151057297249</c:v>
                  </c:pt>
                  <c:pt idx="7">
                    <c:v>0.28778018823991602</c:v>
                  </c:pt>
                  <c:pt idx="8">
                    <c:v>0.26463640949480111</c:v>
                  </c:pt>
                  <c:pt idx="9">
                    <c:v>0.20810685356183414</c:v>
                  </c:pt>
                  <c:pt idx="10">
                    <c:v>0.24373432102756667</c:v>
                  </c:pt>
                </c:numCache>
              </c:numRef>
            </c:minus>
            <c:spPr>
              <a:noFill/>
              <a:ln w="9525" cap="flat" cmpd="sng" algn="ctr">
                <a:solidFill>
                  <a:schemeClr val="tx1">
                    <a:lumMod val="65000"/>
                    <a:lumOff val="35000"/>
                  </a:schemeClr>
                </a:solidFill>
                <a:round/>
              </a:ln>
              <a:effectLst/>
            </c:spPr>
          </c:errBars>
          <c:xVal>
            <c:numRef>
              <c:f>'Early average '!$M$18:$M$28</c:f>
              <c:numCache>
                <c:formatCode>General</c:formatCode>
                <c:ptCount val="11"/>
                <c:pt idx="0">
                  <c:v>-0.18666666666666668</c:v>
                </c:pt>
                <c:pt idx="1">
                  <c:v>-0.78300000000000003</c:v>
                </c:pt>
                <c:pt idx="2">
                  <c:v>-1.3975</c:v>
                </c:pt>
                <c:pt idx="3">
                  <c:v>-1.925</c:v>
                </c:pt>
                <c:pt idx="4">
                  <c:v>-2.2719999999999998</c:v>
                </c:pt>
                <c:pt idx="5">
                  <c:v>-2.7344999999999997</c:v>
                </c:pt>
                <c:pt idx="6">
                  <c:v>-3.2078571428571427</c:v>
                </c:pt>
                <c:pt idx="7">
                  <c:v>-3.7674999999999996</c:v>
                </c:pt>
                <c:pt idx="8">
                  <c:v>-4.2249999999999996</c:v>
                </c:pt>
                <c:pt idx="9">
                  <c:v>-4.7850000000000001</c:v>
                </c:pt>
                <c:pt idx="10">
                  <c:v>-5.61625</c:v>
                </c:pt>
              </c:numCache>
            </c:numRef>
          </c:xVal>
          <c:yVal>
            <c:numRef>
              <c:f>'Early average '!$O$18:$O$28</c:f>
              <c:numCache>
                <c:formatCode>General</c:formatCode>
                <c:ptCount val="11"/>
                <c:pt idx="0">
                  <c:v>2.188331722832523</c:v>
                </c:pt>
                <c:pt idx="1">
                  <c:v>2.2866958994421913</c:v>
                </c:pt>
                <c:pt idx="2">
                  <c:v>2.1558712921054428</c:v>
                </c:pt>
                <c:pt idx="3">
                  <c:v>1.9910049845917845</c:v>
                </c:pt>
                <c:pt idx="4">
                  <c:v>2.0525984182751711</c:v>
                </c:pt>
                <c:pt idx="5">
                  <c:v>1.8885710539646912</c:v>
                </c:pt>
                <c:pt idx="6">
                  <c:v>1.8302396888270052</c:v>
                </c:pt>
                <c:pt idx="7">
                  <c:v>1.5703487941049952</c:v>
                </c:pt>
                <c:pt idx="8">
                  <c:v>1.313465151510377</c:v>
                </c:pt>
                <c:pt idx="9">
                  <c:v>1.1164665004417991</c:v>
                </c:pt>
                <c:pt idx="10">
                  <c:v>1.0798410836053585</c:v>
                </c:pt>
              </c:numCache>
            </c:numRef>
          </c:yVal>
          <c:smooth val="0"/>
        </c:ser>
        <c:dLbls>
          <c:showLegendKey val="0"/>
          <c:showVal val="0"/>
          <c:showCatName val="0"/>
          <c:showSerName val="0"/>
          <c:showPercent val="0"/>
          <c:showBubbleSize val="0"/>
        </c:dLbls>
        <c:axId val="678368576"/>
        <c:axId val="678368968"/>
      </c:scatterChart>
      <c:valAx>
        <c:axId val="678368576"/>
        <c:scaling>
          <c:orientation val="minMax"/>
          <c:min val="-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68968"/>
        <c:crosses val="autoZero"/>
        <c:crossBetween val="midCat"/>
      </c:valAx>
      <c:valAx>
        <c:axId val="678368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68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Early RWC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Late</c:v>
          </c:tx>
          <c:spPr>
            <a:ln w="25400" cap="rnd">
              <a:noFill/>
              <a:round/>
            </a:ln>
            <a:effectLst/>
          </c:spPr>
          <c:marker>
            <c:symbol val="circle"/>
            <c:size val="5"/>
            <c:spPr>
              <a:solidFill>
                <a:schemeClr val="accent1"/>
              </a:solidFill>
              <a:ln w="9525">
                <a:solidFill>
                  <a:schemeClr val="accent1"/>
                </a:solidFill>
              </a:ln>
              <a:effectLst/>
            </c:spPr>
          </c:marker>
          <c:errBars>
            <c:errDir val="x"/>
            <c:errBarType val="both"/>
            <c:errValType val="cust"/>
            <c:noEndCap val="0"/>
            <c:plus>
              <c:numRef>
                <c:f>'Early average '!$N$18:$N$28</c:f>
                <c:numCache>
                  <c:formatCode>General</c:formatCode>
                  <c:ptCount val="11"/>
                  <c:pt idx="0">
                    <c:v>9.8657657246324901E-2</c:v>
                  </c:pt>
                  <c:pt idx="1">
                    <c:v>0.28929698722434516</c:v>
                  </c:pt>
                  <c:pt idx="2">
                    <c:v>0.34266184647026898</c:v>
                  </c:pt>
                  <c:pt idx="3">
                    <c:v>0.20627724656301205</c:v>
                  </c:pt>
                  <c:pt idx="4">
                    <c:v>0.17785613602215891</c:v>
                  </c:pt>
                  <c:pt idx="5">
                    <c:v>5.7518113089124655E-2</c:v>
                  </c:pt>
                  <c:pt idx="6">
                    <c:v>0.25982365814785474</c:v>
                  </c:pt>
                  <c:pt idx="7">
                    <c:v>0.2564663720646439</c:v>
                  </c:pt>
                  <c:pt idx="8">
                    <c:v>7.9739158092704571E-2</c:v>
                  </c:pt>
                  <c:pt idx="9">
                    <c:v>8.4013887740856968E-2</c:v>
                  </c:pt>
                  <c:pt idx="10">
                    <c:v>0.2025051439675869</c:v>
                  </c:pt>
                </c:numCache>
              </c:numRef>
            </c:plus>
            <c:minus>
              <c:numRef>
                <c:f>'Early average '!$N$18:$N$28</c:f>
                <c:numCache>
                  <c:formatCode>General</c:formatCode>
                  <c:ptCount val="11"/>
                  <c:pt idx="0">
                    <c:v>9.8657657246324901E-2</c:v>
                  </c:pt>
                  <c:pt idx="1">
                    <c:v>0.28929698722434516</c:v>
                  </c:pt>
                  <c:pt idx="2">
                    <c:v>0.34266184647026898</c:v>
                  </c:pt>
                  <c:pt idx="3">
                    <c:v>0.20627724656301205</c:v>
                  </c:pt>
                  <c:pt idx="4">
                    <c:v>0.17785613602215891</c:v>
                  </c:pt>
                  <c:pt idx="5">
                    <c:v>5.7518113089124655E-2</c:v>
                  </c:pt>
                  <c:pt idx="6">
                    <c:v>0.25982365814785474</c:v>
                  </c:pt>
                  <c:pt idx="7">
                    <c:v>0.2564663720646439</c:v>
                  </c:pt>
                  <c:pt idx="8">
                    <c:v>7.9739158092704571E-2</c:v>
                  </c:pt>
                  <c:pt idx="9">
                    <c:v>8.4013887740856968E-2</c:v>
                  </c:pt>
                  <c:pt idx="10">
                    <c:v>0.2025051439675869</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'Early average '!$R$18:$R$28</c:f>
                <c:numCache>
                  <c:formatCode>General</c:formatCode>
                  <c:ptCount val="11"/>
                  <c:pt idx="0">
                    <c:v>1.5789496028746111</c:v>
                  </c:pt>
                  <c:pt idx="1">
                    <c:v>1.7307505843387254</c:v>
                  </c:pt>
                  <c:pt idx="2">
                    <c:v>1.5932891749594758</c:v>
                  </c:pt>
                  <c:pt idx="3">
                    <c:v>2.4340541635288897</c:v>
                  </c:pt>
                  <c:pt idx="4">
                    <c:v>3.7462144007341589</c:v>
                  </c:pt>
                  <c:pt idx="5">
                    <c:v>4.3923149555739949</c:v>
                  </c:pt>
                  <c:pt idx="6">
                    <c:v>6.8697941229565176</c:v>
                  </c:pt>
                  <c:pt idx="7">
                    <c:v>3.631878584249745</c:v>
                  </c:pt>
                  <c:pt idx="8">
                    <c:v>3.3649849135347227</c:v>
                  </c:pt>
                  <c:pt idx="9">
                    <c:v>6.3670415311507416</c:v>
                  </c:pt>
                  <c:pt idx="10">
                    <c:v>8.2793051203016006</c:v>
                  </c:pt>
                </c:numCache>
              </c:numRef>
            </c:plus>
            <c:minus>
              <c:numRef>
                <c:f>'Early average '!$R$18:$R$28</c:f>
                <c:numCache>
                  <c:formatCode>General</c:formatCode>
                  <c:ptCount val="11"/>
                  <c:pt idx="0">
                    <c:v>1.5789496028746111</c:v>
                  </c:pt>
                  <c:pt idx="1">
                    <c:v>1.7307505843387254</c:v>
                  </c:pt>
                  <c:pt idx="2">
                    <c:v>1.5932891749594758</c:v>
                  </c:pt>
                  <c:pt idx="3">
                    <c:v>2.4340541635288897</c:v>
                  </c:pt>
                  <c:pt idx="4">
                    <c:v>3.7462144007341589</c:v>
                  </c:pt>
                  <c:pt idx="5">
                    <c:v>4.3923149555739949</c:v>
                  </c:pt>
                  <c:pt idx="6">
                    <c:v>6.8697941229565176</c:v>
                  </c:pt>
                  <c:pt idx="7">
                    <c:v>3.631878584249745</c:v>
                  </c:pt>
                  <c:pt idx="8">
                    <c:v>3.3649849135347227</c:v>
                  </c:pt>
                  <c:pt idx="9">
                    <c:v>6.3670415311507416</c:v>
                  </c:pt>
                  <c:pt idx="10">
                    <c:v>8.2793051203016006</c:v>
                  </c:pt>
                </c:numCache>
              </c:numRef>
            </c:minus>
            <c:spPr>
              <a:noFill/>
              <a:ln w="9525" cap="flat" cmpd="sng" algn="ctr">
                <a:solidFill>
                  <a:schemeClr val="tx1">
                    <a:lumMod val="65000"/>
                    <a:lumOff val="35000"/>
                  </a:schemeClr>
                </a:solidFill>
                <a:round/>
              </a:ln>
              <a:effectLst/>
            </c:spPr>
          </c:errBars>
          <c:xVal>
            <c:numRef>
              <c:f>'Early average '!$M$18:$M$28</c:f>
              <c:numCache>
                <c:formatCode>General</c:formatCode>
                <c:ptCount val="11"/>
                <c:pt idx="0">
                  <c:v>-0.18666666666666668</c:v>
                </c:pt>
                <c:pt idx="1">
                  <c:v>-0.78300000000000003</c:v>
                </c:pt>
                <c:pt idx="2">
                  <c:v>-1.3975</c:v>
                </c:pt>
                <c:pt idx="3">
                  <c:v>-1.925</c:v>
                </c:pt>
                <c:pt idx="4">
                  <c:v>-2.2719999999999998</c:v>
                </c:pt>
                <c:pt idx="5">
                  <c:v>-2.7344999999999997</c:v>
                </c:pt>
                <c:pt idx="6">
                  <c:v>-3.2078571428571427</c:v>
                </c:pt>
                <c:pt idx="7">
                  <c:v>-3.7674999999999996</c:v>
                </c:pt>
                <c:pt idx="8">
                  <c:v>-4.2249999999999996</c:v>
                </c:pt>
                <c:pt idx="9">
                  <c:v>-4.7850000000000001</c:v>
                </c:pt>
                <c:pt idx="10">
                  <c:v>-5.61625</c:v>
                </c:pt>
              </c:numCache>
            </c:numRef>
          </c:xVal>
          <c:yVal>
            <c:numRef>
              <c:f>'Early average '!$Q$18:$Q$28</c:f>
              <c:numCache>
                <c:formatCode>General</c:formatCode>
                <c:ptCount val="11"/>
                <c:pt idx="0">
                  <c:v>97.133303703193363</c:v>
                </c:pt>
                <c:pt idx="1">
                  <c:v>94.680998089966778</c:v>
                </c:pt>
                <c:pt idx="2">
                  <c:v>91.581141377485451</c:v>
                </c:pt>
                <c:pt idx="3">
                  <c:v>88.399060030789713</c:v>
                </c:pt>
                <c:pt idx="4">
                  <c:v>85.925419519198002</c:v>
                </c:pt>
                <c:pt idx="5">
                  <c:v>81.671910693594072</c:v>
                </c:pt>
                <c:pt idx="6">
                  <c:v>74.086121006671746</c:v>
                </c:pt>
                <c:pt idx="7">
                  <c:v>65.470026863772929</c:v>
                </c:pt>
                <c:pt idx="8">
                  <c:v>55.076829636322948</c:v>
                </c:pt>
                <c:pt idx="9">
                  <c:v>49.46077722049646</c:v>
                </c:pt>
                <c:pt idx="10">
                  <c:v>45.849461337268011</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errBars>
            <c:errDir val="x"/>
            <c:errBarType val="both"/>
            <c:errValType val="cust"/>
            <c:noEndCap val="0"/>
            <c:plus>
              <c:numRef>
                <c:f>'Early average '!$N$18:$N$28</c:f>
                <c:numCache>
                  <c:formatCode>General</c:formatCode>
                  <c:ptCount val="11"/>
                  <c:pt idx="0">
                    <c:v>9.8657657246324901E-2</c:v>
                  </c:pt>
                  <c:pt idx="1">
                    <c:v>0.28929698722434516</c:v>
                  </c:pt>
                  <c:pt idx="2">
                    <c:v>0.34266184647026898</c:v>
                  </c:pt>
                  <c:pt idx="3">
                    <c:v>0.20627724656301205</c:v>
                  </c:pt>
                  <c:pt idx="4">
                    <c:v>0.17785613602215891</c:v>
                  </c:pt>
                  <c:pt idx="5">
                    <c:v>5.7518113089124655E-2</c:v>
                  </c:pt>
                  <c:pt idx="6">
                    <c:v>0.25982365814785474</c:v>
                  </c:pt>
                  <c:pt idx="7">
                    <c:v>0.2564663720646439</c:v>
                  </c:pt>
                  <c:pt idx="8">
                    <c:v>7.9739158092704571E-2</c:v>
                  </c:pt>
                  <c:pt idx="9">
                    <c:v>8.4013887740856968E-2</c:v>
                  </c:pt>
                  <c:pt idx="10">
                    <c:v>0.2025051439675869</c:v>
                  </c:pt>
                </c:numCache>
              </c:numRef>
            </c:plus>
            <c:minus>
              <c:numRef>
                <c:f>'Early average '!$N$18:$N$28</c:f>
                <c:numCache>
                  <c:formatCode>General</c:formatCode>
                  <c:ptCount val="11"/>
                  <c:pt idx="0">
                    <c:v>9.8657657246324901E-2</c:v>
                  </c:pt>
                  <c:pt idx="1">
                    <c:v>0.28929698722434516</c:v>
                  </c:pt>
                  <c:pt idx="2">
                    <c:v>0.34266184647026898</c:v>
                  </c:pt>
                  <c:pt idx="3">
                    <c:v>0.20627724656301205</c:v>
                  </c:pt>
                  <c:pt idx="4">
                    <c:v>0.17785613602215891</c:v>
                  </c:pt>
                  <c:pt idx="5">
                    <c:v>5.7518113089124655E-2</c:v>
                  </c:pt>
                  <c:pt idx="6">
                    <c:v>0.25982365814785474</c:v>
                  </c:pt>
                  <c:pt idx="7">
                    <c:v>0.2564663720646439</c:v>
                  </c:pt>
                  <c:pt idx="8">
                    <c:v>7.9739158092704571E-2</c:v>
                  </c:pt>
                  <c:pt idx="9">
                    <c:v>8.4013887740856968E-2</c:v>
                  </c:pt>
                  <c:pt idx="10">
                    <c:v>0.2025051439675869</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'Early average '!$T$18:$T$28</c:f>
                <c:numCache>
                  <c:formatCode>General</c:formatCode>
                  <c:ptCount val="11"/>
                  <c:pt idx="0">
                    <c:v>5.5188756805044887</c:v>
                  </c:pt>
                  <c:pt idx="1">
                    <c:v>5.9083142616025457</c:v>
                  </c:pt>
                  <c:pt idx="2">
                    <c:v>5.6997303502834678</c:v>
                  </c:pt>
                  <c:pt idx="3">
                    <c:v>5.4817626640701587</c:v>
                  </c:pt>
                  <c:pt idx="4">
                    <c:v>5.965103058028463</c:v>
                  </c:pt>
                  <c:pt idx="5">
                    <c:v>6.4113648855454191</c:v>
                  </c:pt>
                  <c:pt idx="6">
                    <c:v>7.6133472219759852</c:v>
                  </c:pt>
                  <c:pt idx="7">
                    <c:v>6.7978965544189753</c:v>
                  </c:pt>
                  <c:pt idx="8">
                    <c:v>7.0124142922268939</c:v>
                  </c:pt>
                  <c:pt idx="9">
                    <c:v>7.38840232005054</c:v>
                  </c:pt>
                  <c:pt idx="10">
                    <c:v>5.0313417240119467</c:v>
                  </c:pt>
                </c:numCache>
              </c:numRef>
            </c:plus>
            <c:minus>
              <c:numRef>
                <c:f>'Early average '!$T$18:$T$28</c:f>
                <c:numCache>
                  <c:formatCode>General</c:formatCode>
                  <c:ptCount val="11"/>
                  <c:pt idx="0">
                    <c:v>5.5188756805044887</c:v>
                  </c:pt>
                  <c:pt idx="1">
                    <c:v>5.9083142616025457</c:v>
                  </c:pt>
                  <c:pt idx="2">
                    <c:v>5.6997303502834678</c:v>
                  </c:pt>
                  <c:pt idx="3">
                    <c:v>5.4817626640701587</c:v>
                  </c:pt>
                  <c:pt idx="4">
                    <c:v>5.965103058028463</c:v>
                  </c:pt>
                  <c:pt idx="5">
                    <c:v>6.4113648855454191</c:v>
                  </c:pt>
                  <c:pt idx="6">
                    <c:v>7.6133472219759852</c:v>
                  </c:pt>
                  <c:pt idx="7">
                    <c:v>6.7978965544189753</c:v>
                  </c:pt>
                  <c:pt idx="8">
                    <c:v>7.0124142922268939</c:v>
                  </c:pt>
                  <c:pt idx="9">
                    <c:v>7.38840232005054</c:v>
                  </c:pt>
                  <c:pt idx="10">
                    <c:v>5.0313417240119467</c:v>
                  </c:pt>
                </c:numCache>
              </c:numRef>
            </c:minus>
            <c:spPr>
              <a:noFill/>
              <a:ln w="9525" cap="flat" cmpd="sng" algn="ctr">
                <a:solidFill>
                  <a:schemeClr val="tx1">
                    <a:lumMod val="65000"/>
                    <a:lumOff val="35000"/>
                  </a:schemeClr>
                </a:solidFill>
                <a:round/>
              </a:ln>
              <a:effectLst/>
            </c:spPr>
          </c:errBars>
          <c:xVal>
            <c:numRef>
              <c:f>'Early average '!$M$18:$M$28</c:f>
              <c:numCache>
                <c:formatCode>General</c:formatCode>
                <c:ptCount val="11"/>
                <c:pt idx="0">
                  <c:v>-0.18666666666666668</c:v>
                </c:pt>
                <c:pt idx="1">
                  <c:v>-0.78300000000000003</c:v>
                </c:pt>
                <c:pt idx="2">
                  <c:v>-1.3975</c:v>
                </c:pt>
                <c:pt idx="3">
                  <c:v>-1.925</c:v>
                </c:pt>
                <c:pt idx="4">
                  <c:v>-2.2719999999999998</c:v>
                </c:pt>
                <c:pt idx="5">
                  <c:v>-2.7344999999999997</c:v>
                </c:pt>
                <c:pt idx="6">
                  <c:v>-3.2078571428571427</c:v>
                </c:pt>
                <c:pt idx="7">
                  <c:v>-3.7674999999999996</c:v>
                </c:pt>
                <c:pt idx="8">
                  <c:v>-4.2249999999999996</c:v>
                </c:pt>
                <c:pt idx="9">
                  <c:v>-4.7850000000000001</c:v>
                </c:pt>
                <c:pt idx="10">
                  <c:v>-5.61625</c:v>
                </c:pt>
              </c:numCache>
            </c:numRef>
          </c:xVal>
          <c:yVal>
            <c:numRef>
              <c:f>'Early average '!$S$18:$S$28</c:f>
              <c:numCache>
                <c:formatCode>General</c:formatCode>
                <c:ptCount val="11"/>
                <c:pt idx="0">
                  <c:v>32.176832302245451</c:v>
                </c:pt>
                <c:pt idx="1">
                  <c:v>33.737690918338693</c:v>
                </c:pt>
                <c:pt idx="2">
                  <c:v>31.564135590666332</c:v>
                </c:pt>
                <c:pt idx="3">
                  <c:v>28.635978954892067</c:v>
                </c:pt>
                <c:pt idx="4">
                  <c:v>29.192128333840561</c:v>
                </c:pt>
                <c:pt idx="5">
                  <c:v>26.53011667414728</c:v>
                </c:pt>
                <c:pt idx="6">
                  <c:v>23.430651123874245</c:v>
                </c:pt>
                <c:pt idx="7">
                  <c:v>16.788551534485308</c:v>
                </c:pt>
                <c:pt idx="8">
                  <c:v>8.7841639184003402</c:v>
                </c:pt>
                <c:pt idx="9">
                  <c:v>5.2192120052737581</c:v>
                </c:pt>
                <c:pt idx="10">
                  <c:v>6.0786098715839234</c:v>
                </c:pt>
              </c:numCache>
            </c:numRef>
          </c:yVal>
          <c:smooth val="0"/>
        </c:ser>
        <c:dLbls>
          <c:showLegendKey val="0"/>
          <c:showVal val="0"/>
          <c:showCatName val="0"/>
          <c:showSerName val="0"/>
          <c:showPercent val="0"/>
          <c:showBubbleSize val="0"/>
        </c:dLbls>
        <c:axId val="678369752"/>
        <c:axId val="678370928"/>
      </c:scatterChart>
      <c:valAx>
        <c:axId val="678369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70928"/>
        <c:crosses val="autoZero"/>
        <c:crossBetween val="midCat"/>
      </c:valAx>
      <c:valAx>
        <c:axId val="67837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697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g water /g dm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errBars>
            <c:errDir val="x"/>
            <c:errBarType val="both"/>
            <c:errValType val="cust"/>
            <c:noEndCap val="0"/>
            <c:plus>
              <c:numRef>
                <c:f>'Late average'!$O$3:$O$14</c:f>
                <c:numCache>
                  <c:formatCode>General</c:formatCode>
                  <c:ptCount val="12"/>
                  <c:pt idx="0">
                    <c:v>0.13341788985489664</c:v>
                  </c:pt>
                  <c:pt idx="1">
                    <c:v>0.20479664710797127</c:v>
                  </c:pt>
                  <c:pt idx="2">
                    <c:v>0.20353214324359975</c:v>
                  </c:pt>
                  <c:pt idx="3">
                    <c:v>0.28027189180032425</c:v>
                  </c:pt>
                  <c:pt idx="4">
                    <c:v>0.11705376257657565</c:v>
                  </c:pt>
                  <c:pt idx="5">
                    <c:v>0.18083500767274016</c:v>
                  </c:pt>
                  <c:pt idx="6">
                    <c:v>0.12386859396727067</c:v>
                  </c:pt>
                  <c:pt idx="7">
                    <c:v>0.17146988970931043</c:v>
                  </c:pt>
                  <c:pt idx="8">
                    <c:v>0.12971747076713389</c:v>
                  </c:pt>
                  <c:pt idx="9">
                    <c:v>0.13890356366918746</c:v>
                  </c:pt>
                  <c:pt idx="10">
                    <c:v>0.10016777592286534</c:v>
                  </c:pt>
                </c:numCache>
              </c:numRef>
            </c:plus>
            <c:minus>
              <c:numRef>
                <c:f>'Late average'!$O$3:$O$14</c:f>
                <c:numCache>
                  <c:formatCode>General</c:formatCode>
                  <c:ptCount val="12"/>
                  <c:pt idx="0">
                    <c:v>0.13341788985489664</c:v>
                  </c:pt>
                  <c:pt idx="1">
                    <c:v>0.20479664710797127</c:v>
                  </c:pt>
                  <c:pt idx="2">
                    <c:v>0.20353214324359975</c:v>
                  </c:pt>
                  <c:pt idx="3">
                    <c:v>0.28027189180032425</c:v>
                  </c:pt>
                  <c:pt idx="4">
                    <c:v>0.11705376257657565</c:v>
                  </c:pt>
                  <c:pt idx="5">
                    <c:v>0.18083500767274016</c:v>
                  </c:pt>
                  <c:pt idx="6">
                    <c:v>0.12386859396727067</c:v>
                  </c:pt>
                  <c:pt idx="7">
                    <c:v>0.17146988970931043</c:v>
                  </c:pt>
                  <c:pt idx="8">
                    <c:v>0.12971747076713389</c:v>
                  </c:pt>
                  <c:pt idx="9">
                    <c:v>0.13890356366918746</c:v>
                  </c:pt>
                  <c:pt idx="10">
                    <c:v>0.10016777592286534</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'Late average'!$Q$3:$Q$14</c:f>
                <c:numCache>
                  <c:formatCode>General</c:formatCode>
                  <c:ptCount val="12"/>
                  <c:pt idx="0">
                    <c:v>0.23449892386194923</c:v>
                  </c:pt>
                  <c:pt idx="1">
                    <c:v>0.24792649787160786</c:v>
                  </c:pt>
                  <c:pt idx="2">
                    <c:v>0.24920000401803821</c:v>
                  </c:pt>
                  <c:pt idx="3">
                    <c:v>2.8019934990955588E-2</c:v>
                  </c:pt>
                  <c:pt idx="4">
                    <c:v>0.14200608377169988</c:v>
                  </c:pt>
                  <c:pt idx="5">
                    <c:v>0.138526689798323</c:v>
                  </c:pt>
                  <c:pt idx="6">
                    <c:v>0.10352367737740223</c:v>
                  </c:pt>
                  <c:pt idx="7">
                    <c:v>9.9036448858019474E-2</c:v>
                  </c:pt>
                  <c:pt idx="8">
                    <c:v>8.046830244410727E-2</c:v>
                  </c:pt>
                  <c:pt idx="9">
                    <c:v>8.2857006160693289E-2</c:v>
                  </c:pt>
                  <c:pt idx="10">
                    <c:v>0.13684698076759597</c:v>
                  </c:pt>
                </c:numCache>
              </c:numRef>
            </c:plus>
            <c:minus>
              <c:numRef>
                <c:f>'Late average'!$Q$3:$Q$14</c:f>
                <c:numCache>
                  <c:formatCode>General</c:formatCode>
                  <c:ptCount val="12"/>
                  <c:pt idx="0">
                    <c:v>0.23449892386194923</c:v>
                  </c:pt>
                  <c:pt idx="1">
                    <c:v>0.24792649787160786</c:v>
                  </c:pt>
                  <c:pt idx="2">
                    <c:v>0.24920000401803821</c:v>
                  </c:pt>
                  <c:pt idx="3">
                    <c:v>2.8019934990955588E-2</c:v>
                  </c:pt>
                  <c:pt idx="4">
                    <c:v>0.14200608377169988</c:v>
                  </c:pt>
                  <c:pt idx="5">
                    <c:v>0.138526689798323</c:v>
                  </c:pt>
                  <c:pt idx="6">
                    <c:v>0.10352367737740223</c:v>
                  </c:pt>
                  <c:pt idx="7">
                    <c:v>9.9036448858019474E-2</c:v>
                  </c:pt>
                  <c:pt idx="8">
                    <c:v>8.046830244410727E-2</c:v>
                  </c:pt>
                  <c:pt idx="9">
                    <c:v>8.2857006160693289E-2</c:v>
                  </c:pt>
                  <c:pt idx="10">
                    <c:v>0.13684698076759597</c:v>
                  </c:pt>
                </c:numCache>
              </c:numRef>
            </c:minus>
            <c:spPr>
              <a:noFill/>
              <a:ln w="9525" cap="flat" cmpd="sng" algn="ctr">
                <a:solidFill>
                  <a:schemeClr val="tx1">
                    <a:lumMod val="65000"/>
                    <a:lumOff val="35000"/>
                  </a:schemeClr>
                </a:solidFill>
                <a:round/>
              </a:ln>
              <a:effectLst/>
            </c:spPr>
          </c:errBars>
          <c:xVal>
            <c:numRef>
              <c:f>'Late average'!$N$3:$N$14</c:f>
              <c:numCache>
                <c:formatCode>General</c:formatCode>
                <c:ptCount val="12"/>
                <c:pt idx="0">
                  <c:v>-0.19633333333333333</c:v>
                </c:pt>
                <c:pt idx="1">
                  <c:v>-0.67649999999999988</c:v>
                </c:pt>
                <c:pt idx="2">
                  <c:v>-1.3876666666666668</c:v>
                </c:pt>
                <c:pt idx="3">
                  <c:v>-1.8676666666666666</c:v>
                </c:pt>
                <c:pt idx="4">
                  <c:v>-2.4177499999999998</c:v>
                </c:pt>
                <c:pt idx="5">
                  <c:v>-2.8754</c:v>
                </c:pt>
                <c:pt idx="6">
                  <c:v>-3.2829999999999999</c:v>
                </c:pt>
                <c:pt idx="7">
                  <c:v>-3.7486153846153845</c:v>
                </c:pt>
                <c:pt idx="8">
                  <c:v>-4.1961999999999993</c:v>
                </c:pt>
                <c:pt idx="9">
                  <c:v>-4.8628</c:v>
                </c:pt>
                <c:pt idx="10">
                  <c:v>-5.1727500000000006</c:v>
                </c:pt>
              </c:numCache>
            </c:numRef>
          </c:xVal>
          <c:yVal>
            <c:numRef>
              <c:f>'Late average'!$P$3:$P$14</c:f>
              <c:numCache>
                <c:formatCode>General</c:formatCode>
                <c:ptCount val="12"/>
                <c:pt idx="0">
                  <c:v>2.256313636580106</c:v>
                </c:pt>
                <c:pt idx="1">
                  <c:v>2.2467660203695545</c:v>
                </c:pt>
                <c:pt idx="2">
                  <c:v>2.1002209617250496</c:v>
                </c:pt>
                <c:pt idx="3">
                  <c:v>2.0753212464435746</c:v>
                </c:pt>
                <c:pt idx="4">
                  <c:v>1.9945645488580781</c:v>
                </c:pt>
                <c:pt idx="5">
                  <c:v>1.8648588863110784</c:v>
                </c:pt>
                <c:pt idx="6">
                  <c:v>1.8596447146477773</c:v>
                </c:pt>
                <c:pt idx="7">
                  <c:v>1.6477219533361673</c:v>
                </c:pt>
                <c:pt idx="8">
                  <c:v>1.4387742621859698</c:v>
                </c:pt>
                <c:pt idx="9">
                  <c:v>1.2220677965985649</c:v>
                </c:pt>
                <c:pt idx="10">
                  <c:v>1.2137330157108654</c:v>
                </c:pt>
              </c:numCache>
            </c:numRef>
          </c:yVal>
          <c:smooth val="0"/>
        </c:ser>
        <c:dLbls>
          <c:showLegendKey val="0"/>
          <c:showVal val="0"/>
          <c:showCatName val="0"/>
          <c:showSerName val="0"/>
          <c:showPercent val="0"/>
          <c:showBubbleSize val="0"/>
        </c:dLbls>
        <c:axId val="678378376"/>
        <c:axId val="678378768"/>
      </c:scatterChart>
      <c:valAx>
        <c:axId val="678378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78768"/>
        <c:crosses val="autoZero"/>
        <c:crossBetween val="midCat"/>
      </c:valAx>
      <c:valAx>
        <c:axId val="67837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78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RWC</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errBars>
            <c:errDir val="x"/>
            <c:errBarType val="both"/>
            <c:errValType val="cust"/>
            <c:noEndCap val="0"/>
            <c:plus>
              <c:numRef>
                <c:f>'Late average'!$O$3:$O$14</c:f>
                <c:numCache>
                  <c:formatCode>General</c:formatCode>
                  <c:ptCount val="12"/>
                  <c:pt idx="0">
                    <c:v>0.13341788985489664</c:v>
                  </c:pt>
                  <c:pt idx="1">
                    <c:v>0.20479664710797127</c:v>
                  </c:pt>
                  <c:pt idx="2">
                    <c:v>0.20353214324359975</c:v>
                  </c:pt>
                  <c:pt idx="3">
                    <c:v>0.28027189180032425</c:v>
                  </c:pt>
                  <c:pt idx="4">
                    <c:v>0.11705376257657565</c:v>
                  </c:pt>
                  <c:pt idx="5">
                    <c:v>0.18083500767274016</c:v>
                  </c:pt>
                  <c:pt idx="6">
                    <c:v>0.12386859396727067</c:v>
                  </c:pt>
                  <c:pt idx="7">
                    <c:v>0.17146988970931043</c:v>
                  </c:pt>
                  <c:pt idx="8">
                    <c:v>0.12971747076713389</c:v>
                  </c:pt>
                  <c:pt idx="9">
                    <c:v>0.13890356366918746</c:v>
                  </c:pt>
                  <c:pt idx="10">
                    <c:v>0.10016777592286534</c:v>
                  </c:pt>
                </c:numCache>
              </c:numRef>
            </c:plus>
            <c:minus>
              <c:numRef>
                <c:f>'Late average'!$O$3:$O$14</c:f>
                <c:numCache>
                  <c:formatCode>General</c:formatCode>
                  <c:ptCount val="12"/>
                  <c:pt idx="0">
                    <c:v>0.13341788985489664</c:v>
                  </c:pt>
                  <c:pt idx="1">
                    <c:v>0.20479664710797127</c:v>
                  </c:pt>
                  <c:pt idx="2">
                    <c:v>0.20353214324359975</c:v>
                  </c:pt>
                  <c:pt idx="3">
                    <c:v>0.28027189180032425</c:v>
                  </c:pt>
                  <c:pt idx="4">
                    <c:v>0.11705376257657565</c:v>
                  </c:pt>
                  <c:pt idx="5">
                    <c:v>0.18083500767274016</c:v>
                  </c:pt>
                  <c:pt idx="6">
                    <c:v>0.12386859396727067</c:v>
                  </c:pt>
                  <c:pt idx="7">
                    <c:v>0.17146988970931043</c:v>
                  </c:pt>
                  <c:pt idx="8">
                    <c:v>0.12971747076713389</c:v>
                  </c:pt>
                  <c:pt idx="9">
                    <c:v>0.13890356366918746</c:v>
                  </c:pt>
                  <c:pt idx="10">
                    <c:v>0.10016777592286534</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'Late average'!$S$3:$S$14</c:f>
                <c:numCache>
                  <c:formatCode>General</c:formatCode>
                  <c:ptCount val="12"/>
                  <c:pt idx="0">
                    <c:v>1.2312592524105348</c:v>
                  </c:pt>
                  <c:pt idx="1">
                    <c:v>5.4932820215550606</c:v>
                  </c:pt>
                  <c:pt idx="2">
                    <c:v>1.4498721150598848</c:v>
                  </c:pt>
                  <c:pt idx="3">
                    <c:v>5.1127954394693873</c:v>
                  </c:pt>
                  <c:pt idx="4">
                    <c:v>7.9880566916427824</c:v>
                  </c:pt>
                  <c:pt idx="5">
                    <c:v>1.8795483599665834</c:v>
                  </c:pt>
                  <c:pt idx="6">
                    <c:v>7.0537701730843425</c:v>
                  </c:pt>
                  <c:pt idx="7">
                    <c:v>6.6040006775404416</c:v>
                  </c:pt>
                  <c:pt idx="8">
                    <c:v>8.6619375680111474</c:v>
                  </c:pt>
                  <c:pt idx="9">
                    <c:v>8.5403208123679217</c:v>
                  </c:pt>
                  <c:pt idx="10">
                    <c:v>7.3265868105976777</c:v>
                  </c:pt>
                </c:numCache>
              </c:numRef>
            </c:plus>
            <c:minus>
              <c:numRef>
                <c:f>'Late average'!$S$3:$S$14</c:f>
                <c:numCache>
                  <c:formatCode>General</c:formatCode>
                  <c:ptCount val="12"/>
                  <c:pt idx="0">
                    <c:v>1.2312592524105348</c:v>
                  </c:pt>
                  <c:pt idx="1">
                    <c:v>5.4932820215550606</c:v>
                  </c:pt>
                  <c:pt idx="2">
                    <c:v>1.4498721150598848</c:v>
                  </c:pt>
                  <c:pt idx="3">
                    <c:v>5.1127954394693873</c:v>
                  </c:pt>
                  <c:pt idx="4">
                    <c:v>7.9880566916427824</c:v>
                  </c:pt>
                  <c:pt idx="5">
                    <c:v>1.8795483599665834</c:v>
                  </c:pt>
                  <c:pt idx="6">
                    <c:v>7.0537701730843425</c:v>
                  </c:pt>
                  <c:pt idx="7">
                    <c:v>6.6040006775404416</c:v>
                  </c:pt>
                  <c:pt idx="8">
                    <c:v>8.6619375680111474</c:v>
                  </c:pt>
                  <c:pt idx="9">
                    <c:v>8.5403208123679217</c:v>
                  </c:pt>
                  <c:pt idx="10">
                    <c:v>7.3265868105976777</c:v>
                  </c:pt>
                </c:numCache>
              </c:numRef>
            </c:minus>
            <c:spPr>
              <a:noFill/>
              <a:ln w="9525" cap="flat" cmpd="sng" algn="ctr">
                <a:solidFill>
                  <a:schemeClr val="tx1">
                    <a:lumMod val="65000"/>
                    <a:lumOff val="35000"/>
                  </a:schemeClr>
                </a:solidFill>
                <a:round/>
              </a:ln>
              <a:effectLst/>
            </c:spPr>
          </c:errBars>
          <c:xVal>
            <c:numRef>
              <c:f>'Late average'!$N$3:$N$13</c:f>
              <c:numCache>
                <c:formatCode>General</c:formatCode>
                <c:ptCount val="11"/>
                <c:pt idx="0">
                  <c:v>-0.19633333333333333</c:v>
                </c:pt>
                <c:pt idx="1">
                  <c:v>-0.67649999999999988</c:v>
                </c:pt>
                <c:pt idx="2">
                  <c:v>-1.3876666666666668</c:v>
                </c:pt>
                <c:pt idx="3">
                  <c:v>-1.8676666666666666</c:v>
                </c:pt>
                <c:pt idx="4">
                  <c:v>-2.4177499999999998</c:v>
                </c:pt>
                <c:pt idx="5">
                  <c:v>-2.8754</c:v>
                </c:pt>
                <c:pt idx="6">
                  <c:v>-3.2829999999999999</c:v>
                </c:pt>
                <c:pt idx="7">
                  <c:v>-3.7486153846153845</c:v>
                </c:pt>
                <c:pt idx="8">
                  <c:v>-4.1961999999999993</c:v>
                </c:pt>
                <c:pt idx="9">
                  <c:v>-4.8628</c:v>
                </c:pt>
                <c:pt idx="10">
                  <c:v>-5.1727500000000006</c:v>
                </c:pt>
              </c:numCache>
            </c:numRef>
          </c:xVal>
          <c:yVal>
            <c:numRef>
              <c:f>'Late average'!$R$3:$R$13</c:f>
              <c:numCache>
                <c:formatCode>General</c:formatCode>
                <c:ptCount val="11"/>
                <c:pt idx="0">
                  <c:v>99.590950232004388</c:v>
                </c:pt>
                <c:pt idx="1">
                  <c:v>94.905982875611784</c:v>
                </c:pt>
                <c:pt idx="2">
                  <c:v>92.456124727184942</c:v>
                </c:pt>
                <c:pt idx="3">
                  <c:v>86.073751159874348</c:v>
                </c:pt>
                <c:pt idx="4">
                  <c:v>86.244712825163617</c:v>
                </c:pt>
                <c:pt idx="5">
                  <c:v>87.528179871055045</c:v>
                </c:pt>
                <c:pt idx="6">
                  <c:v>79.146443739481583</c:v>
                </c:pt>
                <c:pt idx="7">
                  <c:v>73.186238316408264</c:v>
                </c:pt>
                <c:pt idx="8">
                  <c:v>65.202588500129053</c:v>
                </c:pt>
                <c:pt idx="9">
                  <c:v>54.90577569285049</c:v>
                </c:pt>
                <c:pt idx="10">
                  <c:v>57.199356729849654</c:v>
                </c:pt>
              </c:numCache>
            </c:numRef>
          </c:yVal>
          <c:smooth val="0"/>
        </c:ser>
        <c:ser>
          <c:idx val="1"/>
          <c:order val="1"/>
          <c:tx>
            <c:v>Stem</c:v>
          </c:tx>
          <c:spPr>
            <a:ln w="25400" cap="rnd">
              <a:noFill/>
              <a:round/>
            </a:ln>
            <a:effectLst/>
          </c:spPr>
          <c:marker>
            <c:symbol val="circle"/>
            <c:size val="5"/>
            <c:spPr>
              <a:solidFill>
                <a:schemeClr val="accent2"/>
              </a:solidFill>
              <a:ln w="9525">
                <a:solidFill>
                  <a:schemeClr val="accent2"/>
                </a:solidFill>
              </a:ln>
              <a:effectLst/>
            </c:spPr>
          </c:marker>
          <c:errBars>
            <c:errDir val="x"/>
            <c:errBarType val="both"/>
            <c:errValType val="stdErr"/>
            <c:noEndCap val="0"/>
            <c:spPr>
              <a:noFill/>
              <a:ln w="9525" cap="flat" cmpd="sng" algn="ctr">
                <a:solidFill>
                  <a:schemeClr val="tx1">
                    <a:lumMod val="65000"/>
                    <a:lumOff val="35000"/>
                  </a:schemeClr>
                </a:solidFill>
                <a:round/>
              </a:ln>
              <a:effectLst/>
            </c:spPr>
          </c:errBars>
          <c:errBars>
            <c:errDir val="y"/>
            <c:errBarType val="both"/>
            <c:errValType val="stdErr"/>
            <c:noEndCap val="0"/>
            <c:spPr>
              <a:noFill/>
              <a:ln w="9525" cap="flat" cmpd="sng" algn="ctr">
                <a:solidFill>
                  <a:schemeClr val="tx1">
                    <a:lumMod val="65000"/>
                    <a:lumOff val="35000"/>
                  </a:schemeClr>
                </a:solidFill>
                <a:round/>
              </a:ln>
              <a:effectLst/>
            </c:spPr>
          </c:errBars>
          <c:xVal>
            <c:numRef>
              <c:f>'Late average'!$N$3:$N$13</c:f>
              <c:numCache>
                <c:formatCode>General</c:formatCode>
                <c:ptCount val="11"/>
                <c:pt idx="0">
                  <c:v>-0.19633333333333333</c:v>
                </c:pt>
                <c:pt idx="1">
                  <c:v>-0.67649999999999988</c:v>
                </c:pt>
                <c:pt idx="2">
                  <c:v>-1.3876666666666668</c:v>
                </c:pt>
                <c:pt idx="3">
                  <c:v>-1.8676666666666666</c:v>
                </c:pt>
                <c:pt idx="4">
                  <c:v>-2.4177499999999998</c:v>
                </c:pt>
                <c:pt idx="5">
                  <c:v>-2.8754</c:v>
                </c:pt>
                <c:pt idx="6">
                  <c:v>-3.2829999999999999</c:v>
                </c:pt>
                <c:pt idx="7">
                  <c:v>-3.7486153846153845</c:v>
                </c:pt>
                <c:pt idx="8">
                  <c:v>-4.1961999999999993</c:v>
                </c:pt>
                <c:pt idx="9">
                  <c:v>-4.8628</c:v>
                </c:pt>
                <c:pt idx="10">
                  <c:v>-5.1727500000000006</c:v>
                </c:pt>
              </c:numCache>
            </c:numRef>
          </c:xVal>
          <c:yVal>
            <c:numRef>
              <c:f>'Late average'!$T$3:$T$13</c:f>
              <c:numCache>
                <c:formatCode>General</c:formatCode>
                <c:ptCount val="11"/>
                <c:pt idx="0">
                  <c:v>40.027026643384204</c:v>
                </c:pt>
                <c:pt idx="1">
                  <c:v>40.442470680315765</c:v>
                </c:pt>
                <c:pt idx="2">
                  <c:v>38.762282278841042</c:v>
                </c:pt>
                <c:pt idx="3">
                  <c:v>34.87288780243609</c:v>
                </c:pt>
                <c:pt idx="4">
                  <c:v>35.807610818123074</c:v>
                </c:pt>
                <c:pt idx="5">
                  <c:v>40.947621734127139</c:v>
                </c:pt>
                <c:pt idx="6">
                  <c:v>34.163831858810703</c:v>
                </c:pt>
                <c:pt idx="7">
                  <c:v>30.807535970787601</c:v>
                </c:pt>
                <c:pt idx="8">
                  <c:v>28.351496210044559</c:v>
                </c:pt>
                <c:pt idx="9">
                  <c:v>25.042951270468091</c:v>
                </c:pt>
                <c:pt idx="10">
                  <c:v>27.184357867955107</c:v>
                </c:pt>
              </c:numCache>
            </c:numRef>
          </c:yVal>
          <c:smooth val="0"/>
        </c:ser>
        <c:dLbls>
          <c:showLegendKey val="0"/>
          <c:showVal val="0"/>
          <c:showCatName val="0"/>
          <c:showSerName val="0"/>
          <c:showPercent val="0"/>
          <c:showBubbleSize val="0"/>
        </c:dLbls>
        <c:axId val="678375632"/>
        <c:axId val="678376024"/>
      </c:scatterChart>
      <c:valAx>
        <c:axId val="678375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76024"/>
        <c:crosses val="autoZero"/>
        <c:crossBetween val="midCat"/>
      </c:valAx>
      <c:valAx>
        <c:axId val="678376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75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12</xdr:col>
      <xdr:colOff>428625</xdr:colOff>
      <xdr:row>0</xdr:row>
      <xdr:rowOff>414337</xdr:rowOff>
    </xdr:from>
    <xdr:to>
      <xdr:col>18</xdr:col>
      <xdr:colOff>0</xdr:colOff>
      <xdr:row>14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0</xdr:row>
      <xdr:rowOff>409575</xdr:rowOff>
    </xdr:from>
    <xdr:to>
      <xdr:col>23</xdr:col>
      <xdr:colOff>190500</xdr:colOff>
      <xdr:row>14</xdr:row>
      <xdr:rowOff>80963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0</xdr:row>
      <xdr:rowOff>414337</xdr:rowOff>
    </xdr:from>
    <xdr:to>
      <xdr:col>18</xdr:col>
      <xdr:colOff>0</xdr:colOff>
      <xdr:row>14</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0</xdr:row>
      <xdr:rowOff>409575</xdr:rowOff>
    </xdr:from>
    <xdr:to>
      <xdr:col>23</xdr:col>
      <xdr:colOff>190500</xdr:colOff>
      <xdr:row>14</xdr:row>
      <xdr:rowOff>80963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595312</xdr:colOff>
      <xdr:row>19</xdr:row>
      <xdr:rowOff>33337</xdr:rowOff>
    </xdr:from>
    <xdr:to>
      <xdr:col>17</xdr:col>
      <xdr:colOff>104775</xdr:colOff>
      <xdr:row>33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19</xdr:row>
      <xdr:rowOff>0</xdr:rowOff>
    </xdr:from>
    <xdr:to>
      <xdr:col>21</xdr:col>
      <xdr:colOff>471488</xdr:colOff>
      <xdr:row>33</xdr:row>
      <xdr:rowOff>90488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election activeCell="A13" sqref="A13"/>
    </sheetView>
  </sheetViews>
  <sheetFormatPr defaultRowHeight="15" x14ac:dyDescent="0.25"/>
  <cols>
    <col min="1" max="1" width="22.85546875" customWidth="1"/>
    <col min="2" max="2" width="140.140625" customWidth="1"/>
  </cols>
  <sheetData>
    <row r="1" spans="1:2" x14ac:dyDescent="0.25">
      <c r="A1" s="16" t="s">
        <v>21</v>
      </c>
      <c r="B1" s="17" t="s">
        <v>22</v>
      </c>
    </row>
    <row r="2" spans="1:2" ht="160.5" customHeight="1" x14ac:dyDescent="0.25">
      <c r="A2" s="18" t="s">
        <v>23</v>
      </c>
      <c r="B2" s="30" t="s">
        <v>51</v>
      </c>
    </row>
    <row r="3" spans="1:2" x14ac:dyDescent="0.25">
      <c r="A3" s="18" t="s">
        <v>24</v>
      </c>
      <c r="B3" s="31" t="s">
        <v>52</v>
      </c>
    </row>
    <row r="4" spans="1:2" x14ac:dyDescent="0.25">
      <c r="A4" s="18"/>
      <c r="B4" s="31" t="s">
        <v>53</v>
      </c>
    </row>
    <row r="5" spans="1:2" ht="17.25" x14ac:dyDescent="0.25">
      <c r="A5" s="18" t="s">
        <v>25</v>
      </c>
      <c r="B5" s="19" t="s">
        <v>54</v>
      </c>
    </row>
    <row r="6" spans="1:2" x14ac:dyDescent="0.25">
      <c r="A6" s="18" t="s">
        <v>26</v>
      </c>
      <c r="B6" s="31" t="s">
        <v>27</v>
      </c>
    </row>
    <row r="7" spans="1:2" x14ac:dyDescent="0.25">
      <c r="A7" s="18" t="s">
        <v>28</v>
      </c>
      <c r="B7" s="31" t="s">
        <v>29</v>
      </c>
    </row>
    <row r="8" spans="1:2" x14ac:dyDescent="0.25">
      <c r="A8" s="18" t="s">
        <v>30</v>
      </c>
      <c r="B8" s="17" t="s">
        <v>31</v>
      </c>
    </row>
    <row r="9" spans="1:2" ht="31.5" customHeight="1" x14ac:dyDescent="0.25">
      <c r="A9" s="18" t="s">
        <v>32</v>
      </c>
      <c r="B9" s="32" t="s">
        <v>55</v>
      </c>
    </row>
    <row r="10" spans="1:2" ht="16.5" customHeight="1" x14ac:dyDescent="0.25">
      <c r="A10" s="18" t="s">
        <v>33</v>
      </c>
      <c r="B10" s="17" t="s">
        <v>34</v>
      </c>
    </row>
    <row r="11" spans="1:2" x14ac:dyDescent="0.25">
      <c r="A11" s="18" t="s">
        <v>56</v>
      </c>
      <c r="B11" s="33" t="s">
        <v>57</v>
      </c>
    </row>
    <row r="12" spans="1:2" x14ac:dyDescent="0.25">
      <c r="B12" s="33" t="s">
        <v>58</v>
      </c>
    </row>
    <row r="13" spans="1:2" x14ac:dyDescent="0.25">
      <c r="B13" s="33" t="s">
        <v>59</v>
      </c>
    </row>
    <row r="14" spans="1:2" x14ac:dyDescent="0.25">
      <c r="B14" s="33" t="s">
        <v>60</v>
      </c>
    </row>
    <row r="15" spans="1:2" x14ac:dyDescent="0.25">
      <c r="B15" s="33" t="s">
        <v>61</v>
      </c>
    </row>
    <row r="16" spans="1:2" x14ac:dyDescent="0.25">
      <c r="B16" s="33" t="s">
        <v>62</v>
      </c>
    </row>
    <row r="17" spans="2:2" x14ac:dyDescent="0.25">
      <c r="B17" s="33" t="s">
        <v>63</v>
      </c>
    </row>
    <row r="18" spans="2:2" x14ac:dyDescent="0.25">
      <c r="B18" s="33" t="s">
        <v>64</v>
      </c>
    </row>
    <row r="19" spans="2:2" x14ac:dyDescent="0.25">
      <c r="B19" s="33" t="s">
        <v>65</v>
      </c>
    </row>
    <row r="20" spans="2:2" x14ac:dyDescent="0.25">
      <c r="B20" s="33" t="s">
        <v>66</v>
      </c>
    </row>
    <row r="21" spans="2:2" x14ac:dyDescent="0.25">
      <c r="B21" s="33" t="s">
        <v>67</v>
      </c>
    </row>
    <row r="22" spans="2:2" x14ac:dyDescent="0.25">
      <c r="B22" s="33" t="s">
        <v>68</v>
      </c>
    </row>
    <row r="23" spans="2:2" x14ac:dyDescent="0.25">
      <c r="B23" s="33" t="s">
        <v>69</v>
      </c>
    </row>
    <row r="24" spans="2:2" x14ac:dyDescent="0.25">
      <c r="B24" s="34" t="s">
        <v>70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C14" sqref="C14"/>
    </sheetView>
  </sheetViews>
  <sheetFormatPr defaultRowHeight="15" x14ac:dyDescent="0.25"/>
  <cols>
    <col min="1" max="1" width="29.7109375" style="21" customWidth="1"/>
    <col min="2" max="2" width="96.7109375" style="21" customWidth="1"/>
    <col min="3" max="3" width="22.7109375" style="21" customWidth="1"/>
    <col min="4" max="16384" width="9.140625" style="21"/>
  </cols>
  <sheetData>
    <row r="1" spans="1:3" ht="15.75" x14ac:dyDescent="0.25">
      <c r="A1" s="20" t="s">
        <v>35</v>
      </c>
      <c r="B1" s="20" t="s">
        <v>36</v>
      </c>
      <c r="C1" s="20" t="s">
        <v>37</v>
      </c>
    </row>
    <row r="2" spans="1:3" ht="15.75" x14ac:dyDescent="0.25">
      <c r="A2" s="26" t="s">
        <v>7</v>
      </c>
      <c r="B2" s="22" t="s">
        <v>7</v>
      </c>
      <c r="C2" s="28" t="s">
        <v>38</v>
      </c>
    </row>
    <row r="3" spans="1:3" x14ac:dyDescent="0.25">
      <c r="A3" s="26" t="s">
        <v>0</v>
      </c>
      <c r="B3" s="22" t="s">
        <v>39</v>
      </c>
      <c r="C3" s="29" t="s">
        <v>38</v>
      </c>
    </row>
    <row r="4" spans="1:3" x14ac:dyDescent="0.25">
      <c r="A4" s="26" t="s">
        <v>10</v>
      </c>
      <c r="B4" s="27" t="s">
        <v>40</v>
      </c>
      <c r="C4" s="22" t="s">
        <v>41</v>
      </c>
    </row>
    <row r="5" spans="1:3" x14ac:dyDescent="0.25">
      <c r="A5" s="1" t="s">
        <v>1</v>
      </c>
      <c r="B5" s="22" t="s">
        <v>42</v>
      </c>
      <c r="C5" s="22" t="s">
        <v>43</v>
      </c>
    </row>
    <row r="6" spans="1:3" x14ac:dyDescent="0.25">
      <c r="A6" s="1" t="s">
        <v>2</v>
      </c>
      <c r="B6" s="27" t="s">
        <v>45</v>
      </c>
      <c r="C6" s="22" t="s">
        <v>44</v>
      </c>
    </row>
    <row r="7" spans="1:3" x14ac:dyDescent="0.25">
      <c r="A7" s="1" t="s">
        <v>3</v>
      </c>
      <c r="B7" s="27" t="s">
        <v>46</v>
      </c>
      <c r="C7" s="22" t="s">
        <v>43</v>
      </c>
    </row>
    <row r="8" spans="1:3" x14ac:dyDescent="0.25">
      <c r="A8" s="1" t="s">
        <v>4</v>
      </c>
      <c r="B8" s="27" t="s">
        <v>47</v>
      </c>
      <c r="C8" s="22" t="s">
        <v>48</v>
      </c>
    </row>
    <row r="9" spans="1:3" x14ac:dyDescent="0.25">
      <c r="A9" s="1" t="s">
        <v>5</v>
      </c>
      <c r="B9" s="27" t="s">
        <v>49</v>
      </c>
      <c r="C9" s="22" t="s">
        <v>48</v>
      </c>
    </row>
    <row r="10" spans="1:3" x14ac:dyDescent="0.25">
      <c r="A10" s="1" t="s">
        <v>6</v>
      </c>
      <c r="B10" s="27" t="s">
        <v>50</v>
      </c>
      <c r="C10" s="22" t="s">
        <v>48</v>
      </c>
    </row>
    <row r="11" spans="1:3" x14ac:dyDescent="0.25">
      <c r="A11" s="24"/>
      <c r="B11" s="23"/>
    </row>
    <row r="12" spans="1:3" x14ac:dyDescent="0.25">
      <c r="A12" s="24"/>
    </row>
    <row r="14" spans="1:3" x14ac:dyDescent="0.25">
      <c r="A14" s="24"/>
      <c r="B14" s="23"/>
    </row>
    <row r="15" spans="1:3" x14ac:dyDescent="0.25">
      <c r="A15" s="25"/>
      <c r="B15" s="23"/>
    </row>
    <row r="16" spans="1:3" x14ac:dyDescent="0.25">
      <c r="B16" s="23"/>
    </row>
    <row r="17" spans="2:2" x14ac:dyDescent="0.25">
      <c r="B17" s="23"/>
    </row>
    <row r="18" spans="2:2" x14ac:dyDescent="0.25">
      <c r="B18" s="23"/>
    </row>
    <row r="19" spans="2:2" x14ac:dyDescent="0.25">
      <c r="B19" s="23"/>
    </row>
    <row r="20" spans="2:2" x14ac:dyDescent="0.25">
      <c r="B20" s="23"/>
    </row>
    <row r="21" spans="2:2" x14ac:dyDescent="0.25">
      <c r="B21" s="23"/>
    </row>
    <row r="22" spans="2:2" x14ac:dyDescent="0.25">
      <c r="B22"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workbookViewId="0">
      <selection sqref="A1:I1"/>
    </sheetView>
  </sheetViews>
  <sheetFormatPr defaultRowHeight="15" x14ac:dyDescent="0.25"/>
  <sheetData>
    <row r="1" spans="1:9" ht="45" x14ac:dyDescent="0.25">
      <c r="A1" t="s">
        <v>7</v>
      </c>
      <c r="B1" t="s">
        <v>0</v>
      </c>
      <c r="C1" t="s">
        <v>10</v>
      </c>
      <c r="D1" s="1" t="s">
        <v>1</v>
      </c>
      <c r="E1" s="1" t="s">
        <v>2</v>
      </c>
      <c r="F1" s="1" t="s">
        <v>3</v>
      </c>
      <c r="G1" s="1" t="s">
        <v>4</v>
      </c>
      <c r="H1" s="1" t="s">
        <v>5</v>
      </c>
      <c r="I1" s="1" t="s">
        <v>6</v>
      </c>
    </row>
    <row r="2" spans="1:9" x14ac:dyDescent="0.25">
      <c r="A2" t="s">
        <v>8</v>
      </c>
      <c r="B2">
        <v>1</v>
      </c>
      <c r="C2">
        <v>-0.7</v>
      </c>
      <c r="D2">
        <v>2.5538930054903357</v>
      </c>
      <c r="E2">
        <v>2.2333800000000004</v>
      </c>
      <c r="F2">
        <v>3.2349292255499846</v>
      </c>
      <c r="G2">
        <v>96.161768848864128</v>
      </c>
      <c r="H2">
        <v>57.182123326342428</v>
      </c>
      <c r="I2">
        <v>38.9796455225217</v>
      </c>
    </row>
    <row r="3" spans="1:9" x14ac:dyDescent="0.25">
      <c r="A3" t="s">
        <v>8</v>
      </c>
      <c r="B3">
        <v>1</v>
      </c>
      <c r="C3">
        <v>-0.875</v>
      </c>
      <c r="D3">
        <v>2.5183825978512071</v>
      </c>
      <c r="E3">
        <v>2.2191000000000001</v>
      </c>
      <c r="F3">
        <v>3.1543077730508888</v>
      </c>
      <c r="G3">
        <v>94.824694976238362</v>
      </c>
      <c r="H3">
        <v>56.816506762613827</v>
      </c>
      <c r="I3">
        <v>38.008188213624535</v>
      </c>
    </row>
    <row r="4" spans="1:9" x14ac:dyDescent="0.25">
      <c r="A4" t="s">
        <v>8</v>
      </c>
      <c r="B4">
        <v>1</v>
      </c>
      <c r="C4">
        <v>-1.45</v>
      </c>
      <c r="D4">
        <v>2.4523264272910072</v>
      </c>
      <c r="E4">
        <v>2.17218</v>
      </c>
      <c r="F4">
        <v>3.0374356395947384</v>
      </c>
      <c r="G4">
        <v>92.337481067591682</v>
      </c>
      <c r="H4">
        <v>55.308012545284278</v>
      </c>
      <c r="I4">
        <v>37.029468522307404</v>
      </c>
    </row>
    <row r="5" spans="1:9" x14ac:dyDescent="0.25">
      <c r="A5" t="s">
        <v>8</v>
      </c>
      <c r="B5">
        <v>1</v>
      </c>
      <c r="C5">
        <v>-2.13</v>
      </c>
      <c r="D5">
        <v>2.4038092764647048</v>
      </c>
      <c r="E5">
        <v>2.1166920000000005</v>
      </c>
      <c r="F5">
        <v>2.997296527127765</v>
      </c>
      <c r="G5">
        <v>90.510664112874096</v>
      </c>
      <c r="H5">
        <v>53.714049260594813</v>
      </c>
      <c r="I5">
        <v>36.796614852279284</v>
      </c>
    </row>
    <row r="6" spans="1:9" x14ac:dyDescent="0.25">
      <c r="A6" t="s">
        <v>8</v>
      </c>
      <c r="B6">
        <v>1</v>
      </c>
      <c r="C6">
        <v>-2.605</v>
      </c>
      <c r="D6">
        <v>2.3168592265326406</v>
      </c>
      <c r="E6">
        <v>2.0739720000000004</v>
      </c>
      <c r="F6">
        <v>2.8112455377654166</v>
      </c>
      <c r="G6">
        <v>87.236732673698938</v>
      </c>
      <c r="H6">
        <v>52.364917586112334</v>
      </c>
      <c r="I6">
        <v>34.871815087586597</v>
      </c>
    </row>
    <row r="7" spans="1:9" x14ac:dyDescent="0.25">
      <c r="A7" t="s">
        <v>8</v>
      </c>
      <c r="B7">
        <v>1</v>
      </c>
      <c r="C7">
        <v>-2.8049999999999997</v>
      </c>
      <c r="D7">
        <v>2.2592572815245959</v>
      </c>
      <c r="E7">
        <v>2.0432520000000003</v>
      </c>
      <c r="F7">
        <v>2.6934697263923044</v>
      </c>
      <c r="G7">
        <v>85.067845837327695</v>
      </c>
      <c r="H7">
        <v>51.376573806606565</v>
      </c>
      <c r="I7">
        <v>33.691272030721137</v>
      </c>
    </row>
    <row r="8" spans="1:9" x14ac:dyDescent="0.25">
      <c r="A8" t="s">
        <v>8</v>
      </c>
      <c r="B8">
        <v>1</v>
      </c>
      <c r="C8">
        <v>-3.0599999999999996</v>
      </c>
      <c r="D8">
        <v>2.2099517659311996</v>
      </c>
      <c r="E8">
        <v>2.0040840000000002</v>
      </c>
      <c r="F8">
        <v>2.6165811175774563</v>
      </c>
      <c r="G8">
        <v>83.211344573072139</v>
      </c>
      <c r="H8">
        <v>50.096840907035201</v>
      </c>
      <c r="I8">
        <v>33.114503666036946</v>
      </c>
    </row>
    <row r="9" spans="1:9" x14ac:dyDescent="0.25">
      <c r="A9" t="s">
        <v>8</v>
      </c>
      <c r="B9">
        <v>1</v>
      </c>
      <c r="C9">
        <v>-3.17</v>
      </c>
      <c r="D9">
        <v>2.1131033626060995</v>
      </c>
      <c r="E9">
        <v>1.9871880000000002</v>
      </c>
      <c r="F9">
        <v>2.3583134437384743</v>
      </c>
      <c r="G9">
        <v>79.564710295947521</v>
      </c>
      <c r="H9">
        <v>49.437476201234141</v>
      </c>
      <c r="I9">
        <v>30.127234094713383</v>
      </c>
    </row>
    <row r="10" spans="1:9" x14ac:dyDescent="0.25">
      <c r="A10" t="s">
        <v>8</v>
      </c>
      <c r="B10">
        <v>1</v>
      </c>
      <c r="C10">
        <v>-3.375</v>
      </c>
      <c r="D10">
        <v>2.0140393162261954</v>
      </c>
      <c r="E10">
        <v>1.9556999999999998</v>
      </c>
      <c r="F10">
        <v>2.1253769354759506</v>
      </c>
      <c r="G10">
        <v>75.834650380070784</v>
      </c>
      <c r="H10">
        <v>48.319351742294089</v>
      </c>
      <c r="I10">
        <v>27.515298637776688</v>
      </c>
    </row>
    <row r="11" spans="1:9" x14ac:dyDescent="0.25">
      <c r="A11" t="s">
        <v>8</v>
      </c>
      <c r="B11">
        <v>1</v>
      </c>
      <c r="C11">
        <v>-3.71</v>
      </c>
      <c r="D11">
        <v>1.8803463392224498</v>
      </c>
      <c r="E11">
        <v>1.904244</v>
      </c>
      <c r="F11">
        <v>1.8357248098659156</v>
      </c>
      <c r="G11">
        <v>70.800706857882247</v>
      </c>
      <c r="H11">
        <v>46.693300243532171</v>
      </c>
      <c r="I11">
        <v>24.107406614350069</v>
      </c>
    </row>
    <row r="12" spans="1:9" x14ac:dyDescent="0.25">
      <c r="A12" t="s">
        <v>8</v>
      </c>
      <c r="B12">
        <v>1</v>
      </c>
      <c r="C12">
        <v>-4.0449999999999999</v>
      </c>
      <c r="D12">
        <v>1.7143816809410448</v>
      </c>
      <c r="E12">
        <v>1.8527880000000001</v>
      </c>
      <c r="F12">
        <v>1.4636518203453244</v>
      </c>
      <c r="G12">
        <v>64.551637271792416</v>
      </c>
      <c r="H12">
        <v>44.950023409376755</v>
      </c>
      <c r="I12">
        <v>19.601613862415661</v>
      </c>
    </row>
    <row r="13" spans="1:9" x14ac:dyDescent="0.25">
      <c r="A13" t="s">
        <v>8</v>
      </c>
      <c r="B13">
        <v>1</v>
      </c>
      <c r="C13">
        <v>-4.4749999999999996</v>
      </c>
      <c r="D13">
        <v>1.565917110767705</v>
      </c>
      <c r="E13">
        <v>1.7867400000000007</v>
      </c>
      <c r="F13">
        <v>1.1723082453798161</v>
      </c>
      <c r="G13">
        <v>58.961498746582883</v>
      </c>
      <c r="H13">
        <v>43.09752437336082</v>
      </c>
      <c r="I13">
        <v>15.863974373222064</v>
      </c>
    </row>
    <row r="14" spans="1:9" x14ac:dyDescent="0.25">
      <c r="A14" t="s">
        <v>8</v>
      </c>
      <c r="B14">
        <v>1</v>
      </c>
      <c r="C14">
        <v>-5.35</v>
      </c>
      <c r="D14">
        <v>1.3624810518978971</v>
      </c>
      <c r="E14">
        <v>1.6523400000000001</v>
      </c>
      <c r="F14">
        <v>0.85574720127878212</v>
      </c>
      <c r="G14">
        <v>51.301517993079706</v>
      </c>
      <c r="H14">
        <v>39.576984599311579</v>
      </c>
      <c r="I14">
        <v>11.724533393768121</v>
      </c>
    </row>
    <row r="15" spans="1:9" x14ac:dyDescent="0.25">
      <c r="A15" t="s">
        <v>8</v>
      </c>
      <c r="B15">
        <v>2</v>
      </c>
      <c r="C15">
        <v>-0.12</v>
      </c>
      <c r="D15">
        <v>2.2635053702027559</v>
      </c>
      <c r="E15">
        <v>2.2807080000000002</v>
      </c>
      <c r="F15">
        <v>2.2353336652378593</v>
      </c>
      <c r="G15">
        <v>98.726059307605368</v>
      </c>
      <c r="H15">
        <v>61.762208858166325</v>
      </c>
      <c r="I15">
        <v>36.963850449439036</v>
      </c>
    </row>
    <row r="16" spans="1:9" x14ac:dyDescent="0.25">
      <c r="A16" t="s">
        <v>8</v>
      </c>
      <c r="B16">
        <v>2</v>
      </c>
      <c r="C16">
        <v>-0.82000000000000006</v>
      </c>
      <c r="D16">
        <v>2.2066330111373023</v>
      </c>
      <c r="E16">
        <v>2.2235880000000003</v>
      </c>
      <c r="F16">
        <v>2.1788668527328725</v>
      </c>
      <c r="G16">
        <v>96.245489140653874</v>
      </c>
      <c r="H16">
        <v>60.215383324174923</v>
      </c>
      <c r="I16">
        <v>36.030105816478951</v>
      </c>
    </row>
    <row r="17" spans="1:9" x14ac:dyDescent="0.25">
      <c r="A17" t="s">
        <v>8</v>
      </c>
      <c r="B17">
        <v>2</v>
      </c>
      <c r="C17">
        <v>-1.5049999999999999</v>
      </c>
      <c r="D17">
        <v>2.1347553189000279</v>
      </c>
      <c r="E17">
        <v>2.1676920000000002</v>
      </c>
      <c r="F17">
        <v>2.0820740045775668</v>
      </c>
      <c r="G17">
        <v>93.110439672635479</v>
      </c>
      <c r="H17">
        <v>58.175402121367512</v>
      </c>
      <c r="I17">
        <v>34.935037551267953</v>
      </c>
    </row>
    <row r="18" spans="1:9" x14ac:dyDescent="0.25">
      <c r="A18" t="s">
        <v>8</v>
      </c>
      <c r="B18">
        <v>2</v>
      </c>
      <c r="C18">
        <v>-2.0149999999999997</v>
      </c>
      <c r="D18">
        <v>2.0842329940916264</v>
      </c>
      <c r="E18">
        <v>2.1260760000000003</v>
      </c>
      <c r="F18">
        <v>2.0178262271177645</v>
      </c>
      <c r="G18">
        <v>90.906835430713329</v>
      </c>
      <c r="H18">
        <v>56.887179448812532</v>
      </c>
      <c r="I18">
        <v>34.019655981900804</v>
      </c>
    </row>
    <row r="19" spans="1:9" x14ac:dyDescent="0.25">
      <c r="A19" t="s">
        <v>8</v>
      </c>
      <c r="B19">
        <v>2</v>
      </c>
      <c r="C19">
        <v>-2.31</v>
      </c>
      <c r="D19">
        <v>2.0433320043855274</v>
      </c>
      <c r="E19">
        <v>2.102004</v>
      </c>
      <c r="F19">
        <v>1.9512564142346336</v>
      </c>
      <c r="G19">
        <v>89.122879629847546</v>
      </c>
      <c r="H19">
        <v>55.998701507514603</v>
      </c>
      <c r="I19">
        <v>33.124178122332943</v>
      </c>
    </row>
    <row r="20" spans="1:9" x14ac:dyDescent="0.25">
      <c r="A20" t="s">
        <v>8</v>
      </c>
      <c r="B20">
        <v>2</v>
      </c>
      <c r="C20">
        <v>-2.625</v>
      </c>
      <c r="D20">
        <v>1.991636083571318</v>
      </c>
      <c r="E20">
        <v>2.0709</v>
      </c>
      <c r="F20">
        <v>1.8689503497197437</v>
      </c>
      <c r="G20">
        <v>86.868087301341717</v>
      </c>
      <c r="H20">
        <v>54.873209277976663</v>
      </c>
      <c r="I20">
        <v>31.994878023365043</v>
      </c>
    </row>
    <row r="21" spans="1:9" x14ac:dyDescent="0.25">
      <c r="A21" t="s">
        <v>8</v>
      </c>
      <c r="B21">
        <v>2</v>
      </c>
      <c r="C21">
        <v>-2.83</v>
      </c>
      <c r="D21">
        <v>1.9386235250011121</v>
      </c>
      <c r="E21">
        <v>2.039412</v>
      </c>
      <c r="F21">
        <v>1.7855429204111481</v>
      </c>
      <c r="G21">
        <v>84.555867913507328</v>
      </c>
      <c r="H21">
        <v>53.637138907515791</v>
      </c>
      <c r="I21">
        <v>30.918729005991541</v>
      </c>
    </row>
    <row r="22" spans="1:9" x14ac:dyDescent="0.25">
      <c r="A22" t="s">
        <v>8</v>
      </c>
      <c r="B22">
        <v>2</v>
      </c>
      <c r="C22">
        <v>-2.99</v>
      </c>
      <c r="D22">
        <v>1.8530935140567422</v>
      </c>
      <c r="E22">
        <v>2.0148360000000003</v>
      </c>
      <c r="F22">
        <v>1.6129870051761717</v>
      </c>
      <c r="G22">
        <v>80.825352826495362</v>
      </c>
      <c r="H22">
        <v>52.508670466725619</v>
      </c>
      <c r="I22">
        <v>28.316682359769739</v>
      </c>
    </row>
    <row r="23" spans="1:9" x14ac:dyDescent="0.25">
      <c r="A23" t="s">
        <v>8</v>
      </c>
      <c r="B23">
        <v>2</v>
      </c>
      <c r="C23">
        <v>-3.2749999999999999</v>
      </c>
      <c r="D23">
        <v>1.7482278744918169</v>
      </c>
      <c r="E23">
        <v>1.97106</v>
      </c>
      <c r="F23">
        <v>1.423639646791061</v>
      </c>
      <c r="G23">
        <v>76.251486341659316</v>
      </c>
      <c r="H23">
        <v>50.975552523126829</v>
      </c>
      <c r="I23">
        <v>25.275933818532494</v>
      </c>
    </row>
    <row r="24" spans="1:9" x14ac:dyDescent="0.25">
      <c r="A24" t="s">
        <v>8</v>
      </c>
      <c r="B24">
        <v>2</v>
      </c>
      <c r="C24">
        <v>-3.8049999999999997</v>
      </c>
      <c r="D24">
        <v>1.4627834487666971</v>
      </c>
      <c r="E24">
        <v>1.8896520000000003</v>
      </c>
      <c r="F24">
        <v>0.85288065678808389</v>
      </c>
      <c r="G24">
        <v>63.801415016827789</v>
      </c>
      <c r="H24">
        <v>48.485261405226993</v>
      </c>
      <c r="I24">
        <v>15.316153611600791</v>
      </c>
    </row>
    <row r="25" spans="1:9" x14ac:dyDescent="0.25">
      <c r="A25" t="s">
        <v>8</v>
      </c>
      <c r="B25">
        <v>2</v>
      </c>
      <c r="C25">
        <v>-4.6549999999999994</v>
      </c>
      <c r="D25">
        <v>1.3025408414392767</v>
      </c>
      <c r="E25">
        <v>1.7590920000000001</v>
      </c>
      <c r="F25">
        <v>0.46949172892905999</v>
      </c>
      <c r="G25">
        <v>56.81220201876225</v>
      </c>
      <c r="H25">
        <v>44.843677523219384</v>
      </c>
      <c r="I25">
        <v>11.968524495542868</v>
      </c>
    </row>
    <row r="26" spans="1:9" x14ac:dyDescent="0.25">
      <c r="A26" t="s">
        <v>8</v>
      </c>
      <c r="B26">
        <v>2</v>
      </c>
      <c r="C26">
        <v>-5.5449999999999999</v>
      </c>
      <c r="D26">
        <v>1.1209378223609838</v>
      </c>
      <c r="E26">
        <v>1.6223880000000004</v>
      </c>
      <c r="F26">
        <v>0.32428601374954041</v>
      </c>
      <c r="G26">
        <v>48.891323779203354</v>
      </c>
      <c r="H26">
        <v>40.746779606264163</v>
      </c>
      <c r="I26">
        <v>8.1445441729391916</v>
      </c>
    </row>
    <row r="27" spans="1:9" x14ac:dyDescent="0.25">
      <c r="A27" t="s">
        <v>8</v>
      </c>
      <c r="B27">
        <v>2</v>
      </c>
      <c r="C27">
        <v>-7.77</v>
      </c>
      <c r="D27">
        <v>0.72214105235409731</v>
      </c>
      <c r="E27">
        <v>1.2806280000000005</v>
      </c>
      <c r="F27">
        <v>-6.9942644762588354E-3</v>
      </c>
      <c r="G27">
        <v>31.497226073195005</v>
      </c>
      <c r="H27">
        <v>31.67019568233766</v>
      </c>
      <c r="I27">
        <v>-0.17296960914265513</v>
      </c>
    </row>
    <row r="28" spans="1:9" x14ac:dyDescent="0.25">
      <c r="A28" t="s">
        <v>8</v>
      </c>
      <c r="B28">
        <v>3</v>
      </c>
      <c r="C28">
        <v>-0.3</v>
      </c>
      <c r="D28">
        <v>2.4068215783000282</v>
      </c>
      <c r="E28">
        <v>2.2660200000000001</v>
      </c>
      <c r="F28">
        <v>2.7211590131500198</v>
      </c>
      <c r="G28">
        <v>95.56853209773378</v>
      </c>
      <c r="H28">
        <v>62.142224965649184</v>
      </c>
      <c r="I28">
        <v>33.426307132084595</v>
      </c>
    </row>
    <row r="29" spans="1:9" x14ac:dyDescent="0.25">
      <c r="A29" t="s">
        <v>8</v>
      </c>
      <c r="B29">
        <v>3</v>
      </c>
      <c r="C29">
        <v>-0.76</v>
      </c>
      <c r="D29">
        <v>2.3176834671286684</v>
      </c>
      <c r="E29">
        <v>2.2284840000000004</v>
      </c>
      <c r="F29">
        <v>2.5168199542741836</v>
      </c>
      <c r="G29">
        <v>92.029092982089651</v>
      </c>
      <c r="H29">
        <v>61.11285604732074</v>
      </c>
      <c r="I29">
        <v>30.916236934768914</v>
      </c>
    </row>
    <row r="30" spans="1:9" x14ac:dyDescent="0.25">
      <c r="A30" t="s">
        <v>8</v>
      </c>
      <c r="B30">
        <v>3</v>
      </c>
      <c r="C30">
        <v>-1.2949999999999999</v>
      </c>
      <c r="D30">
        <v>2.251858977130258</v>
      </c>
      <c r="E30">
        <v>2.184828</v>
      </c>
      <c r="F30">
        <v>2.3969374453735512</v>
      </c>
      <c r="G30">
        <v>89.415376227201108</v>
      </c>
      <c r="H30">
        <v>59.337770579210606</v>
      </c>
      <c r="I30">
        <v>30.077605647990502</v>
      </c>
    </row>
    <row r="31" spans="1:9" x14ac:dyDescent="0.25">
      <c r="A31" t="s">
        <v>8</v>
      </c>
      <c r="B31">
        <v>3</v>
      </c>
      <c r="C31">
        <v>-1.9350000000000001</v>
      </c>
      <c r="D31">
        <v>2.1670067876314278</v>
      </c>
      <c r="E31">
        <v>2.1326040000000002</v>
      </c>
      <c r="F31">
        <v>2.2386897040647078</v>
      </c>
      <c r="G31">
        <v>86.046119748534508</v>
      </c>
      <c r="H31">
        <v>57.218970781866808</v>
      </c>
      <c r="I31">
        <v>28.827148966667703</v>
      </c>
    </row>
    <row r="32" spans="1:9" x14ac:dyDescent="0.25">
      <c r="A32" t="s">
        <v>8</v>
      </c>
      <c r="B32">
        <v>3</v>
      </c>
      <c r="C32">
        <v>-2.1749999999999998</v>
      </c>
      <c r="D32">
        <v>2.1087374881856586</v>
      </c>
      <c r="E32">
        <v>2.1130200000000001</v>
      </c>
      <c r="F32">
        <v>2.1001580379281446</v>
      </c>
      <c r="G32">
        <v>83.732399668656939</v>
      </c>
      <c r="H32">
        <v>55.966334352365443</v>
      </c>
      <c r="I32">
        <v>27.766065316291478</v>
      </c>
    </row>
    <row r="33" spans="1:9" x14ac:dyDescent="0.25">
      <c r="A33" t="s">
        <v>8</v>
      </c>
      <c r="B33">
        <v>3</v>
      </c>
      <c r="C33">
        <v>-2.4649999999999999</v>
      </c>
      <c r="D33">
        <v>2.0559870823702919</v>
      </c>
      <c r="E33">
        <v>2.0893560000000004</v>
      </c>
      <c r="F33">
        <v>1.991468078421313</v>
      </c>
      <c r="G33">
        <v>81.637820287789367</v>
      </c>
      <c r="H33">
        <v>54.681700297700964</v>
      </c>
      <c r="I33">
        <v>26.9561199900884</v>
      </c>
    </row>
    <row r="34" spans="1:9" x14ac:dyDescent="0.25">
      <c r="A34" t="s">
        <v>8</v>
      </c>
      <c r="B34">
        <v>3</v>
      </c>
      <c r="C34">
        <v>-2.59</v>
      </c>
      <c r="D34">
        <v>2.0092101607521085</v>
      </c>
      <c r="E34">
        <v>2.076276</v>
      </c>
      <c r="F34">
        <v>1.8843305840045141</v>
      </c>
      <c r="G34">
        <v>79.780432197452384</v>
      </c>
      <c r="H34">
        <v>53.637654206409039</v>
      </c>
      <c r="I34">
        <v>26.142777991043342</v>
      </c>
    </row>
    <row r="35" spans="1:9" x14ac:dyDescent="0.25">
      <c r="A35" t="s">
        <v>8</v>
      </c>
      <c r="B35">
        <v>3</v>
      </c>
      <c r="C35">
        <v>-2.8250000000000002</v>
      </c>
      <c r="D35">
        <v>1.8732107275484637</v>
      </c>
      <c r="E35">
        <v>2.0401800000000003</v>
      </c>
      <c r="F35">
        <v>1.57233112211221</v>
      </c>
      <c r="G35">
        <v>74.380253673801178</v>
      </c>
      <c r="H35">
        <v>52.098673230654583</v>
      </c>
      <c r="I35">
        <v>22.281580443146595</v>
      </c>
    </row>
    <row r="36" spans="1:9" x14ac:dyDescent="0.25">
      <c r="A36" t="s">
        <v>8</v>
      </c>
      <c r="B36">
        <v>3</v>
      </c>
      <c r="C36">
        <v>-3.1399999999999997</v>
      </c>
      <c r="D36">
        <v>1.7650806950845093</v>
      </c>
      <c r="E36">
        <v>1.9917960000000001</v>
      </c>
      <c r="F36">
        <v>1.3717957997913772</v>
      </c>
      <c r="G36">
        <v>70.086695492575558</v>
      </c>
      <c r="H36">
        <v>50.168522631141833</v>
      </c>
      <c r="I36">
        <v>19.918172861433728</v>
      </c>
    </row>
    <row r="37" spans="1:9" x14ac:dyDescent="0.25">
      <c r="A37" t="s">
        <v>8</v>
      </c>
      <c r="B37">
        <v>3</v>
      </c>
      <c r="C37">
        <v>-3.39</v>
      </c>
      <c r="D37">
        <v>1.5693117022623058</v>
      </c>
      <c r="E37">
        <v>1.9533960000000001</v>
      </c>
      <c r="F37">
        <v>0.94148930484447435</v>
      </c>
      <c r="G37">
        <v>62.313225517503923</v>
      </c>
      <c r="H37">
        <v>48.123549063763711</v>
      </c>
      <c r="I37">
        <v>14.18967645374021</v>
      </c>
    </row>
    <row r="38" spans="1:9" x14ac:dyDescent="0.25">
      <c r="A38" t="s">
        <v>8</v>
      </c>
      <c r="B38">
        <v>3</v>
      </c>
      <c r="C38">
        <v>-4.1000000000000005</v>
      </c>
      <c r="D38">
        <v>1.3363479758828594</v>
      </c>
      <c r="E38">
        <v>1.8443400000000001</v>
      </c>
      <c r="F38">
        <v>0.55342054652097283</v>
      </c>
      <c r="G38">
        <v>53.062850847925326</v>
      </c>
      <c r="H38">
        <v>44.415480764595621</v>
      </c>
      <c r="I38">
        <v>8.6473700833297009</v>
      </c>
    </row>
    <row r="39" spans="1:9" x14ac:dyDescent="0.25">
      <c r="A39" t="s">
        <v>8</v>
      </c>
      <c r="B39">
        <v>3</v>
      </c>
      <c r="C39">
        <v>-5.1300000000000008</v>
      </c>
      <c r="D39">
        <v>1.1551134869862409</v>
      </c>
      <c r="E39">
        <v>1.686132</v>
      </c>
      <c r="F39">
        <v>0.39091229463568039</v>
      </c>
      <c r="G39">
        <v>45.866507660090669</v>
      </c>
      <c r="H39">
        <v>39.502706993504013</v>
      </c>
      <c r="I39">
        <v>6.3638006665866564</v>
      </c>
    </row>
    <row r="40" spans="1:9" x14ac:dyDescent="0.25">
      <c r="A40" t="s">
        <v>8</v>
      </c>
      <c r="B40">
        <v>3</v>
      </c>
      <c r="C40">
        <v>-5.625</v>
      </c>
      <c r="D40">
        <v>0.94336176062012556</v>
      </c>
      <c r="E40">
        <v>1.6101000000000003</v>
      </c>
      <c r="F40">
        <v>4.6596035328920891E-2</v>
      </c>
      <c r="G40">
        <v>37.45840552222294</v>
      </c>
      <c r="H40">
        <v>36.669406687384196</v>
      </c>
      <c r="I40">
        <v>0.78899883483874322</v>
      </c>
    </row>
    <row r="41" spans="1:9" x14ac:dyDescent="0.25">
      <c r="A41" t="s">
        <v>8</v>
      </c>
      <c r="B41">
        <v>4</v>
      </c>
      <c r="C41">
        <v>-0.14000000000000001</v>
      </c>
      <c r="D41">
        <v>1.8946682199947849</v>
      </c>
      <c r="E41">
        <v>2.2790760000000003</v>
      </c>
      <c r="F41">
        <v>1.2995913789483746</v>
      </c>
      <c r="G41">
        <v>97.105319704240927</v>
      </c>
      <c r="H41">
        <v>70.964980379028233</v>
      </c>
      <c r="I41">
        <v>26.140339325212707</v>
      </c>
    </row>
    <row r="42" spans="1:9" x14ac:dyDescent="0.25">
      <c r="A42" t="s">
        <v>8</v>
      </c>
      <c r="B42">
        <v>4</v>
      </c>
      <c r="C42">
        <v>-0.76</v>
      </c>
      <c r="D42">
        <v>1.8368874156034434</v>
      </c>
      <c r="E42">
        <v>2.2284840000000004</v>
      </c>
      <c r="F42">
        <v>1.2306820510707446</v>
      </c>
      <c r="G42">
        <v>94.143944501987917</v>
      </c>
      <c r="H42">
        <v>69.389666397688515</v>
      </c>
      <c r="I42">
        <v>24.754278104299402</v>
      </c>
    </row>
    <row r="43" spans="1:9" x14ac:dyDescent="0.25">
      <c r="A43" t="s">
        <v>8</v>
      </c>
      <c r="B43">
        <v>4</v>
      </c>
      <c r="C43">
        <v>-1.34</v>
      </c>
      <c r="D43">
        <v>1.7845444451004777</v>
      </c>
      <c r="E43">
        <v>2.1811560000000005</v>
      </c>
      <c r="F43">
        <v>1.1857576854875709</v>
      </c>
      <c r="G43">
        <v>91.461268542513537</v>
      </c>
      <c r="H43">
        <v>67.246837901414082</v>
      </c>
      <c r="I43">
        <v>24.214430641099462</v>
      </c>
    </row>
    <row r="44" spans="1:9" x14ac:dyDescent="0.25">
      <c r="A44" t="s">
        <v>8</v>
      </c>
      <c r="B44">
        <v>4</v>
      </c>
      <c r="C44">
        <v>-1.8250000000000002</v>
      </c>
      <c r="D44">
        <v>1.7217751720522996</v>
      </c>
      <c r="E44">
        <v>2.1415800000000007</v>
      </c>
      <c r="F44">
        <v>1.1079109469407249</v>
      </c>
      <c r="G44">
        <v>88.2442249131213</v>
      </c>
      <c r="H44">
        <v>65.183092997013603</v>
      </c>
      <c r="I44">
        <v>23.061131916107705</v>
      </c>
    </row>
    <row r="45" spans="1:9" x14ac:dyDescent="0.25">
      <c r="A45" t="s">
        <v>8</v>
      </c>
      <c r="B45">
        <v>4</v>
      </c>
      <c r="C45">
        <v>-2.2799999999999998</v>
      </c>
      <c r="D45">
        <v>1.6511262399696722</v>
      </c>
      <c r="E45">
        <v>2.1044520000000002</v>
      </c>
      <c r="F45">
        <v>1.0069702708986621</v>
      </c>
      <c r="G45">
        <v>84.623333896822089</v>
      </c>
      <c r="H45">
        <v>63.305670508611421</v>
      </c>
      <c r="I45">
        <v>21.317663388210672</v>
      </c>
    </row>
    <row r="46" spans="1:9" x14ac:dyDescent="0.25">
      <c r="A46" t="s">
        <v>8</v>
      </c>
      <c r="B46">
        <v>4</v>
      </c>
      <c r="C46">
        <v>-2.5099999999999998</v>
      </c>
      <c r="D46">
        <v>1.5981186176367019</v>
      </c>
      <c r="E46">
        <v>2.0856840000000001</v>
      </c>
      <c r="F46">
        <v>0.92742488957934943</v>
      </c>
      <c r="G46">
        <v>81.906593277496725</v>
      </c>
      <c r="H46">
        <v>61.898037758693249</v>
      </c>
      <c r="I46">
        <v>20.008555518803469</v>
      </c>
    </row>
    <row r="47" spans="1:9" x14ac:dyDescent="0.25">
      <c r="A47" t="s">
        <v>8</v>
      </c>
      <c r="B47">
        <v>4</v>
      </c>
      <c r="C47">
        <v>-2.74</v>
      </c>
      <c r="D47">
        <v>1.5707348190217503</v>
      </c>
      <c r="E47">
        <v>2.0532360000000001</v>
      </c>
      <c r="F47">
        <v>0.93238944684512404</v>
      </c>
      <c r="G47">
        <v>80.503121951404196</v>
      </c>
      <c r="H47">
        <v>59.931931675253182</v>
      </c>
      <c r="I47">
        <v>20.571190276151022</v>
      </c>
    </row>
    <row r="48" spans="1:9" x14ac:dyDescent="0.25">
      <c r="A48" t="s">
        <v>8</v>
      </c>
      <c r="B48">
        <v>4</v>
      </c>
      <c r="C48">
        <v>-2.8250000000000002</v>
      </c>
      <c r="D48">
        <v>1.4749665840014803</v>
      </c>
      <c r="E48">
        <v>2.0401800000000003</v>
      </c>
      <c r="F48">
        <v>0.7404674270554491</v>
      </c>
      <c r="G48">
        <v>75.594819283415291</v>
      </c>
      <c r="H48">
        <v>59.09113327852095</v>
      </c>
      <c r="I48">
        <v>16.503686004894345</v>
      </c>
    </row>
    <row r="49" spans="1:9" x14ac:dyDescent="0.25">
      <c r="A49" t="s">
        <v>8</v>
      </c>
      <c r="B49">
        <v>4</v>
      </c>
      <c r="C49">
        <v>-3.0449999999999999</v>
      </c>
      <c r="D49">
        <v>1.3919631051869097</v>
      </c>
      <c r="E49">
        <v>2.0063880000000003</v>
      </c>
      <c r="F49">
        <v>0.61361423019120431</v>
      </c>
      <c r="G49">
        <v>71.340734445872997</v>
      </c>
      <c r="H49">
        <v>57.466996110986734</v>
      </c>
      <c r="I49">
        <v>13.873738334886266</v>
      </c>
    </row>
    <row r="50" spans="1:9" x14ac:dyDescent="0.25">
      <c r="A50" t="s">
        <v>8</v>
      </c>
      <c r="B50">
        <v>4</v>
      </c>
      <c r="C50">
        <v>-3.51</v>
      </c>
      <c r="D50">
        <v>1.2238837074897895</v>
      </c>
      <c r="E50">
        <v>1.9349640000000001</v>
      </c>
      <c r="F50">
        <v>0.35288852720841346</v>
      </c>
      <c r="G50">
        <v>62.726348308589273</v>
      </c>
      <c r="H50">
        <v>54.597316259014562</v>
      </c>
      <c r="I50">
        <v>8.1290320495747075</v>
      </c>
    </row>
    <row r="51" spans="1:9" x14ac:dyDescent="0.25">
      <c r="A51" t="s">
        <v>8</v>
      </c>
      <c r="B51">
        <v>4</v>
      </c>
      <c r="C51">
        <v>-4.0999999999999996</v>
      </c>
      <c r="D51">
        <v>1.0381303678805667</v>
      </c>
      <c r="E51">
        <v>1.8443400000000003</v>
      </c>
      <c r="F51">
        <v>7.8675391491395033E-2</v>
      </c>
      <c r="G51">
        <v>53.206139314460643</v>
      </c>
      <c r="H51">
        <v>51.364992015811382</v>
      </c>
      <c r="I51">
        <v>1.8411472986492574</v>
      </c>
    </row>
    <row r="52" spans="1:9" x14ac:dyDescent="0.25">
      <c r="A52" t="s">
        <v>8</v>
      </c>
      <c r="B52">
        <v>4</v>
      </c>
      <c r="C52">
        <v>-4.57</v>
      </c>
      <c r="D52">
        <v>0.8917451728998792</v>
      </c>
      <c r="E52">
        <v>1.7721480000000001</v>
      </c>
      <c r="F52">
        <v>-0.11166575282982773</v>
      </c>
      <c r="G52">
        <v>45.703621982636484</v>
      </c>
      <c r="H52">
        <v>48.378311128944731</v>
      </c>
      <c r="I52">
        <v>-2.6746891463082489</v>
      </c>
    </row>
    <row r="53" spans="1:9" x14ac:dyDescent="0.25">
      <c r="A53" t="s">
        <v>8</v>
      </c>
      <c r="B53">
        <v>4</v>
      </c>
      <c r="C53">
        <v>-5.9450000000000003</v>
      </c>
      <c r="D53">
        <v>0.89258369954242733</v>
      </c>
      <c r="E53">
        <v>1.5609480000000002</v>
      </c>
      <c r="F53">
        <v>0.15054597284894813</v>
      </c>
      <c r="G53">
        <v>45.74659805456605</v>
      </c>
      <c r="H53">
        <v>42.090234969776411</v>
      </c>
      <c r="I53">
        <v>3.6563630847896404</v>
      </c>
    </row>
    <row r="54" spans="1:9" x14ac:dyDescent="0.25">
      <c r="A54" t="s">
        <v>9</v>
      </c>
      <c r="B54">
        <v>1</v>
      </c>
      <c r="C54">
        <v>-0.129</v>
      </c>
      <c r="D54">
        <v>1.9879258950002905</v>
      </c>
      <c r="E54">
        <v>2.6336276000000001</v>
      </c>
      <c r="F54">
        <v>1.6106013759728055</v>
      </c>
      <c r="G54">
        <v>100.30129349348601</v>
      </c>
      <c r="H54">
        <v>49.010481404060336</v>
      </c>
      <c r="I54">
        <v>51.290812089425685</v>
      </c>
    </row>
    <row r="55" spans="1:9" x14ac:dyDescent="0.25">
      <c r="A55" t="s">
        <v>9</v>
      </c>
      <c r="B55">
        <v>1</v>
      </c>
      <c r="C55">
        <v>-1.4550000000000001</v>
      </c>
      <c r="D55">
        <v>1.8144842717484817</v>
      </c>
      <c r="E55">
        <v>2.4273020000000001</v>
      </c>
      <c r="F55">
        <v>1.4603275594498764</v>
      </c>
      <c r="G55">
        <v>91.550253426288876</v>
      </c>
      <c r="H55">
        <v>44.854977082390612</v>
      </c>
      <c r="I55">
        <v>46.695276343898257</v>
      </c>
    </row>
    <row r="56" spans="1:9" x14ac:dyDescent="0.25">
      <c r="A56" t="s">
        <v>9</v>
      </c>
      <c r="B56">
        <v>1</v>
      </c>
      <c r="C56">
        <v>-2.5920000000000001</v>
      </c>
      <c r="D56">
        <v>1.7908050632003394</v>
      </c>
      <c r="E56">
        <v>2.2503848000000004</v>
      </c>
      <c r="F56">
        <v>1.5277914963863652</v>
      </c>
      <c r="G56">
        <v>90.355513093032968</v>
      </c>
      <c r="H56">
        <v>41.328281498505049</v>
      </c>
      <c r="I56">
        <v>49.027231594527926</v>
      </c>
    </row>
    <row r="57" spans="1:9" x14ac:dyDescent="0.25">
      <c r="A57" t="s">
        <v>9</v>
      </c>
      <c r="B57">
        <v>1</v>
      </c>
      <c r="C57">
        <v>-2.831</v>
      </c>
      <c r="D57">
        <v>1.7354193716404458</v>
      </c>
      <c r="E57">
        <v>2.2131964000000002</v>
      </c>
      <c r="F57">
        <v>1.464223389943526</v>
      </c>
      <c r="G57">
        <v>87.561014304893902</v>
      </c>
      <c r="H57">
        <v>40.433690315832905</v>
      </c>
      <c r="I57">
        <v>47.127323989061004</v>
      </c>
    </row>
    <row r="58" spans="1:9" x14ac:dyDescent="0.25">
      <c r="A58" t="s">
        <v>9</v>
      </c>
      <c r="B58">
        <v>1</v>
      </c>
      <c r="C58">
        <v>-3.4319999999999999</v>
      </c>
      <c r="D58">
        <v>1.7282309902238391</v>
      </c>
      <c r="E58">
        <v>2.0365082000000001</v>
      </c>
      <c r="F58">
        <v>1.5546282425561535</v>
      </c>
      <c r="G58">
        <v>87.198322739768898</v>
      </c>
      <c r="H58">
        <v>37.017768679748222</v>
      </c>
      <c r="I58">
        <v>50.18055406002069</v>
      </c>
    </row>
    <row r="59" spans="1:9" x14ac:dyDescent="0.25">
      <c r="A59" t="s">
        <v>9</v>
      </c>
      <c r="B59">
        <v>1</v>
      </c>
      <c r="C59">
        <v>-3.633</v>
      </c>
      <c r="D59">
        <v>1.6428147296392992</v>
      </c>
      <c r="E59">
        <v>1.9533143000000006</v>
      </c>
      <c r="F59">
        <v>1.469527222396859</v>
      </c>
      <c r="G59">
        <v>82.888624152133787</v>
      </c>
      <c r="H59">
        <v>35.301362101446756</v>
      </c>
      <c r="I59">
        <v>47.587262050687023</v>
      </c>
    </row>
    <row r="60" spans="1:9" x14ac:dyDescent="0.25">
      <c r="A60" t="s">
        <v>9</v>
      </c>
      <c r="B60">
        <v>1</v>
      </c>
      <c r="C60">
        <v>-3.988</v>
      </c>
      <c r="D60">
        <v>1.4628647951939495</v>
      </c>
      <c r="E60">
        <v>1.8063798000000004</v>
      </c>
      <c r="F60">
        <v>1.2731346247638742</v>
      </c>
      <c r="G60">
        <v>73.809205631387599</v>
      </c>
      <c r="H60">
        <v>32.428351592733826</v>
      </c>
      <c r="I60">
        <v>41.380854038653766</v>
      </c>
    </row>
    <row r="61" spans="1:9" x14ac:dyDescent="0.25">
      <c r="A61" t="s">
        <v>9</v>
      </c>
      <c r="B61">
        <v>1</v>
      </c>
      <c r="C61">
        <v>-4.032</v>
      </c>
      <c r="D61">
        <v>1.4877009922904521</v>
      </c>
      <c r="E61">
        <v>1.7881681999999999</v>
      </c>
      <c r="F61">
        <v>1.329972042614163</v>
      </c>
      <c r="G61">
        <v>75.062322108467342</v>
      </c>
      <c r="H61">
        <v>31.058085326898649</v>
      </c>
      <c r="I61">
        <v>44.004236781568693</v>
      </c>
    </row>
    <row r="62" spans="1:9" x14ac:dyDescent="0.25">
      <c r="A62" t="s">
        <v>9</v>
      </c>
      <c r="B62">
        <v>1</v>
      </c>
      <c r="C62">
        <v>-4.3120000000000003</v>
      </c>
      <c r="D62">
        <v>1.3760132698099596</v>
      </c>
      <c r="E62">
        <v>1.6722762000000002</v>
      </c>
      <c r="F62">
        <v>1.242725412218729</v>
      </c>
      <c r="G62">
        <v>69.427090402743588</v>
      </c>
      <c r="H62">
        <v>26.181252502622556</v>
      </c>
      <c r="I62">
        <v>43.245837900121039</v>
      </c>
    </row>
    <row r="63" spans="1:9" x14ac:dyDescent="0.25">
      <c r="A63" t="s">
        <v>9</v>
      </c>
      <c r="B63">
        <v>1</v>
      </c>
      <c r="C63">
        <v>-4.7770000000000001</v>
      </c>
      <c r="D63">
        <v>1.2475092389988536</v>
      </c>
      <c r="E63">
        <v>1.4798127000000001</v>
      </c>
      <c r="F63">
        <v>1.1507821390715278</v>
      </c>
      <c r="G63">
        <v>62.943387694359267</v>
      </c>
      <c r="H63">
        <v>21.949519734090842</v>
      </c>
      <c r="I63">
        <v>40.993867960268418</v>
      </c>
    </row>
    <row r="64" spans="1:9" x14ac:dyDescent="0.25">
      <c r="A64" t="s">
        <v>9</v>
      </c>
      <c r="B64">
        <v>1</v>
      </c>
      <c r="C64">
        <v>-5.1219999999999999</v>
      </c>
      <c r="D64">
        <v>1.1082837984246434</v>
      </c>
      <c r="E64">
        <v>1.3370172000000002</v>
      </c>
      <c r="F64">
        <v>1.033766924155155</v>
      </c>
      <c r="G64">
        <v>55.918733600403868</v>
      </c>
      <c r="H64">
        <v>16.57664977333442</v>
      </c>
      <c r="I64">
        <v>39.342083827069445</v>
      </c>
    </row>
    <row r="65" spans="1:9" x14ac:dyDescent="0.25">
      <c r="A65" t="s">
        <v>9</v>
      </c>
      <c r="B65">
        <v>3</v>
      </c>
      <c r="C65">
        <v>-0.11</v>
      </c>
      <c r="D65">
        <v>2.421584193481582</v>
      </c>
      <c r="E65">
        <v>2.6365840000000005</v>
      </c>
      <c r="F65">
        <v>2.1209456815499359</v>
      </c>
      <c r="G65">
        <v>100.30234256315114</v>
      </c>
      <c r="H65">
        <v>63.672594238616576</v>
      </c>
      <c r="I65">
        <v>36.62974832453456</v>
      </c>
    </row>
    <row r="66" spans="1:9" x14ac:dyDescent="0.25">
      <c r="A66" t="s">
        <v>9</v>
      </c>
      <c r="B66">
        <v>3</v>
      </c>
      <c r="C66">
        <v>-1.159</v>
      </c>
      <c r="D66">
        <v>2.2725265281093208</v>
      </c>
      <c r="E66">
        <v>2.4733596000000002</v>
      </c>
      <c r="F66">
        <v>2.0006816676793062</v>
      </c>
      <c r="G66">
        <v>94.128354041886126</v>
      </c>
      <c r="H66">
        <v>58.918891182487066</v>
      </c>
      <c r="I66">
        <v>35.209462859399046</v>
      </c>
    </row>
    <row r="67" spans="1:9" x14ac:dyDescent="0.25">
      <c r="A67" t="s">
        <v>9</v>
      </c>
      <c r="B67">
        <v>3</v>
      </c>
      <c r="C67">
        <v>-1.5489999999999999</v>
      </c>
      <c r="D67">
        <v>2.2136520853173458</v>
      </c>
      <c r="E67">
        <v>2.4126756</v>
      </c>
      <c r="F67">
        <v>1.9460770109579613</v>
      </c>
      <c r="G67">
        <v>91.689766713379825</v>
      </c>
      <c r="H67">
        <v>57.307659080154004</v>
      </c>
      <c r="I67">
        <v>34.382107633225822</v>
      </c>
    </row>
    <row r="68" spans="1:9" x14ac:dyDescent="0.25">
      <c r="A68" t="s">
        <v>9</v>
      </c>
      <c r="B68">
        <v>3</v>
      </c>
      <c r="C68">
        <v>-2.3889999999999998</v>
      </c>
      <c r="D68">
        <v>2.1691383544969356</v>
      </c>
      <c r="E68">
        <v>2.2819716000000003</v>
      </c>
      <c r="F68">
        <v>2.0188510086679439</v>
      </c>
      <c r="G68">
        <v>89.846002003678166</v>
      </c>
      <c r="H68">
        <v>53.987015081480635</v>
      </c>
      <c r="I68">
        <v>35.858986922197516</v>
      </c>
    </row>
    <row r="69" spans="1:9" x14ac:dyDescent="0.25">
      <c r="A69" t="s">
        <v>9</v>
      </c>
      <c r="B69">
        <v>3</v>
      </c>
      <c r="C69">
        <v>-2.9910000000000001</v>
      </c>
      <c r="D69">
        <v>2.0541014467257921</v>
      </c>
      <c r="E69">
        <v>2.1883004000000001</v>
      </c>
      <c r="F69">
        <v>1.8762206279809628</v>
      </c>
      <c r="G69">
        <v>85.081157831947067</v>
      </c>
      <c r="H69">
        <v>51.66327609219168</v>
      </c>
      <c r="I69">
        <v>33.417881739755387</v>
      </c>
    </row>
    <row r="70" spans="1:9" x14ac:dyDescent="0.25">
      <c r="A70" t="s">
        <v>9</v>
      </c>
      <c r="B70">
        <v>3</v>
      </c>
      <c r="C70">
        <v>-3.2240000000000002</v>
      </c>
      <c r="D70">
        <v>1.9592747914280366</v>
      </c>
      <c r="E70">
        <v>2.1225993999999999</v>
      </c>
      <c r="F70">
        <v>1.7438598979821991</v>
      </c>
      <c r="G70">
        <v>81.153425032321138</v>
      </c>
      <c r="H70">
        <v>50.005141746588237</v>
      </c>
      <c r="I70">
        <v>31.148283285732909</v>
      </c>
    </row>
    <row r="71" spans="1:9" x14ac:dyDescent="0.25">
      <c r="A71" t="s">
        <v>9</v>
      </c>
      <c r="B71">
        <v>3</v>
      </c>
      <c r="C71">
        <v>-3.5070000000000001</v>
      </c>
      <c r="D71">
        <v>1.7236286218023353</v>
      </c>
      <c r="E71">
        <v>2.0054656999999998</v>
      </c>
      <c r="F71">
        <v>1.3549470245184643</v>
      </c>
      <c r="G71">
        <v>71.392929034240822</v>
      </c>
      <c r="H71">
        <v>47.078046416939358</v>
      </c>
      <c r="I71">
        <v>24.314882617301471</v>
      </c>
    </row>
    <row r="72" spans="1:9" x14ac:dyDescent="0.25">
      <c r="A72" t="s">
        <v>9</v>
      </c>
      <c r="B72">
        <v>3</v>
      </c>
      <c r="C72">
        <v>-3.6789999999999998</v>
      </c>
      <c r="D72">
        <v>1.7157738694249485</v>
      </c>
      <c r="E72">
        <v>1.9342749000000004</v>
      </c>
      <c r="F72">
        <v>1.4458602919577073</v>
      </c>
      <c r="G72">
        <v>71.067584135712792</v>
      </c>
      <c r="H72">
        <v>44.275735647729064</v>
      </c>
      <c r="I72">
        <v>26.791848487983728</v>
      </c>
    </row>
    <row r="73" spans="1:9" x14ac:dyDescent="0.25">
      <c r="A73" t="s">
        <v>9</v>
      </c>
      <c r="B73">
        <v>3</v>
      </c>
      <c r="C73">
        <v>-3.8879999999999999</v>
      </c>
      <c r="D73">
        <v>1.6081841488995683</v>
      </c>
      <c r="E73">
        <v>1.8477698000000005</v>
      </c>
      <c r="F73">
        <v>1.3261012181848935</v>
      </c>
      <c r="G73">
        <v>66.611203460013414</v>
      </c>
      <c r="H73">
        <v>41.384860268992725</v>
      </c>
      <c r="I73">
        <v>25.226343191020696</v>
      </c>
    </row>
    <row r="74" spans="1:9" x14ac:dyDescent="0.25">
      <c r="A74" t="s">
        <v>9</v>
      </c>
      <c r="B74">
        <v>3</v>
      </c>
      <c r="C74">
        <v>-4.133</v>
      </c>
      <c r="D74">
        <v>1.4789705469473786</v>
      </c>
      <c r="E74">
        <v>1.7463643000000004</v>
      </c>
      <c r="F74">
        <v>1.1859326987611312</v>
      </c>
      <c r="G74">
        <v>61.259158711078378</v>
      </c>
      <c r="H74">
        <v>37.822257604286101</v>
      </c>
      <c r="I74">
        <v>23.436901106792273</v>
      </c>
    </row>
    <row r="75" spans="1:9" x14ac:dyDescent="0.25">
      <c r="A75" t="s">
        <v>9</v>
      </c>
      <c r="B75">
        <v>3</v>
      </c>
      <c r="C75">
        <v>-4.93</v>
      </c>
      <c r="D75">
        <v>1.2654194679918154</v>
      </c>
      <c r="E75">
        <v>1.3939963901112844</v>
      </c>
      <c r="F75">
        <v>1.1347681898412463</v>
      </c>
      <c r="G75">
        <v>52.413844336385594</v>
      </c>
      <c r="H75">
        <v>29.100776004326462</v>
      </c>
      <c r="I75">
        <v>23.313068332059135</v>
      </c>
    </row>
    <row r="76" spans="1:9" x14ac:dyDescent="0.25">
      <c r="A76" t="s">
        <v>9</v>
      </c>
      <c r="B76">
        <v>4</v>
      </c>
      <c r="C76">
        <v>-0.35</v>
      </c>
      <c r="D76">
        <v>2.3594308212584449</v>
      </c>
      <c r="E76">
        <v>2.59924</v>
      </c>
      <c r="F76">
        <v>1.9837751442652436</v>
      </c>
      <c r="G76">
        <v>98.169214639376023</v>
      </c>
      <c r="H76">
        <v>66.008695123183657</v>
      </c>
      <c r="I76">
        <v>32.160519516192366</v>
      </c>
    </row>
    <row r="77" spans="1:9" x14ac:dyDescent="0.25">
      <c r="A77" t="s">
        <v>9</v>
      </c>
      <c r="B77">
        <v>4</v>
      </c>
      <c r="C77">
        <v>-2.1859999999999999</v>
      </c>
      <c r="D77">
        <v>2.0825067318380484</v>
      </c>
      <c r="E77">
        <v>2.3135583999999998</v>
      </c>
      <c r="F77">
        <v>1.7241290094923258</v>
      </c>
      <c r="G77">
        <v>86.647189866204315</v>
      </c>
      <c r="H77">
        <v>58.527200716077864</v>
      </c>
      <c r="I77">
        <v>28.11998915012645</v>
      </c>
    </row>
    <row r="78" spans="1:9" x14ac:dyDescent="0.25">
      <c r="A78" t="s">
        <v>9</v>
      </c>
      <c r="B78">
        <v>4</v>
      </c>
      <c r="C78">
        <v>-3.161</v>
      </c>
      <c r="D78">
        <v>1.9886034872464129</v>
      </c>
      <c r="E78">
        <v>2.1618484000000002</v>
      </c>
      <c r="F78">
        <v>1.7235824746210588</v>
      </c>
      <c r="G78">
        <v>82.740142585736336</v>
      </c>
      <c r="H78">
        <v>54.392110061271801</v>
      </c>
      <c r="I78">
        <v>28.348032524464532</v>
      </c>
    </row>
    <row r="79" spans="1:9" x14ac:dyDescent="0.25">
      <c r="A79" t="s">
        <v>9</v>
      </c>
      <c r="B79">
        <v>4</v>
      </c>
      <c r="C79">
        <v>-3.431</v>
      </c>
      <c r="D79">
        <v>1.9235909135140399</v>
      </c>
      <c r="E79">
        <v>2.0369221</v>
      </c>
      <c r="F79">
        <v>1.753084700140269</v>
      </c>
      <c r="G79">
        <v>80.035154057364281</v>
      </c>
      <c r="H79">
        <v>50.911170071593034</v>
      </c>
      <c r="I79">
        <v>29.123983985771247</v>
      </c>
    </row>
    <row r="80" spans="1:9" x14ac:dyDescent="0.25">
      <c r="A80" t="s">
        <v>9</v>
      </c>
      <c r="B80">
        <v>4</v>
      </c>
      <c r="C80">
        <v>-3.673</v>
      </c>
      <c r="D80">
        <v>1.836151126090769</v>
      </c>
      <c r="E80">
        <v>1.9367582999999999</v>
      </c>
      <c r="F80">
        <v>1.6854728047078196</v>
      </c>
      <c r="G80">
        <v>76.397032870578158</v>
      </c>
      <c r="H80">
        <v>48.31999119936998</v>
      </c>
      <c r="I80">
        <v>28.077041671208185</v>
      </c>
    </row>
    <row r="81" spans="1:9" x14ac:dyDescent="0.25">
      <c r="A81" t="s">
        <v>9</v>
      </c>
      <c r="B81">
        <v>4</v>
      </c>
      <c r="C81">
        <v>-3.8780000000000001</v>
      </c>
      <c r="D81">
        <v>1.7128342794088462</v>
      </c>
      <c r="E81">
        <v>1.8519087999999999</v>
      </c>
      <c r="F81">
        <v>1.5065227573194111</v>
      </c>
      <c r="G81">
        <v>71.266169154848711</v>
      </c>
      <c r="H81">
        <v>46.026331747403532</v>
      </c>
      <c r="I81">
        <v>25.239837407445183</v>
      </c>
    </row>
    <row r="82" spans="1:9" x14ac:dyDescent="0.25">
      <c r="A82" t="s">
        <v>9</v>
      </c>
      <c r="B82">
        <v>4</v>
      </c>
      <c r="C82">
        <v>-4.1369999999999996</v>
      </c>
      <c r="D82">
        <v>1.5257250587944868</v>
      </c>
      <c r="E82">
        <v>1.7447087000000001</v>
      </c>
      <c r="F82">
        <v>1.2047214118986602</v>
      </c>
      <c r="G82">
        <v>63.481085958512274</v>
      </c>
      <c r="H82">
        <v>43.153639106229917</v>
      </c>
      <c r="I82">
        <v>20.327446852282353</v>
      </c>
    </row>
    <row r="83" spans="1:9" x14ac:dyDescent="0.25">
      <c r="A83" t="s">
        <v>9</v>
      </c>
      <c r="B83">
        <v>4</v>
      </c>
      <c r="C83">
        <v>-5.1230000000000002</v>
      </c>
      <c r="D83">
        <v>1.4731569560968185</v>
      </c>
      <c r="E83">
        <v>1.3366032999999997</v>
      </c>
      <c r="F83">
        <v>1.6709165217457191</v>
      </c>
      <c r="G83">
        <v>61.293876522060273</v>
      </c>
      <c r="H83">
        <v>32.896867383136623</v>
      </c>
      <c r="I83">
        <v>28.39700913892365</v>
      </c>
    </row>
    <row r="84" spans="1:9" x14ac:dyDescent="0.25">
      <c r="A84" t="s">
        <v>9</v>
      </c>
      <c r="B84">
        <v>4</v>
      </c>
      <c r="C84">
        <v>-6.0229999999999997</v>
      </c>
      <c r="D84">
        <v>1.3872798522589074</v>
      </c>
      <c r="E84">
        <v>0.96409330000000049</v>
      </c>
      <c r="F84">
        <v>1.9817340446356808</v>
      </c>
      <c r="G84">
        <v>57.720774160544408</v>
      </c>
      <c r="H84">
        <v>23.432090726407406</v>
      </c>
      <c r="I84">
        <v>34.288683434136999</v>
      </c>
    </row>
    <row r="85" spans="1:9" x14ac:dyDescent="0.25">
      <c r="A85" t="s">
        <v>9</v>
      </c>
      <c r="B85">
        <v>4</v>
      </c>
      <c r="C85">
        <v>-7.12</v>
      </c>
      <c r="D85">
        <v>1.2039329598635222</v>
      </c>
      <c r="E85">
        <v>0.68815165549213075</v>
      </c>
      <c r="F85">
        <v>1.5862203136590616</v>
      </c>
      <c r="G85">
        <v>50.092230754713576</v>
      </c>
      <c r="H85">
        <v>12.188004862176163</v>
      </c>
      <c r="I85">
        <v>37.904225892537404</v>
      </c>
    </row>
    <row r="86" spans="1:9" x14ac:dyDescent="0.25">
      <c r="A86" t="s">
        <v>9</v>
      </c>
      <c r="B86">
        <v>5</v>
      </c>
      <c r="C86">
        <v>-0.59699999999999998</v>
      </c>
      <c r="D86">
        <v>2.1748709627497305</v>
      </c>
      <c r="E86">
        <v>2.5608067999999999</v>
      </c>
      <c r="F86">
        <v>1.8501783671414753</v>
      </c>
      <c r="G86">
        <v>96.674825653959033</v>
      </c>
      <c r="H86">
        <v>52.009960257402632</v>
      </c>
      <c r="I86">
        <v>44.664865396556401</v>
      </c>
    </row>
    <row r="87" spans="1:9" x14ac:dyDescent="0.25">
      <c r="A87" t="s">
        <v>9</v>
      </c>
      <c r="B87">
        <v>5</v>
      </c>
      <c r="C87">
        <v>-1.7589999999999999</v>
      </c>
      <c r="D87">
        <v>2.0444083032230669</v>
      </c>
      <c r="E87">
        <v>2.3799996000000001</v>
      </c>
      <c r="F87">
        <v>1.7652499526895549</v>
      </c>
      <c r="G87">
        <v>90.875651781065969</v>
      </c>
      <c r="H87">
        <v>48.040677331892709</v>
      </c>
      <c r="I87">
        <v>42.834974449173266</v>
      </c>
    </row>
    <row r="88" spans="1:9" x14ac:dyDescent="0.25">
      <c r="A88" t="s">
        <v>9</v>
      </c>
      <c r="B88">
        <v>5</v>
      </c>
      <c r="C88">
        <v>-2.2679999999999998</v>
      </c>
      <c r="D88">
        <v>2.0381998297132591</v>
      </c>
      <c r="E88">
        <v>2.3007992000000006</v>
      </c>
      <c r="F88">
        <v>1.8219473150689216</v>
      </c>
      <c r="G88">
        <v>90.59967996277517</v>
      </c>
      <c r="H88">
        <v>46.186875674669473</v>
      </c>
      <c r="I88">
        <v>44.41280428810569</v>
      </c>
    </row>
    <row r="89" spans="1:9" x14ac:dyDescent="0.25">
      <c r="A89" t="s">
        <v>9</v>
      </c>
      <c r="B89">
        <v>5</v>
      </c>
      <c r="C89">
        <v>-3.0609999999999999</v>
      </c>
      <c r="D89">
        <v>1.9684356344206599</v>
      </c>
      <c r="E89">
        <v>2.1774084</v>
      </c>
      <c r="F89">
        <v>1.7977209019715943</v>
      </c>
      <c r="G89">
        <v>87.498603378317199</v>
      </c>
      <c r="H89">
        <v>43.517556414819396</v>
      </c>
      <c r="I89">
        <v>43.981046963497803</v>
      </c>
    </row>
    <row r="90" spans="1:9" x14ac:dyDescent="0.25">
      <c r="A90" t="s">
        <v>9</v>
      </c>
      <c r="B90">
        <v>5</v>
      </c>
      <c r="C90">
        <v>-3.1819999999999999</v>
      </c>
      <c r="D90">
        <v>1.8716289868974689</v>
      </c>
      <c r="E90">
        <v>2.1585808000000002</v>
      </c>
      <c r="F90">
        <v>1.6434661783448681</v>
      </c>
      <c r="G90">
        <v>83.195467269673628</v>
      </c>
      <c r="H90">
        <v>42.500025332058215</v>
      </c>
      <c r="I90">
        <v>40.695441937615414</v>
      </c>
    </row>
    <row r="91" spans="1:9" x14ac:dyDescent="0.25">
      <c r="A91" t="s">
        <v>9</v>
      </c>
      <c r="B91">
        <v>5</v>
      </c>
      <c r="C91">
        <v>-3.2709999999999999</v>
      </c>
      <c r="D91">
        <v>1.8350719950972745</v>
      </c>
      <c r="E91">
        <v>2.270230507598455</v>
      </c>
      <c r="F91">
        <v>1.4921337950759659</v>
      </c>
      <c r="G91">
        <v>81.570478537354205</v>
      </c>
      <c r="H91">
        <v>44.476657489682566</v>
      </c>
      <c r="I91">
        <v>37.093821047671646</v>
      </c>
    </row>
    <row r="92" spans="1:9" x14ac:dyDescent="0.25">
      <c r="A92" t="s">
        <v>9</v>
      </c>
      <c r="B92">
        <v>5</v>
      </c>
      <c r="C92">
        <v>-3.52</v>
      </c>
      <c r="D92">
        <v>1.6944250800518839</v>
      </c>
      <c r="E92">
        <v>2.1771420753886441</v>
      </c>
      <c r="F92">
        <v>1.31715526131915</v>
      </c>
      <c r="G92">
        <v>75.318606024610119</v>
      </c>
      <c r="H92">
        <v>42.454814208723249</v>
      </c>
      <c r="I92">
        <v>32.86379181588687</v>
      </c>
    </row>
    <row r="93" spans="1:9" x14ac:dyDescent="0.25">
      <c r="A93" t="s">
        <v>9</v>
      </c>
      <c r="B93">
        <v>5</v>
      </c>
      <c r="C93">
        <v>-3.6280000000000001</v>
      </c>
      <c r="D93">
        <v>1.6085276535317301</v>
      </c>
      <c r="E93">
        <v>2.1997016488730652</v>
      </c>
      <c r="F93">
        <v>1.1630874980718218</v>
      </c>
      <c r="G93">
        <v>71.500393875388838</v>
      </c>
      <c r="H93">
        <v>42.016117121236327</v>
      </c>
      <c r="I93">
        <v>29.484276754152511</v>
      </c>
    </row>
    <row r="94" spans="1:9" x14ac:dyDescent="0.25">
      <c r="A94" t="s">
        <v>9</v>
      </c>
      <c r="B94">
        <v>5</v>
      </c>
      <c r="C94">
        <v>-3.9020000000000001</v>
      </c>
      <c r="D94">
        <v>1.5050019521122355</v>
      </c>
      <c r="E94">
        <v>2.2054526192214019</v>
      </c>
      <c r="F94">
        <v>1.0085379684264788</v>
      </c>
      <c r="G94">
        <v>66.89859022503353</v>
      </c>
      <c r="H94">
        <v>40.663260570779322</v>
      </c>
      <c r="I94">
        <v>26.235329654254201</v>
      </c>
    </row>
    <row r="95" spans="1:9" x14ac:dyDescent="0.25">
      <c r="A95" t="s">
        <v>9</v>
      </c>
      <c r="B95">
        <v>5</v>
      </c>
      <c r="C95">
        <v>-4.3369999999999997</v>
      </c>
      <c r="D95">
        <v>1.3833009545233097</v>
      </c>
      <c r="E95">
        <v>2.3414614067277673</v>
      </c>
      <c r="F95">
        <v>0.77884331472102286</v>
      </c>
      <c r="G95">
        <v>61.488879522497385</v>
      </c>
      <c r="H95">
        <v>40.260570929422293</v>
      </c>
      <c r="I95">
        <v>21.228308593075095</v>
      </c>
    </row>
    <row r="96" spans="1:9" x14ac:dyDescent="0.25">
      <c r="A96" t="s">
        <v>9</v>
      </c>
      <c r="B96">
        <v>5</v>
      </c>
      <c r="C96">
        <v>-5.0570000000000004</v>
      </c>
      <c r="D96">
        <v>1.2824042374015221</v>
      </c>
      <c r="E96">
        <v>1.3225068390827326</v>
      </c>
      <c r="F96">
        <v>1.2125524473559048</v>
      </c>
      <c r="G96">
        <v>57.003936413747049</v>
      </c>
      <c r="H96">
        <v>37.345887859423968</v>
      </c>
      <c r="I96">
        <v>19.658048554323081</v>
      </c>
    </row>
    <row r="97" spans="1:9" x14ac:dyDescent="0.25">
      <c r="A97" t="s">
        <v>9</v>
      </c>
      <c r="B97">
        <v>6</v>
      </c>
      <c r="C97">
        <v>-0.61</v>
      </c>
      <c r="D97">
        <v>1.9794643870146653</v>
      </c>
      <c r="E97">
        <v>2.5587840000000002</v>
      </c>
      <c r="F97">
        <v>1.3489178920023732</v>
      </c>
      <c r="G97">
        <v>97.153734510694733</v>
      </c>
      <c r="H97">
        <v>65.452349067590248</v>
      </c>
      <c r="I97">
        <v>31.701385443104467</v>
      </c>
    </row>
    <row r="98" spans="1:9" x14ac:dyDescent="0.25">
      <c r="A98" t="s">
        <v>9</v>
      </c>
      <c r="B98">
        <v>6</v>
      </c>
      <c r="C98">
        <v>-2.476</v>
      </c>
      <c r="D98">
        <v>1.8390405623803414</v>
      </c>
      <c r="E98">
        <v>2.2684344000000003</v>
      </c>
      <c r="F98">
        <v>1.3730272541729849</v>
      </c>
      <c r="G98">
        <v>90.261618104359798</v>
      </c>
      <c r="H98">
        <v>57.944976944167458</v>
      </c>
      <c r="I98">
        <v>32.31664116019234</v>
      </c>
    </row>
    <row r="99" spans="1:9" x14ac:dyDescent="0.25">
      <c r="A99" t="s">
        <v>9</v>
      </c>
      <c r="B99">
        <v>6</v>
      </c>
      <c r="C99">
        <v>-2.9020000000000001</v>
      </c>
      <c r="D99">
        <v>1.7755329155681561</v>
      </c>
      <c r="E99">
        <v>2.2021488000000002</v>
      </c>
      <c r="F99">
        <v>1.3175145729280668</v>
      </c>
      <c r="G99">
        <v>87.144610747084059</v>
      </c>
      <c r="H99">
        <v>55.959986363290461</v>
      </c>
      <c r="I99">
        <v>31.184624383793608</v>
      </c>
    </row>
    <row r="100" spans="1:9" x14ac:dyDescent="0.25">
      <c r="A100" t="s">
        <v>9</v>
      </c>
      <c r="B100">
        <v>6</v>
      </c>
      <c r="C100">
        <v>-3.5920000000000001</v>
      </c>
      <c r="D100">
        <v>1.6930241697256871</v>
      </c>
      <c r="E100">
        <v>1.9702842</v>
      </c>
      <c r="F100">
        <v>1.3958540748290347</v>
      </c>
      <c r="G100">
        <v>83.095013875842028</v>
      </c>
      <c r="H100">
        <v>50.027474165203202</v>
      </c>
      <c r="I100">
        <v>33.067539710638826</v>
      </c>
    </row>
    <row r="101" spans="1:9" x14ac:dyDescent="0.25">
      <c r="A101" t="s">
        <v>9</v>
      </c>
      <c r="B101">
        <v>6</v>
      </c>
      <c r="C101">
        <v>-3.9540000000000002</v>
      </c>
      <c r="D101">
        <v>1.644617969279798</v>
      </c>
      <c r="E101">
        <v>1.8204524000000002</v>
      </c>
      <c r="F101">
        <v>1.4568165845913923</v>
      </c>
      <c r="G101">
        <v>80.719197883575575</v>
      </c>
      <c r="H101">
        <v>46.144853648466224</v>
      </c>
      <c r="I101">
        <v>34.574344235109358</v>
      </c>
    </row>
    <row r="102" spans="1:9" x14ac:dyDescent="0.25">
      <c r="A102" t="s">
        <v>9</v>
      </c>
      <c r="B102">
        <v>6</v>
      </c>
      <c r="C102">
        <v>-4.0469999999999997</v>
      </c>
      <c r="D102">
        <v>1.5576474999330461</v>
      </c>
      <c r="E102">
        <v>1.7819597</v>
      </c>
      <c r="F102">
        <v>1.3201408283407126</v>
      </c>
      <c r="G102">
        <v>76.450615965853871</v>
      </c>
      <c r="H102">
        <v>44.979417015386701</v>
      </c>
      <c r="I102">
        <v>31.471198950467173</v>
      </c>
    </row>
    <row r="103" spans="1:9" x14ac:dyDescent="0.25">
      <c r="A103" t="s">
        <v>9</v>
      </c>
      <c r="B103">
        <v>6</v>
      </c>
      <c r="C103">
        <v>-4.2069999999999999</v>
      </c>
      <c r="D103">
        <v>1.4431095759075889</v>
      </c>
      <c r="E103">
        <v>1.7157357000000004</v>
      </c>
      <c r="F103">
        <v>1.1682011669323973</v>
      </c>
      <c r="G103">
        <v>70.829000777839411</v>
      </c>
      <c r="H103">
        <v>42.280362619808137</v>
      </c>
      <c r="I103">
        <v>28.548638158031274</v>
      </c>
    </row>
    <row r="104" spans="1:9" x14ac:dyDescent="0.25">
      <c r="A104" t="s">
        <v>9</v>
      </c>
      <c r="B104">
        <v>6</v>
      </c>
      <c r="C104">
        <v>-4.3070000000000004</v>
      </c>
      <c r="D104">
        <v>1.4146974585309247</v>
      </c>
      <c r="E104">
        <v>1.6743457000000002</v>
      </c>
      <c r="F104">
        <v>1.1587993525318774</v>
      </c>
      <c r="G104">
        <v>69.434510770033725</v>
      </c>
      <c r="H104">
        <v>40.790243215623441</v>
      </c>
      <c r="I104">
        <v>28.644267554410291</v>
      </c>
    </row>
    <row r="105" spans="1:9" x14ac:dyDescent="0.25">
      <c r="A105" t="s">
        <v>9</v>
      </c>
      <c r="B105">
        <v>6</v>
      </c>
      <c r="C105">
        <v>-4.6970000000000001</v>
      </c>
      <c r="D105">
        <v>1.2379915043517309</v>
      </c>
      <c r="E105">
        <v>1.5129247000000003</v>
      </c>
      <c r="F105">
        <v>0.98248208095916978</v>
      </c>
      <c r="G105">
        <v>60.761637708308292</v>
      </c>
      <c r="H105">
        <v>35.768244942030989</v>
      </c>
      <c r="I105">
        <v>24.993392766277296</v>
      </c>
    </row>
    <row r="106" spans="1:9" x14ac:dyDescent="0.25">
      <c r="A106" t="s">
        <v>9</v>
      </c>
      <c r="B106">
        <v>6</v>
      </c>
      <c r="C106">
        <v>-5.1230000000000002</v>
      </c>
      <c r="D106">
        <v>1.1795594999425554</v>
      </c>
      <c r="E106">
        <v>1.3366032999999999</v>
      </c>
      <c r="F106">
        <v>1.0386192421982168</v>
      </c>
      <c r="G106">
        <v>57.893747040238033</v>
      </c>
      <c r="H106">
        <v>31.028184634105148</v>
      </c>
      <c r="I106">
        <v>26.865562406132888</v>
      </c>
    </row>
    <row r="107" spans="1:9" x14ac:dyDescent="0.25">
      <c r="A107" t="s">
        <v>9</v>
      </c>
      <c r="B107">
        <v>6</v>
      </c>
      <c r="C107">
        <v>-5.3230000000000004</v>
      </c>
      <c r="D107">
        <v>1.0939318083794447</v>
      </c>
      <c r="E107">
        <v>1.0630475833226438</v>
      </c>
      <c r="F107">
        <v>1.1303585512516947</v>
      </c>
      <c r="G107">
        <v>53.691069756696429</v>
      </c>
      <c r="H107">
        <v>28.235729681244244</v>
      </c>
      <c r="I107">
        <v>25.455340075452192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workbookViewId="0">
      <selection activeCell="M17" sqref="M17:T28"/>
    </sheetView>
  </sheetViews>
  <sheetFormatPr defaultRowHeight="15" x14ac:dyDescent="0.25"/>
  <cols>
    <col min="14" max="14" width="7.28515625" customWidth="1"/>
    <col min="15" max="15" width="11" customWidth="1"/>
    <col min="16" max="16" width="12.42578125" customWidth="1"/>
    <col min="17" max="17" width="11.7109375" customWidth="1"/>
    <col min="18" max="18" width="12.7109375" customWidth="1"/>
    <col min="19" max="19" width="13.140625" customWidth="1"/>
  </cols>
  <sheetData>
    <row r="1" spans="1:9" ht="45" x14ac:dyDescent="0.25">
      <c r="A1" t="s">
        <v>7</v>
      </c>
      <c r="B1" t="s">
        <v>0</v>
      </c>
      <c r="C1" t="s">
        <v>10</v>
      </c>
      <c r="D1" s="1" t="s">
        <v>1</v>
      </c>
      <c r="E1" s="1" t="s">
        <v>2</v>
      </c>
      <c r="F1" s="1" t="s">
        <v>3</v>
      </c>
      <c r="G1" s="1" t="s">
        <v>4</v>
      </c>
      <c r="H1" s="1" t="s">
        <v>5</v>
      </c>
      <c r="I1" s="1" t="s">
        <v>6</v>
      </c>
    </row>
    <row r="2" spans="1:9" x14ac:dyDescent="0.25">
      <c r="A2" t="s">
        <v>8</v>
      </c>
      <c r="B2">
        <v>2</v>
      </c>
      <c r="C2" s="2">
        <v>-0.12</v>
      </c>
      <c r="D2">
        <v>2.2635053702027559</v>
      </c>
      <c r="E2">
        <v>2.2807080000000002</v>
      </c>
      <c r="F2">
        <v>2.2353336652378593</v>
      </c>
      <c r="G2">
        <v>98.726059307605368</v>
      </c>
      <c r="H2">
        <v>61.762208858166325</v>
      </c>
      <c r="I2">
        <v>36.963850449439036</v>
      </c>
    </row>
    <row r="3" spans="1:9" x14ac:dyDescent="0.25">
      <c r="A3" t="s">
        <v>8</v>
      </c>
      <c r="B3">
        <v>4</v>
      </c>
      <c r="C3" s="2">
        <v>-0.14000000000000001</v>
      </c>
      <c r="D3">
        <v>1.8946682199947849</v>
      </c>
      <c r="E3">
        <v>2.2790760000000003</v>
      </c>
      <c r="F3">
        <v>1.2995913789483746</v>
      </c>
      <c r="G3">
        <v>97.105319704240927</v>
      </c>
      <c r="H3">
        <v>70.964980379028233</v>
      </c>
      <c r="I3">
        <v>26.140339325212707</v>
      </c>
    </row>
    <row r="4" spans="1:9" x14ac:dyDescent="0.25">
      <c r="A4" t="s">
        <v>8</v>
      </c>
      <c r="B4">
        <v>3</v>
      </c>
      <c r="C4" s="2">
        <v>-0.3</v>
      </c>
      <c r="D4">
        <v>2.4068215783000282</v>
      </c>
      <c r="E4">
        <v>2.2660200000000001</v>
      </c>
      <c r="F4">
        <v>2.7211590131500198</v>
      </c>
      <c r="G4">
        <v>95.56853209773378</v>
      </c>
      <c r="H4">
        <v>62.142224965649184</v>
      </c>
      <c r="I4">
        <v>33.426307132084595</v>
      </c>
    </row>
    <row r="5" spans="1:9" x14ac:dyDescent="0.25">
      <c r="A5" t="s">
        <v>8</v>
      </c>
      <c r="B5">
        <v>1</v>
      </c>
      <c r="C5" s="3">
        <v>-0.7</v>
      </c>
      <c r="D5">
        <v>2.5538930054903357</v>
      </c>
      <c r="E5">
        <v>2.2333800000000004</v>
      </c>
      <c r="F5">
        <v>3.2349292255499846</v>
      </c>
      <c r="G5">
        <v>96.161768848864128</v>
      </c>
      <c r="H5">
        <v>57.182123326342428</v>
      </c>
      <c r="I5">
        <v>38.9796455225217</v>
      </c>
    </row>
    <row r="6" spans="1:9" x14ac:dyDescent="0.25">
      <c r="A6" t="s">
        <v>8</v>
      </c>
      <c r="B6">
        <v>3</v>
      </c>
      <c r="C6" s="3">
        <v>-0.76</v>
      </c>
      <c r="D6">
        <v>2.3176834671286684</v>
      </c>
      <c r="E6">
        <v>2.2284840000000004</v>
      </c>
      <c r="F6">
        <v>2.5168199542741836</v>
      </c>
      <c r="G6">
        <v>92.029092982089651</v>
      </c>
      <c r="H6">
        <v>61.11285604732074</v>
      </c>
      <c r="I6">
        <v>30.916236934768914</v>
      </c>
    </row>
    <row r="7" spans="1:9" x14ac:dyDescent="0.25">
      <c r="A7" t="s">
        <v>8</v>
      </c>
      <c r="B7">
        <v>4</v>
      </c>
      <c r="C7" s="3">
        <v>-0.76</v>
      </c>
      <c r="D7">
        <v>1.8368874156034434</v>
      </c>
      <c r="E7">
        <v>2.2284840000000004</v>
      </c>
      <c r="F7">
        <v>1.2306820510707446</v>
      </c>
      <c r="G7">
        <v>94.143944501987917</v>
      </c>
      <c r="H7">
        <v>69.389666397688515</v>
      </c>
      <c r="I7">
        <v>24.754278104299402</v>
      </c>
    </row>
    <row r="8" spans="1:9" x14ac:dyDescent="0.25">
      <c r="A8" t="s">
        <v>8</v>
      </c>
      <c r="B8">
        <v>2</v>
      </c>
      <c r="C8" s="3">
        <v>-0.82000000000000006</v>
      </c>
      <c r="D8">
        <v>2.2066330111373023</v>
      </c>
      <c r="E8">
        <v>2.2235880000000003</v>
      </c>
      <c r="F8">
        <v>2.1788668527328725</v>
      </c>
      <c r="G8">
        <v>96.245489140653874</v>
      </c>
      <c r="H8">
        <v>60.215383324174923</v>
      </c>
      <c r="I8">
        <v>36.030105816478951</v>
      </c>
    </row>
    <row r="9" spans="1:9" x14ac:dyDescent="0.25">
      <c r="A9" t="s">
        <v>8</v>
      </c>
      <c r="B9">
        <v>1</v>
      </c>
      <c r="C9" s="3">
        <v>-0.875</v>
      </c>
      <c r="D9">
        <v>2.5183825978512071</v>
      </c>
      <c r="E9">
        <v>2.2191000000000001</v>
      </c>
      <c r="F9">
        <v>3.1543077730508888</v>
      </c>
      <c r="G9">
        <v>94.824694976238362</v>
      </c>
      <c r="H9">
        <v>56.816506762613827</v>
      </c>
      <c r="I9">
        <v>38.008188213624535</v>
      </c>
    </row>
    <row r="10" spans="1:9" x14ac:dyDescent="0.25">
      <c r="A10" t="s">
        <v>8</v>
      </c>
      <c r="B10">
        <v>3</v>
      </c>
      <c r="C10" s="8">
        <v>-1.2949999999999999</v>
      </c>
      <c r="D10">
        <v>2.251858977130258</v>
      </c>
      <c r="E10">
        <v>2.184828</v>
      </c>
      <c r="F10">
        <v>2.3969374453735512</v>
      </c>
      <c r="G10">
        <v>89.415376227201108</v>
      </c>
      <c r="H10">
        <v>59.337770579210606</v>
      </c>
      <c r="I10">
        <v>30.077605647990502</v>
      </c>
    </row>
    <row r="11" spans="1:9" x14ac:dyDescent="0.25">
      <c r="A11" t="s">
        <v>8</v>
      </c>
      <c r="B11">
        <v>4</v>
      </c>
      <c r="C11" s="8">
        <v>-1.34</v>
      </c>
      <c r="D11">
        <v>1.7845444451004777</v>
      </c>
      <c r="E11">
        <v>2.1811560000000005</v>
      </c>
      <c r="F11">
        <v>1.1857576854875709</v>
      </c>
      <c r="G11">
        <v>91.461268542513537</v>
      </c>
      <c r="H11">
        <v>67.246837901414082</v>
      </c>
      <c r="I11">
        <v>24.214430641099462</v>
      </c>
    </row>
    <row r="12" spans="1:9" x14ac:dyDescent="0.25">
      <c r="A12" t="s">
        <v>8</v>
      </c>
      <c r="B12">
        <v>1</v>
      </c>
      <c r="C12" s="8">
        <v>-1.45</v>
      </c>
      <c r="D12">
        <v>2.4523264272910072</v>
      </c>
      <c r="E12">
        <v>2.17218</v>
      </c>
      <c r="F12">
        <v>3.0374356395947384</v>
      </c>
      <c r="G12">
        <v>92.337481067591682</v>
      </c>
      <c r="H12">
        <v>55.308012545284278</v>
      </c>
      <c r="I12">
        <v>37.029468522307404</v>
      </c>
    </row>
    <row r="13" spans="1:9" x14ac:dyDescent="0.25">
      <c r="A13" t="s">
        <v>8</v>
      </c>
      <c r="B13">
        <v>2</v>
      </c>
      <c r="C13" s="8">
        <v>-1.5049999999999999</v>
      </c>
      <c r="D13">
        <v>2.1347553189000279</v>
      </c>
      <c r="E13">
        <v>2.1676920000000002</v>
      </c>
      <c r="F13">
        <v>2.0820740045775668</v>
      </c>
      <c r="G13">
        <v>93.110439672635479</v>
      </c>
      <c r="H13">
        <v>58.175402121367512</v>
      </c>
      <c r="I13">
        <v>34.935037551267953</v>
      </c>
    </row>
    <row r="14" spans="1:9" x14ac:dyDescent="0.25">
      <c r="A14" t="s">
        <v>8</v>
      </c>
      <c r="B14">
        <v>4</v>
      </c>
      <c r="C14" s="6">
        <v>-1.8250000000000002</v>
      </c>
      <c r="D14">
        <v>1.7217751720522996</v>
      </c>
      <c r="E14">
        <v>2.1415800000000007</v>
      </c>
      <c r="F14">
        <v>1.1079109469407249</v>
      </c>
      <c r="G14">
        <v>88.2442249131213</v>
      </c>
      <c r="H14">
        <v>65.183092997013603</v>
      </c>
      <c r="I14">
        <v>23.061131916107705</v>
      </c>
    </row>
    <row r="15" spans="1:9" x14ac:dyDescent="0.25">
      <c r="A15" t="s">
        <v>8</v>
      </c>
      <c r="B15">
        <v>3</v>
      </c>
      <c r="C15" s="6">
        <v>-1.9350000000000001</v>
      </c>
      <c r="D15">
        <v>2.1670067876314278</v>
      </c>
      <c r="E15">
        <v>2.1326040000000002</v>
      </c>
      <c r="F15">
        <v>2.2386897040647078</v>
      </c>
      <c r="G15">
        <v>86.046119748534508</v>
      </c>
      <c r="H15">
        <v>57.218970781866808</v>
      </c>
      <c r="I15">
        <v>28.827148966667703</v>
      </c>
    </row>
    <row r="16" spans="1:9" x14ac:dyDescent="0.25">
      <c r="A16" t="s">
        <v>8</v>
      </c>
      <c r="B16">
        <v>2</v>
      </c>
      <c r="C16" s="6">
        <v>-2.0149999999999997</v>
      </c>
      <c r="D16">
        <v>2.0842329940916264</v>
      </c>
      <c r="E16">
        <v>2.1260760000000003</v>
      </c>
      <c r="F16">
        <v>2.0178262271177645</v>
      </c>
      <c r="G16">
        <v>90.906835430713329</v>
      </c>
      <c r="H16">
        <v>56.887179448812532</v>
      </c>
      <c r="I16">
        <v>34.019655981900804</v>
      </c>
    </row>
    <row r="17" spans="1:20" x14ac:dyDescent="0.25">
      <c r="A17" t="s">
        <v>8</v>
      </c>
      <c r="B17">
        <v>1</v>
      </c>
      <c r="C17" s="5">
        <v>-2.13</v>
      </c>
      <c r="D17">
        <v>2.4038092764647048</v>
      </c>
      <c r="E17">
        <v>2.1166920000000005</v>
      </c>
      <c r="F17">
        <v>2.997296527127765</v>
      </c>
      <c r="G17">
        <v>90.510664112874096</v>
      </c>
      <c r="H17">
        <v>53.714049260594813</v>
      </c>
      <c r="I17">
        <v>36.796614852279284</v>
      </c>
      <c r="M17" t="s">
        <v>10</v>
      </c>
      <c r="N17" t="s">
        <v>11</v>
      </c>
      <c r="O17" t="s">
        <v>12</v>
      </c>
      <c r="P17" t="s">
        <v>13</v>
      </c>
      <c r="Q17" t="s">
        <v>4</v>
      </c>
      <c r="R17" t="s">
        <v>14</v>
      </c>
      <c r="S17" t="s">
        <v>15</v>
      </c>
      <c r="T17" t="s">
        <v>16</v>
      </c>
    </row>
    <row r="18" spans="1:20" x14ac:dyDescent="0.25">
      <c r="A18" t="s">
        <v>8</v>
      </c>
      <c r="B18">
        <v>3</v>
      </c>
      <c r="C18" s="5">
        <v>-2.1749999999999998</v>
      </c>
      <c r="D18">
        <v>2.1087374881856586</v>
      </c>
      <c r="E18">
        <v>2.1130200000000001</v>
      </c>
      <c r="F18">
        <v>2.1001580379281446</v>
      </c>
      <c r="G18">
        <v>83.732399668656939</v>
      </c>
      <c r="H18">
        <v>55.966334352365443</v>
      </c>
      <c r="I18">
        <v>27.766065316291478</v>
      </c>
      <c r="L18">
        <v>0.5</v>
      </c>
      <c r="M18">
        <f>AVERAGE(C2:C4)</f>
        <v>-0.18666666666666668</v>
      </c>
      <c r="N18">
        <f>STDEV(C2:C4)</f>
        <v>9.8657657246324901E-2</v>
      </c>
      <c r="O18">
        <f>AVERAGE(D2:D4)</f>
        <v>2.188331722832523</v>
      </c>
      <c r="P18">
        <f>STDEV(D2:D4)</f>
        <v>0.26422258334601689</v>
      </c>
      <c r="Q18">
        <f>AVERAGE(G2:G4)</f>
        <v>97.133303703193363</v>
      </c>
      <c r="R18">
        <f>STDEV(G2:G4)</f>
        <v>1.5789496028746111</v>
      </c>
      <c r="S18">
        <f>AVERAGE(I2:I4)</f>
        <v>32.176832302245451</v>
      </c>
      <c r="T18">
        <f>STDEV(I2:I4)</f>
        <v>5.5188756805044887</v>
      </c>
    </row>
    <row r="19" spans="1:20" x14ac:dyDescent="0.25">
      <c r="A19" t="s">
        <v>8</v>
      </c>
      <c r="B19">
        <v>4</v>
      </c>
      <c r="C19" s="5">
        <v>-2.2799999999999998</v>
      </c>
      <c r="D19">
        <v>1.6511262399696722</v>
      </c>
      <c r="E19">
        <v>2.1044520000000002</v>
      </c>
      <c r="F19">
        <v>1.0069702708986621</v>
      </c>
      <c r="G19">
        <v>84.623333896822089</v>
      </c>
      <c r="H19">
        <v>63.305670508611421</v>
      </c>
      <c r="I19">
        <v>21.317663388210672</v>
      </c>
      <c r="L19">
        <v>1</v>
      </c>
      <c r="M19">
        <f>AVERAGE(C5:C9)</f>
        <v>-0.78300000000000003</v>
      </c>
      <c r="N19">
        <f>STDEV(D5:D9)</f>
        <v>0.28929698722434516</v>
      </c>
      <c r="O19">
        <f>AVERAGE(D5:D9)</f>
        <v>2.2866958994421913</v>
      </c>
      <c r="P19">
        <f>STDEV(D5:D9)</f>
        <v>0.28929698722434516</v>
      </c>
      <c r="Q19">
        <f>AVERAGE(G5:G9)</f>
        <v>94.680998089966778</v>
      </c>
      <c r="R19">
        <f>STDEV(G5:G9)</f>
        <v>1.7307505843387254</v>
      </c>
      <c r="S19">
        <f>AVERAGE(I5:I9)</f>
        <v>33.737690918338693</v>
      </c>
      <c r="T19">
        <f>STDEV(I5:I9)</f>
        <v>5.9083142616025457</v>
      </c>
    </row>
    <row r="20" spans="1:20" x14ac:dyDescent="0.25">
      <c r="A20" t="s">
        <v>8</v>
      </c>
      <c r="B20">
        <v>2</v>
      </c>
      <c r="C20" s="5">
        <v>-2.31</v>
      </c>
      <c r="D20">
        <v>2.0433320043855274</v>
      </c>
      <c r="E20">
        <v>2.102004</v>
      </c>
      <c r="F20">
        <v>1.9512564142346336</v>
      </c>
      <c r="G20">
        <v>89.122879629847546</v>
      </c>
      <c r="H20">
        <v>55.998701507514603</v>
      </c>
      <c r="I20">
        <v>33.124178122332943</v>
      </c>
      <c r="L20">
        <v>1.5</v>
      </c>
      <c r="M20">
        <f>AVERAGE(C10:C13)</f>
        <v>-1.3975</v>
      </c>
      <c r="N20">
        <f>STDEV(D10:D12)</f>
        <v>0.34266184647026898</v>
      </c>
      <c r="O20">
        <f>AVERAGE(D10:D13)</f>
        <v>2.1558712921054428</v>
      </c>
      <c r="P20">
        <f>STDEV(D10:D13)</f>
        <v>0.28013615409021636</v>
      </c>
      <c r="Q20">
        <f>AVERAGE(G10:G13)</f>
        <v>91.581141377485451</v>
      </c>
      <c r="R20">
        <f>STDEV(G10:G13)</f>
        <v>1.5932891749594758</v>
      </c>
      <c r="S20">
        <f>AVERAGE(I10:I13)</f>
        <v>31.564135590666332</v>
      </c>
      <c r="T20">
        <f>STDEV(I10:I13)</f>
        <v>5.6997303502834678</v>
      </c>
    </row>
    <row r="21" spans="1:20" x14ac:dyDescent="0.25">
      <c r="A21" t="s">
        <v>8</v>
      </c>
      <c r="B21">
        <v>3</v>
      </c>
      <c r="C21" s="5">
        <v>-2.4649999999999999</v>
      </c>
      <c r="D21">
        <v>2.0559870823702919</v>
      </c>
      <c r="E21">
        <v>2.0893560000000004</v>
      </c>
      <c r="F21">
        <v>1.991468078421313</v>
      </c>
      <c r="G21">
        <v>81.637820287789367</v>
      </c>
      <c r="H21">
        <v>54.681700297700964</v>
      </c>
      <c r="I21">
        <v>26.9561199900884</v>
      </c>
      <c r="L21">
        <v>2</v>
      </c>
      <c r="M21">
        <f>AVERAGE(C14:C16)</f>
        <v>-1.925</v>
      </c>
      <c r="N21">
        <f>STDEV(D13:D16)</f>
        <v>0.20627724656301205</v>
      </c>
      <c r="O21">
        <f>AVERAGE(D14:D16)</f>
        <v>1.9910049845917845</v>
      </c>
      <c r="P21">
        <f>STDEV(D14:D16)</f>
        <v>0.236804548508421</v>
      </c>
      <c r="Q21">
        <f>AVERAGE(G14:G16)</f>
        <v>88.399060030789713</v>
      </c>
      <c r="R21">
        <f>STDEV(G14:G16)</f>
        <v>2.4340541635288897</v>
      </c>
      <c r="S21">
        <f>AVERAGE(I14:I16)</f>
        <v>28.635978954892067</v>
      </c>
      <c r="T21">
        <f>STDEV(I14:I16)</f>
        <v>5.4817626640701587</v>
      </c>
    </row>
    <row r="22" spans="1:20" x14ac:dyDescent="0.25">
      <c r="A22" t="s">
        <v>8</v>
      </c>
      <c r="B22">
        <v>4</v>
      </c>
      <c r="C22" s="10">
        <v>-2.5099999999999998</v>
      </c>
      <c r="D22">
        <v>1.5981186176367019</v>
      </c>
      <c r="E22">
        <v>2.0856840000000001</v>
      </c>
      <c r="F22">
        <v>0.92742488957934943</v>
      </c>
      <c r="G22">
        <v>81.906593277496725</v>
      </c>
      <c r="H22">
        <v>61.898037758693249</v>
      </c>
      <c r="I22">
        <v>20.008555518803469</v>
      </c>
      <c r="L22">
        <v>2.5</v>
      </c>
      <c r="M22">
        <f>AVERAGE(C17:C21)</f>
        <v>-2.2719999999999998</v>
      </c>
      <c r="N22">
        <f>STDEV(D16:D18)</f>
        <v>0.17785613602215891</v>
      </c>
      <c r="O22">
        <f>AVERAGE(D17:D21)</f>
        <v>2.0525984182751711</v>
      </c>
      <c r="P22">
        <f>STDEV(D17:D21)</f>
        <v>0.26822468263786187</v>
      </c>
      <c r="Q22">
        <f>AVERAGE(G17:G21)</f>
        <v>85.925419519198002</v>
      </c>
      <c r="R22">
        <f>STDEV(G17:G21)</f>
        <v>3.7462144007341589</v>
      </c>
      <c r="S22">
        <f>AVERAGE(I17:I21)</f>
        <v>29.192128333840561</v>
      </c>
      <c r="T22">
        <f>STDEV(I17:I21)</f>
        <v>5.965103058028463</v>
      </c>
    </row>
    <row r="23" spans="1:20" x14ac:dyDescent="0.25">
      <c r="A23" t="s">
        <v>8</v>
      </c>
      <c r="B23">
        <v>3</v>
      </c>
      <c r="C23" s="10">
        <v>-2.59</v>
      </c>
      <c r="D23">
        <v>2.0092101607521085</v>
      </c>
      <c r="E23">
        <v>2.076276</v>
      </c>
      <c r="F23">
        <v>1.8843305840045141</v>
      </c>
      <c r="G23">
        <v>79.780432197452384</v>
      </c>
      <c r="H23">
        <v>53.637654206409039</v>
      </c>
      <c r="I23">
        <v>26.142777991043342</v>
      </c>
      <c r="L23">
        <v>3</v>
      </c>
      <c r="M23">
        <f>AVERAGE(C22:C31)</f>
        <v>-2.7344999999999997</v>
      </c>
      <c r="N23">
        <f t="shared" ref="N23:N28" si="0">STDEV(C7:C9)</f>
        <v>5.7518113089124655E-2</v>
      </c>
      <c r="O23">
        <f>AVERAGE(D22:D31)</f>
        <v>1.8885710539646912</v>
      </c>
      <c r="P23">
        <f>STDEV(D22:D31)</f>
        <v>0.28017181739980235</v>
      </c>
      <c r="Q23">
        <f>AVERAGE(G22:G31)</f>
        <v>81.671910693594072</v>
      </c>
      <c r="R23">
        <f>STDEV(G22:G31)</f>
        <v>4.3923149555739949</v>
      </c>
      <c r="S23">
        <f>AVERAGE(I22:I31)</f>
        <v>26.53011667414728</v>
      </c>
      <c r="T23">
        <f>STDEV(I22:I31)</f>
        <v>6.4113648855454191</v>
      </c>
    </row>
    <row r="24" spans="1:20" x14ac:dyDescent="0.25">
      <c r="A24" t="s">
        <v>8</v>
      </c>
      <c r="B24">
        <v>1</v>
      </c>
      <c r="C24" s="10">
        <v>-2.605</v>
      </c>
      <c r="D24">
        <v>2.3168592265326406</v>
      </c>
      <c r="E24">
        <v>2.0739720000000004</v>
      </c>
      <c r="F24">
        <v>2.8112455377654166</v>
      </c>
      <c r="G24">
        <v>87.236732673698938</v>
      </c>
      <c r="H24">
        <v>52.364917586112334</v>
      </c>
      <c r="I24">
        <v>34.871815087586597</v>
      </c>
      <c r="L24">
        <v>3.5</v>
      </c>
      <c r="M24">
        <f>AVERAGE(C32:C38)</f>
        <v>-3.2078571428571427</v>
      </c>
      <c r="N24">
        <f t="shared" si="0"/>
        <v>0.25982365814785474</v>
      </c>
      <c r="O24">
        <f>AVERAGE(D32:D38)</f>
        <v>1.8302396888270052</v>
      </c>
      <c r="P24">
        <f>STDEV(D32:D38)</f>
        <v>0.29696151057297249</v>
      </c>
      <c r="Q24">
        <f>AVERAGE(G32:G38)</f>
        <v>74.086121006671746</v>
      </c>
      <c r="R24">
        <f>STDEV(G32:G38)</f>
        <v>6.8697941229565176</v>
      </c>
      <c r="S24">
        <f>AVERAGE(I32:I38)</f>
        <v>23.430651123874245</v>
      </c>
      <c r="T24">
        <f>STDEV(I32:I38)</f>
        <v>7.6133472219759852</v>
      </c>
    </row>
    <row r="25" spans="1:20" x14ac:dyDescent="0.25">
      <c r="A25" t="s">
        <v>8</v>
      </c>
      <c r="B25">
        <v>2</v>
      </c>
      <c r="C25" s="10">
        <v>-2.625</v>
      </c>
      <c r="D25">
        <v>1.991636083571318</v>
      </c>
      <c r="E25">
        <v>2.0709</v>
      </c>
      <c r="F25">
        <v>1.8689503497197437</v>
      </c>
      <c r="G25">
        <v>86.868087301341717</v>
      </c>
      <c r="H25">
        <v>54.873209277976663</v>
      </c>
      <c r="I25">
        <v>31.994878023365043</v>
      </c>
      <c r="L25">
        <v>4</v>
      </c>
      <c r="M25">
        <f>AVERAGE(C39:C42)</f>
        <v>-3.7674999999999996</v>
      </c>
      <c r="N25">
        <f t="shared" si="0"/>
        <v>0.2564663720646439</v>
      </c>
      <c r="O25">
        <f>AVERAGE(D39:D42)</f>
        <v>1.5703487941049952</v>
      </c>
      <c r="P25">
        <f>STDEV(D39:D42)</f>
        <v>0.28778018823991602</v>
      </c>
      <c r="Q25">
        <f>AVERAGE(G39:G42)</f>
        <v>65.470026863772929</v>
      </c>
      <c r="R25">
        <f>STDEV(G39:G42)</f>
        <v>3.631878584249745</v>
      </c>
      <c r="S25">
        <f>AVERAGE(I39:I42)</f>
        <v>16.788551534485308</v>
      </c>
      <c r="T25">
        <f>STDEV(I39:I42)</f>
        <v>6.7978965544189753</v>
      </c>
    </row>
    <row r="26" spans="1:20" x14ac:dyDescent="0.25">
      <c r="A26" t="s">
        <v>8</v>
      </c>
      <c r="B26">
        <v>4</v>
      </c>
      <c r="C26" s="10">
        <v>-2.74</v>
      </c>
      <c r="D26">
        <v>1.5707348190217503</v>
      </c>
      <c r="E26">
        <v>2.0532360000000001</v>
      </c>
      <c r="F26">
        <v>0.93238944684512404</v>
      </c>
      <c r="G26">
        <v>80.503121951404196</v>
      </c>
      <c r="H26">
        <v>59.931931675253182</v>
      </c>
      <c r="I26">
        <v>20.571190276151022</v>
      </c>
      <c r="L26">
        <v>4.5</v>
      </c>
      <c r="M26">
        <f>AVERAGE(C43:C45)</f>
        <v>-4.2249999999999996</v>
      </c>
      <c r="N26">
        <f t="shared" si="0"/>
        <v>7.9739158092704571E-2</v>
      </c>
      <c r="O26">
        <f>AVERAGE(D43:D45)</f>
        <v>1.313465151510377</v>
      </c>
      <c r="P26">
        <f>STDEV(D43:D45)</f>
        <v>0.26463640949480111</v>
      </c>
      <c r="Q26">
        <f>AVERAGE(G43:G45)</f>
        <v>55.076829636322948</v>
      </c>
      <c r="R26">
        <f>STDEV(G43:G45)</f>
        <v>3.3649849135347227</v>
      </c>
      <c r="S26">
        <f>AVERAGE(I43:I45)</f>
        <v>8.7841639184003402</v>
      </c>
      <c r="T26">
        <f>STDEV(I43:I45)</f>
        <v>7.0124142922268939</v>
      </c>
    </row>
    <row r="27" spans="1:20" x14ac:dyDescent="0.25">
      <c r="A27" t="s">
        <v>8</v>
      </c>
      <c r="B27">
        <v>1</v>
      </c>
      <c r="C27" s="10">
        <v>-2.8049999999999997</v>
      </c>
      <c r="D27">
        <v>2.2592572815245959</v>
      </c>
      <c r="E27">
        <v>2.0432520000000003</v>
      </c>
      <c r="F27">
        <v>2.6934697263923044</v>
      </c>
      <c r="G27">
        <v>85.067845837327695</v>
      </c>
      <c r="H27">
        <v>51.376573806606565</v>
      </c>
      <c r="I27">
        <v>33.691272030721137</v>
      </c>
      <c r="L27">
        <v>5</v>
      </c>
      <c r="M27">
        <f>AVERAGE(C46:C48)</f>
        <v>-4.7850000000000001</v>
      </c>
      <c r="N27">
        <f t="shared" si="0"/>
        <v>8.4013887740856968E-2</v>
      </c>
      <c r="O27">
        <f>AVERAGE(D46:D48)</f>
        <v>1.1164665004417991</v>
      </c>
      <c r="P27">
        <f>STDEV(D46:D48)</f>
        <v>0.20810685356183414</v>
      </c>
      <c r="Q27">
        <f>AVERAGE(G46:G48)</f>
        <v>49.46077722049646</v>
      </c>
      <c r="R27">
        <f>STDEV(G46:G48)</f>
        <v>6.3670415311507416</v>
      </c>
      <c r="S27">
        <f>AVERAGE(I46:I48)</f>
        <v>5.2192120052737581</v>
      </c>
      <c r="T27">
        <f>STDEV(I46:I48)</f>
        <v>7.38840232005054</v>
      </c>
    </row>
    <row r="28" spans="1:20" x14ac:dyDescent="0.25">
      <c r="A28" t="s">
        <v>8</v>
      </c>
      <c r="B28">
        <v>3</v>
      </c>
      <c r="C28" s="10">
        <v>-2.8250000000000002</v>
      </c>
      <c r="D28">
        <v>1.8732107275484637</v>
      </c>
      <c r="E28">
        <v>2.0401800000000003</v>
      </c>
      <c r="F28">
        <v>1.57233112211221</v>
      </c>
      <c r="G28">
        <v>74.380253673801178</v>
      </c>
      <c r="H28">
        <v>52.098673230654583</v>
      </c>
      <c r="I28">
        <v>22.281580443146595</v>
      </c>
      <c r="L28">
        <v>5.5</v>
      </c>
      <c r="M28">
        <f>AVERAGE(C49:C52)</f>
        <v>-5.61625</v>
      </c>
      <c r="N28">
        <f t="shared" si="0"/>
        <v>0.2025051439675869</v>
      </c>
      <c r="O28">
        <f>AVERAGE(D49:D52)</f>
        <v>1.0798410836053585</v>
      </c>
      <c r="P28">
        <f>STDEV(D49:D53)</f>
        <v>0.24373432102756667</v>
      </c>
      <c r="Q28">
        <f>AVERAGE(G49:G52)</f>
        <v>45.849461337268011</v>
      </c>
      <c r="R28">
        <f>STDEV(G49:G53)</f>
        <v>8.2793051203016006</v>
      </c>
      <c r="S28">
        <f>AVERAGE(I49:I52)</f>
        <v>6.0786098715839234</v>
      </c>
      <c r="T28">
        <f>STDEV(I49:I53)</f>
        <v>5.0313417240119467</v>
      </c>
    </row>
    <row r="29" spans="1:20" x14ac:dyDescent="0.25">
      <c r="A29" t="s">
        <v>8</v>
      </c>
      <c r="B29">
        <v>4</v>
      </c>
      <c r="C29" s="10">
        <v>-2.8250000000000002</v>
      </c>
      <c r="D29">
        <v>1.4749665840014803</v>
      </c>
      <c r="E29">
        <v>2.0401800000000003</v>
      </c>
      <c r="F29">
        <v>0.7404674270554491</v>
      </c>
      <c r="G29">
        <v>75.594819283415291</v>
      </c>
      <c r="H29">
        <v>59.09113327852095</v>
      </c>
      <c r="I29">
        <v>16.503686004894345</v>
      </c>
    </row>
    <row r="30" spans="1:20" x14ac:dyDescent="0.25">
      <c r="A30" t="s">
        <v>8</v>
      </c>
      <c r="B30">
        <v>2</v>
      </c>
      <c r="C30" s="10">
        <v>-2.83</v>
      </c>
      <c r="D30">
        <v>1.9386235250011121</v>
      </c>
      <c r="E30">
        <v>2.039412</v>
      </c>
      <c r="F30">
        <v>1.7855429204111481</v>
      </c>
      <c r="G30">
        <v>84.555867913507328</v>
      </c>
      <c r="H30">
        <v>53.637138907515791</v>
      </c>
      <c r="I30">
        <v>30.918729005991541</v>
      </c>
    </row>
    <row r="31" spans="1:20" x14ac:dyDescent="0.25">
      <c r="A31" t="s">
        <v>8</v>
      </c>
      <c r="B31">
        <v>2</v>
      </c>
      <c r="C31" s="10">
        <v>-2.99</v>
      </c>
      <c r="D31">
        <v>1.8530935140567422</v>
      </c>
      <c r="E31">
        <v>2.0148360000000003</v>
      </c>
      <c r="F31">
        <v>1.6129870051761717</v>
      </c>
      <c r="G31">
        <v>80.825352826495362</v>
      </c>
      <c r="H31">
        <v>52.508670466725619</v>
      </c>
      <c r="I31">
        <v>28.316682359769739</v>
      </c>
    </row>
    <row r="32" spans="1:20" x14ac:dyDescent="0.25">
      <c r="A32" t="s">
        <v>8</v>
      </c>
      <c r="B32">
        <v>4</v>
      </c>
      <c r="C32" s="11">
        <v>-3.0449999999999999</v>
      </c>
      <c r="D32">
        <v>1.3919631051869097</v>
      </c>
      <c r="E32">
        <v>2.0063880000000003</v>
      </c>
      <c r="F32">
        <v>0.61361423019120431</v>
      </c>
      <c r="G32">
        <v>71.340734445872997</v>
      </c>
      <c r="H32">
        <v>57.466996110986734</v>
      </c>
      <c r="I32">
        <v>13.873738334886266</v>
      </c>
    </row>
    <row r="33" spans="1:9" x14ac:dyDescent="0.25">
      <c r="A33" t="s">
        <v>8</v>
      </c>
      <c r="B33">
        <v>1</v>
      </c>
      <c r="C33" s="11">
        <v>-3.0599999999999996</v>
      </c>
      <c r="D33">
        <v>2.2099517659311996</v>
      </c>
      <c r="E33">
        <v>2.0040840000000002</v>
      </c>
      <c r="F33">
        <v>2.6165811175774563</v>
      </c>
      <c r="G33">
        <v>83.211344573072139</v>
      </c>
      <c r="H33">
        <v>50.096840907035201</v>
      </c>
      <c r="I33">
        <v>33.114503666036946</v>
      </c>
    </row>
    <row r="34" spans="1:9" x14ac:dyDescent="0.25">
      <c r="A34" t="s">
        <v>8</v>
      </c>
      <c r="B34">
        <v>3</v>
      </c>
      <c r="C34" s="11">
        <v>-3.1399999999999997</v>
      </c>
      <c r="D34">
        <v>1.7650806950845093</v>
      </c>
      <c r="E34">
        <v>1.9917960000000001</v>
      </c>
      <c r="F34">
        <v>1.3717957997913772</v>
      </c>
      <c r="G34">
        <v>70.086695492575558</v>
      </c>
      <c r="H34">
        <v>50.168522631141833</v>
      </c>
      <c r="I34">
        <v>19.918172861433728</v>
      </c>
    </row>
    <row r="35" spans="1:9" x14ac:dyDescent="0.25">
      <c r="A35" t="s">
        <v>8</v>
      </c>
      <c r="B35">
        <v>1</v>
      </c>
      <c r="C35" s="11">
        <v>-3.17</v>
      </c>
      <c r="D35">
        <v>2.1131033626060995</v>
      </c>
      <c r="E35">
        <v>1.9871880000000002</v>
      </c>
      <c r="F35">
        <v>2.3583134437384743</v>
      </c>
      <c r="G35">
        <v>79.564710295947521</v>
      </c>
      <c r="H35">
        <v>49.437476201234141</v>
      </c>
      <c r="I35">
        <v>30.127234094713383</v>
      </c>
    </row>
    <row r="36" spans="1:9" x14ac:dyDescent="0.25">
      <c r="A36" t="s">
        <v>8</v>
      </c>
      <c r="B36">
        <v>2</v>
      </c>
      <c r="C36" s="11">
        <v>-3.2749999999999999</v>
      </c>
      <c r="D36">
        <v>1.7482278744918169</v>
      </c>
      <c r="E36">
        <v>1.97106</v>
      </c>
      <c r="F36">
        <v>1.423639646791061</v>
      </c>
      <c r="G36">
        <v>76.251486341659316</v>
      </c>
      <c r="H36">
        <v>50.975552523126829</v>
      </c>
      <c r="I36">
        <v>25.275933818532494</v>
      </c>
    </row>
    <row r="37" spans="1:9" x14ac:dyDescent="0.25">
      <c r="A37" t="s">
        <v>8</v>
      </c>
      <c r="B37">
        <v>1</v>
      </c>
      <c r="C37" s="11">
        <v>-3.375</v>
      </c>
      <c r="D37">
        <v>2.0140393162261954</v>
      </c>
      <c r="E37">
        <v>1.9556999999999998</v>
      </c>
      <c r="F37">
        <v>2.1253769354759506</v>
      </c>
      <c r="G37">
        <v>75.834650380070784</v>
      </c>
      <c r="H37">
        <v>48.319351742294089</v>
      </c>
      <c r="I37">
        <v>27.515298637776688</v>
      </c>
    </row>
    <row r="38" spans="1:9" x14ac:dyDescent="0.25">
      <c r="A38" t="s">
        <v>8</v>
      </c>
      <c r="B38">
        <v>3</v>
      </c>
      <c r="C38" s="11">
        <v>-3.39</v>
      </c>
      <c r="D38">
        <v>1.5693117022623058</v>
      </c>
      <c r="E38">
        <v>1.9533960000000001</v>
      </c>
      <c r="F38">
        <v>0.94148930484447435</v>
      </c>
      <c r="G38">
        <v>62.313225517503923</v>
      </c>
      <c r="H38">
        <v>48.123549063763711</v>
      </c>
      <c r="I38">
        <v>14.18967645374021</v>
      </c>
    </row>
    <row r="39" spans="1:9" x14ac:dyDescent="0.25">
      <c r="A39" t="s">
        <v>8</v>
      </c>
      <c r="B39">
        <v>4</v>
      </c>
      <c r="C39" s="12">
        <v>-3.51</v>
      </c>
      <c r="D39">
        <v>1.2238837074897895</v>
      </c>
      <c r="E39">
        <v>1.9349640000000001</v>
      </c>
      <c r="F39">
        <v>0.35288852720841346</v>
      </c>
      <c r="G39">
        <v>62.726348308589273</v>
      </c>
      <c r="H39">
        <v>54.597316259014562</v>
      </c>
      <c r="I39">
        <v>8.1290320495747075</v>
      </c>
    </row>
    <row r="40" spans="1:9" x14ac:dyDescent="0.25">
      <c r="A40" t="s">
        <v>8</v>
      </c>
      <c r="B40">
        <v>1</v>
      </c>
      <c r="C40" s="12">
        <v>-3.71</v>
      </c>
      <c r="D40">
        <v>1.8803463392224498</v>
      </c>
      <c r="E40">
        <v>1.904244</v>
      </c>
      <c r="F40">
        <v>1.8357248098659156</v>
      </c>
      <c r="G40">
        <v>70.800706857882247</v>
      </c>
      <c r="H40">
        <v>46.693300243532171</v>
      </c>
      <c r="I40">
        <v>24.107406614350069</v>
      </c>
    </row>
    <row r="41" spans="1:9" x14ac:dyDescent="0.25">
      <c r="A41" t="s">
        <v>8</v>
      </c>
      <c r="B41">
        <v>2</v>
      </c>
      <c r="C41" s="12">
        <v>-3.8049999999999997</v>
      </c>
      <c r="D41">
        <v>1.4627834487666971</v>
      </c>
      <c r="E41">
        <v>1.8896520000000003</v>
      </c>
      <c r="F41">
        <v>0.85288065678808389</v>
      </c>
      <c r="G41">
        <v>63.801415016827789</v>
      </c>
      <c r="H41">
        <v>48.485261405226993</v>
      </c>
      <c r="I41">
        <v>15.316153611600791</v>
      </c>
    </row>
    <row r="42" spans="1:9" x14ac:dyDescent="0.25">
      <c r="A42" t="s">
        <v>8</v>
      </c>
      <c r="B42">
        <v>1</v>
      </c>
      <c r="C42" s="12">
        <v>-4.0449999999999999</v>
      </c>
      <c r="D42">
        <v>1.7143816809410448</v>
      </c>
      <c r="E42">
        <v>1.8527880000000001</v>
      </c>
      <c r="F42">
        <v>1.4636518203453244</v>
      </c>
      <c r="G42">
        <v>64.551637271792416</v>
      </c>
      <c r="H42">
        <v>44.950023409376755</v>
      </c>
      <c r="I42">
        <v>19.601613862415661</v>
      </c>
    </row>
    <row r="43" spans="1:9" x14ac:dyDescent="0.25">
      <c r="A43" t="s">
        <v>8</v>
      </c>
      <c r="B43">
        <v>4</v>
      </c>
      <c r="C43" s="13">
        <v>-4.0999999999999996</v>
      </c>
      <c r="D43">
        <v>1.0381303678805667</v>
      </c>
      <c r="E43">
        <v>1.8443400000000003</v>
      </c>
      <c r="F43">
        <v>7.8675391491395033E-2</v>
      </c>
      <c r="G43">
        <v>53.206139314460643</v>
      </c>
      <c r="H43">
        <v>51.364992015811382</v>
      </c>
      <c r="I43">
        <v>1.8411472986492574</v>
      </c>
    </row>
    <row r="44" spans="1:9" x14ac:dyDescent="0.25">
      <c r="A44" t="s">
        <v>8</v>
      </c>
      <c r="B44">
        <v>3</v>
      </c>
      <c r="C44" s="13">
        <v>-4.1000000000000005</v>
      </c>
      <c r="D44">
        <v>1.3363479758828594</v>
      </c>
      <c r="E44">
        <v>1.8443400000000001</v>
      </c>
      <c r="F44">
        <v>0.55342054652097283</v>
      </c>
      <c r="G44">
        <v>53.062850847925326</v>
      </c>
      <c r="H44">
        <v>44.415480764595621</v>
      </c>
      <c r="I44">
        <v>8.6473700833297009</v>
      </c>
    </row>
    <row r="45" spans="1:9" x14ac:dyDescent="0.25">
      <c r="A45" t="s">
        <v>8</v>
      </c>
      <c r="B45">
        <v>1</v>
      </c>
      <c r="C45" s="13">
        <v>-4.4749999999999996</v>
      </c>
      <c r="D45">
        <v>1.565917110767705</v>
      </c>
      <c r="E45">
        <v>1.7867400000000007</v>
      </c>
      <c r="F45">
        <v>1.1723082453798161</v>
      </c>
      <c r="G45">
        <v>58.961498746582883</v>
      </c>
      <c r="H45">
        <v>43.09752437336082</v>
      </c>
      <c r="I45">
        <v>15.863974373222064</v>
      </c>
    </row>
    <row r="46" spans="1:9" x14ac:dyDescent="0.25">
      <c r="A46" t="s">
        <v>8</v>
      </c>
      <c r="B46">
        <v>4</v>
      </c>
      <c r="C46" s="8">
        <v>-4.57</v>
      </c>
      <c r="D46">
        <v>0.8917451728998792</v>
      </c>
      <c r="E46">
        <v>1.7721480000000001</v>
      </c>
      <c r="F46">
        <v>-0.11166575282982773</v>
      </c>
      <c r="G46">
        <v>45.703621982636484</v>
      </c>
      <c r="H46">
        <v>48.378311128944731</v>
      </c>
      <c r="I46">
        <v>-2.6746891463082489</v>
      </c>
    </row>
    <row r="47" spans="1:9" x14ac:dyDescent="0.25">
      <c r="A47" t="s">
        <v>8</v>
      </c>
      <c r="B47">
        <v>2</v>
      </c>
      <c r="C47" s="8">
        <v>-4.6549999999999994</v>
      </c>
      <c r="D47">
        <v>1.3025408414392767</v>
      </c>
      <c r="E47">
        <v>1.7590920000000001</v>
      </c>
      <c r="F47">
        <v>0.46949172892905999</v>
      </c>
      <c r="G47">
        <v>56.81220201876225</v>
      </c>
      <c r="H47">
        <v>44.843677523219384</v>
      </c>
      <c r="I47">
        <v>11.968524495542868</v>
      </c>
    </row>
    <row r="48" spans="1:9" x14ac:dyDescent="0.25">
      <c r="A48" t="s">
        <v>8</v>
      </c>
      <c r="B48">
        <v>3</v>
      </c>
      <c r="C48" s="8">
        <v>-5.1300000000000008</v>
      </c>
      <c r="D48">
        <v>1.1551134869862409</v>
      </c>
      <c r="E48">
        <v>1.686132</v>
      </c>
      <c r="F48">
        <v>0.39091229463568039</v>
      </c>
      <c r="G48">
        <v>45.866507660090669</v>
      </c>
      <c r="H48">
        <v>39.502706993504013</v>
      </c>
      <c r="I48">
        <v>6.3638006665866564</v>
      </c>
    </row>
    <row r="49" spans="1:9" x14ac:dyDescent="0.25">
      <c r="A49" t="s">
        <v>8</v>
      </c>
      <c r="B49">
        <v>1</v>
      </c>
      <c r="C49" s="4">
        <v>-5.35</v>
      </c>
      <c r="D49">
        <v>1.3624810518978971</v>
      </c>
      <c r="E49">
        <v>1.6523400000000001</v>
      </c>
      <c r="F49">
        <v>0.85574720127878212</v>
      </c>
      <c r="G49">
        <v>51.301517993079706</v>
      </c>
      <c r="H49">
        <v>39.576984599311579</v>
      </c>
      <c r="I49">
        <v>11.724533393768121</v>
      </c>
    </row>
    <row r="50" spans="1:9" x14ac:dyDescent="0.25">
      <c r="A50" t="s">
        <v>8</v>
      </c>
      <c r="B50">
        <v>2</v>
      </c>
      <c r="C50" s="4">
        <v>-5.5449999999999999</v>
      </c>
      <c r="D50">
        <v>1.1209378223609838</v>
      </c>
      <c r="E50">
        <v>1.6223880000000004</v>
      </c>
      <c r="F50">
        <v>0.32428601374954041</v>
      </c>
      <c r="G50">
        <v>48.891323779203354</v>
      </c>
      <c r="H50">
        <v>40.746779606264163</v>
      </c>
      <c r="I50">
        <v>8.1445441729391916</v>
      </c>
    </row>
    <row r="51" spans="1:9" x14ac:dyDescent="0.25">
      <c r="A51" t="s">
        <v>8</v>
      </c>
      <c r="B51">
        <v>3</v>
      </c>
      <c r="C51" s="4">
        <v>-5.625</v>
      </c>
      <c r="D51">
        <v>0.94336176062012556</v>
      </c>
      <c r="E51">
        <v>1.6101000000000003</v>
      </c>
      <c r="F51">
        <v>4.6596035328920891E-2</v>
      </c>
      <c r="G51">
        <v>37.45840552222294</v>
      </c>
      <c r="H51">
        <v>36.669406687384196</v>
      </c>
      <c r="I51">
        <v>0.78899883483874322</v>
      </c>
    </row>
    <row r="52" spans="1:9" x14ac:dyDescent="0.25">
      <c r="A52" t="s">
        <v>8</v>
      </c>
      <c r="B52">
        <v>4</v>
      </c>
      <c r="C52" s="4">
        <v>-5.9450000000000003</v>
      </c>
      <c r="D52">
        <v>0.89258369954242733</v>
      </c>
      <c r="E52">
        <v>1.5609480000000002</v>
      </c>
      <c r="F52">
        <v>0.15054597284894813</v>
      </c>
      <c r="G52">
        <v>45.74659805456605</v>
      </c>
      <c r="H52">
        <v>42.090234969776411</v>
      </c>
      <c r="I52">
        <v>3.6563630847896404</v>
      </c>
    </row>
    <row r="53" spans="1:9" x14ac:dyDescent="0.25">
      <c r="A53" t="s">
        <v>8</v>
      </c>
      <c r="B53">
        <v>2</v>
      </c>
      <c r="C53" s="4">
        <v>-7.77</v>
      </c>
      <c r="D53">
        <v>0.72214105235409731</v>
      </c>
      <c r="E53">
        <v>1.2806280000000005</v>
      </c>
      <c r="F53">
        <v>-6.9942644762588354E-3</v>
      </c>
      <c r="G53">
        <v>31.497226073195005</v>
      </c>
      <c r="H53">
        <v>31.67019568233766</v>
      </c>
      <c r="I53">
        <v>-0.17296960914265513</v>
      </c>
    </row>
  </sheetData>
  <autoFilter ref="A1:I53">
    <sortState ref="A2:I53">
      <sortCondition descending="1" ref="C1:C53"/>
    </sortState>
  </autoFilter>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zoomScale="105" zoomScaleNormal="105" workbookViewId="0">
      <selection activeCell="N3" sqref="N3:U13"/>
    </sheetView>
  </sheetViews>
  <sheetFormatPr defaultRowHeight="15" x14ac:dyDescent="0.25"/>
  <cols>
    <col min="16" max="16" width="13.140625" customWidth="1"/>
    <col min="18" max="18" width="13.7109375" customWidth="1"/>
    <col min="19" max="19" width="13.140625" customWidth="1"/>
    <col min="20" max="20" width="13" customWidth="1"/>
  </cols>
  <sheetData>
    <row r="1" spans="1:21" ht="45" x14ac:dyDescent="0.25">
      <c r="A1" t="s">
        <v>7</v>
      </c>
      <c r="B1" t="s">
        <v>0</v>
      </c>
      <c r="C1" t="s">
        <v>10</v>
      </c>
      <c r="D1" s="1" t="s">
        <v>1</v>
      </c>
      <c r="E1" s="1" t="s">
        <v>2</v>
      </c>
      <c r="F1" s="1" t="s">
        <v>3</v>
      </c>
      <c r="G1" s="1" t="s">
        <v>4</v>
      </c>
      <c r="H1" s="1" t="s">
        <v>5</v>
      </c>
      <c r="I1" s="1" t="s">
        <v>6</v>
      </c>
    </row>
    <row r="2" spans="1:21" x14ac:dyDescent="0.25">
      <c r="A2" t="s">
        <v>9</v>
      </c>
      <c r="B2">
        <v>3</v>
      </c>
      <c r="C2" s="3">
        <v>-0.11</v>
      </c>
      <c r="D2">
        <v>2.421584193481582</v>
      </c>
      <c r="E2">
        <v>2.6365840000000005</v>
      </c>
      <c r="F2">
        <v>2.1209456815499359</v>
      </c>
      <c r="G2">
        <v>100.30234256315114</v>
      </c>
      <c r="H2">
        <v>63.672594238616576</v>
      </c>
      <c r="I2">
        <v>36.62974832453456</v>
      </c>
      <c r="N2" t="s">
        <v>10</v>
      </c>
      <c r="O2" t="s">
        <v>17</v>
      </c>
      <c r="P2" t="s">
        <v>12</v>
      </c>
      <c r="Q2" t="s">
        <v>18</v>
      </c>
      <c r="R2" t="s">
        <v>4</v>
      </c>
      <c r="S2" t="s">
        <v>19</v>
      </c>
      <c r="T2" t="s">
        <v>15</v>
      </c>
      <c r="U2" t="s">
        <v>20</v>
      </c>
    </row>
    <row r="3" spans="1:21" x14ac:dyDescent="0.25">
      <c r="A3" t="s">
        <v>9</v>
      </c>
      <c r="B3">
        <v>1</v>
      </c>
      <c r="C3" s="3">
        <v>-0.129</v>
      </c>
      <c r="D3">
        <v>1.9879258950002905</v>
      </c>
      <c r="E3">
        <v>2.6336276000000001</v>
      </c>
      <c r="F3">
        <v>1.6106013759728055</v>
      </c>
      <c r="G3">
        <v>100.30129349348601</v>
      </c>
      <c r="H3">
        <v>49.010481404060336</v>
      </c>
      <c r="I3">
        <v>51.290812089425685</v>
      </c>
      <c r="M3">
        <v>0.5</v>
      </c>
      <c r="N3">
        <f>AVERAGE(C2:C4)</f>
        <v>-0.19633333333333333</v>
      </c>
      <c r="O3">
        <f>STDEV(C2:C4)</f>
        <v>0.13341788985489664</v>
      </c>
      <c r="P3">
        <f>AVERAGE(D2:D4)</f>
        <v>2.256313636580106</v>
      </c>
      <c r="Q3">
        <f>STDEV(D2:D4)</f>
        <v>0.23449892386194923</v>
      </c>
      <c r="R3">
        <f>AVERAGE(G2:G4)</f>
        <v>99.590950232004388</v>
      </c>
      <c r="S3">
        <f>STDEV(G2:G4)</f>
        <v>1.2312592524105348</v>
      </c>
      <c r="T3">
        <f>AVERAGE(I2:I4)</f>
        <v>40.027026643384204</v>
      </c>
      <c r="U3">
        <f>STDEV(I2:I4)</f>
        <v>10.007404681842905</v>
      </c>
    </row>
    <row r="4" spans="1:21" x14ac:dyDescent="0.25">
      <c r="A4" t="s">
        <v>9</v>
      </c>
      <c r="B4">
        <v>4</v>
      </c>
      <c r="C4" s="3">
        <v>-0.35</v>
      </c>
      <c r="D4">
        <v>2.3594308212584449</v>
      </c>
      <c r="E4">
        <v>2.59924</v>
      </c>
      <c r="F4">
        <v>1.9837751442652436</v>
      </c>
      <c r="G4">
        <v>98.169214639376023</v>
      </c>
      <c r="H4">
        <v>66.008695123183657</v>
      </c>
      <c r="I4">
        <v>32.160519516192366</v>
      </c>
      <c r="M4">
        <v>1</v>
      </c>
      <c r="N4">
        <f>AVERAGE(C5:C8)</f>
        <v>-0.67649999999999988</v>
      </c>
      <c r="O4">
        <f>STDEV(C5:C8)</f>
        <v>0.20479664710797127</v>
      </c>
      <c r="P4">
        <f>AVERAGE(D5:D8)</f>
        <v>2.2467660203695545</v>
      </c>
      <c r="Q4">
        <f>STDEV(D5:D8)</f>
        <v>0.24792649787160786</v>
      </c>
      <c r="R4">
        <f>AVERAGE(G5:G8)</f>
        <v>94.905982875611784</v>
      </c>
      <c r="S4">
        <f>STDEV(G5:G8)</f>
        <v>5.4932820215550606</v>
      </c>
      <c r="T4">
        <f>AVERAGE(I5:I8)</f>
        <v>40.442470680315765</v>
      </c>
      <c r="U4">
        <f>STDEV(I5:I8)</f>
        <v>7.3331755906351992</v>
      </c>
    </row>
    <row r="5" spans="1:21" x14ac:dyDescent="0.25">
      <c r="A5" t="s">
        <v>9</v>
      </c>
      <c r="B5">
        <v>2</v>
      </c>
      <c r="C5" s="7">
        <v>-0.52100000000000002</v>
      </c>
      <c r="D5">
        <v>2.5748831107298664</v>
      </c>
      <c r="E5">
        <v>2.5726324000000003</v>
      </c>
      <c r="F5">
        <v>2.5772750584229667</v>
      </c>
      <c r="G5">
        <v>98.991975396850677</v>
      </c>
      <c r="H5">
        <v>50.95715268438785</v>
      </c>
      <c r="I5">
        <v>48.034822712462827</v>
      </c>
      <c r="M5">
        <v>1.5</v>
      </c>
      <c r="N5">
        <f>AVERAGE(C9:C11)</f>
        <v>-1.3876666666666668</v>
      </c>
      <c r="O5">
        <f>STDEV(C9:C11)</f>
        <v>0.20353214324359975</v>
      </c>
      <c r="P5">
        <f>AVERAGE(D9:D11)</f>
        <v>2.1002209617250496</v>
      </c>
      <c r="Q5">
        <f>STDEV(D9:D11)</f>
        <v>0.24920000401803821</v>
      </c>
      <c r="R5">
        <f>AVERAGE(G9:G11)</f>
        <v>92.456124727184942</v>
      </c>
      <c r="S5">
        <f>STDEV(G9:G11)</f>
        <v>1.4498721150598848</v>
      </c>
      <c r="T5">
        <f>AVERAGE(I9:I11)</f>
        <v>38.762282278841042</v>
      </c>
      <c r="U5">
        <f>STDEV(I9:I11)</f>
        <v>6.8826176193904018</v>
      </c>
    </row>
    <row r="6" spans="1:21" x14ac:dyDescent="0.25">
      <c r="A6" t="s">
        <v>9</v>
      </c>
      <c r="B6">
        <v>5</v>
      </c>
      <c r="C6" s="7">
        <v>-0.59699999999999998</v>
      </c>
      <c r="D6">
        <v>2.1748709627497305</v>
      </c>
      <c r="E6">
        <v>2.5608067999999999</v>
      </c>
      <c r="F6">
        <v>1.8501783671414753</v>
      </c>
      <c r="G6">
        <v>96.674825653959033</v>
      </c>
      <c r="H6">
        <v>52.009960257402632</v>
      </c>
      <c r="I6">
        <v>44.664865396556401</v>
      </c>
      <c r="M6">
        <v>2</v>
      </c>
      <c r="N6">
        <f>AVERAGE(C12:C14)</f>
        <v>-1.8676666666666666</v>
      </c>
      <c r="O6">
        <f>STDEV(C12:C14)</f>
        <v>0.28027189180032425</v>
      </c>
      <c r="P6">
        <f>AVERAGE(D12:D14)</f>
        <v>2.0753212464435746</v>
      </c>
      <c r="Q6">
        <f>STDEV(D12:D14)</f>
        <v>2.8019934990955588E-2</v>
      </c>
      <c r="R6">
        <f>AVERAGE(G12:G14)</f>
        <v>86.073751159874348</v>
      </c>
      <c r="S6">
        <f>STDEV(G12:G14)</f>
        <v>5.1127954394693873</v>
      </c>
      <c r="T6">
        <f>AVERAGE(I12:I14)</f>
        <v>34.87288780243609</v>
      </c>
      <c r="U6">
        <f>STDEV(I12:I14)</f>
        <v>7.4316417965474875</v>
      </c>
    </row>
    <row r="7" spans="1:21" x14ac:dyDescent="0.25">
      <c r="A7" t="s">
        <v>9</v>
      </c>
      <c r="B7">
        <v>6</v>
      </c>
      <c r="C7" s="7">
        <v>-0.61</v>
      </c>
      <c r="D7">
        <v>1.9794643870146653</v>
      </c>
      <c r="E7">
        <v>2.5587840000000002</v>
      </c>
      <c r="F7">
        <v>1.3489178920023732</v>
      </c>
      <c r="G7">
        <v>97.153734510694733</v>
      </c>
      <c r="H7">
        <v>65.452349067590248</v>
      </c>
      <c r="I7">
        <v>31.701385443104467</v>
      </c>
      <c r="M7">
        <v>2.5</v>
      </c>
      <c r="N7">
        <f>AVERAGE(C15:C18)</f>
        <v>-2.4177499999999998</v>
      </c>
      <c r="O7">
        <f>STDEV(C15:C18)</f>
        <v>0.11705376257657565</v>
      </c>
      <c r="P7">
        <f>AVERAGE(D15:D18)</f>
        <v>1.9945645488580781</v>
      </c>
      <c r="Q7">
        <f>STDEV(D15:D18)</f>
        <v>0.14200608377169988</v>
      </c>
      <c r="R7">
        <f>AVERAGE(G15:G18)</f>
        <v>86.244712825163617</v>
      </c>
      <c r="S7">
        <f>STDEV(G15:G18)</f>
        <v>7.9880566916427824</v>
      </c>
      <c r="T7">
        <f>AVERAGE(I15:I18)</f>
        <v>35.807610818123074</v>
      </c>
      <c r="U7">
        <f>STDEV(I15:I18)</f>
        <v>6.1352067557113203</v>
      </c>
    </row>
    <row r="8" spans="1:21" x14ac:dyDescent="0.25">
      <c r="A8" t="s">
        <v>9</v>
      </c>
      <c r="B8">
        <v>2</v>
      </c>
      <c r="C8" s="7">
        <v>-0.97799999999999998</v>
      </c>
      <c r="D8">
        <v>2.257845620983955</v>
      </c>
      <c r="E8">
        <v>2.5015232000000003</v>
      </c>
      <c r="F8">
        <v>2.000103627366018</v>
      </c>
      <c r="G8">
        <v>86.803395940942664</v>
      </c>
      <c r="H8">
        <v>49.434586771803311</v>
      </c>
      <c r="I8">
        <v>37.368809169139347</v>
      </c>
      <c r="M8">
        <v>3</v>
      </c>
      <c r="N8">
        <f>AVERAGE(C19:C23)</f>
        <v>-2.8754</v>
      </c>
      <c r="O8">
        <f>STDEV(C19:C23)</f>
        <v>0.18083500767274016</v>
      </c>
      <c r="P8">
        <f>AVERAGE(D19:D23)</f>
        <v>1.8648588863110784</v>
      </c>
      <c r="Q8">
        <f>STDEV(D19:D23)</f>
        <v>0.138526689798323</v>
      </c>
      <c r="R8">
        <f>AVERAGE(G19:G23)</f>
        <v>87.528179871055045</v>
      </c>
      <c r="S8">
        <f>STDEV(G19:G23)</f>
        <v>1.8795483599665834</v>
      </c>
      <c r="T8">
        <f>AVERAGE(I19:I23)</f>
        <v>40.947621734127139</v>
      </c>
      <c r="U8">
        <f>STDEV(I19:I23)</f>
        <v>8.1345495530417296</v>
      </c>
    </row>
    <row r="9" spans="1:21" x14ac:dyDescent="0.25">
      <c r="A9" t="s">
        <v>9</v>
      </c>
      <c r="B9">
        <v>3</v>
      </c>
      <c r="C9" s="14">
        <v>-1.159</v>
      </c>
      <c r="D9">
        <v>2.2725265281093208</v>
      </c>
      <c r="E9">
        <v>2.4733596000000002</v>
      </c>
      <c r="F9">
        <v>2.0006816676793062</v>
      </c>
      <c r="G9">
        <v>94.128354041886126</v>
      </c>
      <c r="H9">
        <v>58.918891182487066</v>
      </c>
      <c r="I9">
        <v>35.209462859399046</v>
      </c>
      <c r="M9">
        <v>3.5</v>
      </c>
      <c r="N9">
        <f>AVERAGE(C24:C31)</f>
        <v>-3.2829999999999999</v>
      </c>
      <c r="O9">
        <f>STDEV(C24:C31)</f>
        <v>0.12386859396727067</v>
      </c>
      <c r="P9">
        <f>AVERAGE(D24:D31)</f>
        <v>1.8596447146477773</v>
      </c>
      <c r="Q9">
        <f>STDEV(D24:D31)</f>
        <v>0.10352367737740223</v>
      </c>
      <c r="R9">
        <f>AVERAGE(G24:G31)</f>
        <v>79.146443739481583</v>
      </c>
      <c r="S9">
        <f>STDEV(G24:G31)</f>
        <v>7.0537701730843425</v>
      </c>
      <c r="T9">
        <f>AVERAGE(I24:I31)</f>
        <v>34.163831858810703</v>
      </c>
      <c r="U9">
        <f>STDEV(I24:I31)</f>
        <v>8.0415401397316337</v>
      </c>
    </row>
    <row r="10" spans="1:21" x14ac:dyDescent="0.25">
      <c r="A10" t="s">
        <v>9</v>
      </c>
      <c r="B10">
        <v>1</v>
      </c>
      <c r="C10" s="14">
        <v>-1.4550000000000001</v>
      </c>
      <c r="D10">
        <v>1.8144842717484817</v>
      </c>
      <c r="E10">
        <v>2.4273020000000001</v>
      </c>
      <c r="F10">
        <v>1.4603275594498764</v>
      </c>
      <c r="G10">
        <v>91.550253426288876</v>
      </c>
      <c r="H10">
        <v>44.854977082390612</v>
      </c>
      <c r="I10">
        <v>46.695276343898257</v>
      </c>
      <c r="M10">
        <v>4</v>
      </c>
      <c r="N10">
        <f>AVERAGE(C32:C44)</f>
        <v>-3.7486153846153845</v>
      </c>
      <c r="O10">
        <f>STDEV(C32:C44)</f>
        <v>0.17146988970931043</v>
      </c>
      <c r="P10">
        <f>AVERAGE(D32:D44)</f>
        <v>1.6477219533361673</v>
      </c>
      <c r="Q10">
        <f>STDEV(D32:D44)</f>
        <v>9.9036448858019474E-2</v>
      </c>
      <c r="R10">
        <f>AVERAGE(G32:G44)</f>
        <v>73.186238316408264</v>
      </c>
      <c r="S10">
        <f>STDEV(G32:G44)</f>
        <v>6.6040006775404416</v>
      </c>
      <c r="T10">
        <f>AVERAGE(I32:I44)</f>
        <v>30.807535970787601</v>
      </c>
      <c r="U10">
        <f>STDEV(I32:I44)</f>
        <v>7.0354605067049309</v>
      </c>
    </row>
    <row r="11" spans="1:21" x14ac:dyDescent="0.25">
      <c r="A11" t="s">
        <v>9</v>
      </c>
      <c r="B11">
        <v>3</v>
      </c>
      <c r="C11" s="14">
        <v>-1.5489999999999999</v>
      </c>
      <c r="D11">
        <v>2.2136520853173458</v>
      </c>
      <c r="E11">
        <v>2.4126756</v>
      </c>
      <c r="F11">
        <v>1.9460770109579613</v>
      </c>
      <c r="G11">
        <v>91.689766713379825</v>
      </c>
      <c r="H11">
        <v>57.307659080154004</v>
      </c>
      <c r="I11">
        <v>34.382107633225822</v>
      </c>
      <c r="M11">
        <v>4.5</v>
      </c>
      <c r="N11">
        <f>AVERAGE(C45:C54)</f>
        <v>-4.1961999999999993</v>
      </c>
      <c r="O11">
        <f>STDEV(C45:C54)</f>
        <v>0.12971747076713389</v>
      </c>
      <c r="P11">
        <f>AVERAGE(D45:D54)</f>
        <v>1.4387742621859698</v>
      </c>
      <c r="Q11">
        <f>STDEV(D45:D54)</f>
        <v>8.046830244410727E-2</v>
      </c>
      <c r="R11">
        <f>AVERAGE(G45:G54)</f>
        <v>65.202588500129053</v>
      </c>
      <c r="S11">
        <f>STDEV(G45:G54)</f>
        <v>8.6619375680111474</v>
      </c>
      <c r="T11">
        <f>AVERAGE(I45:I54)</f>
        <v>28.351496210044559</v>
      </c>
      <c r="U11">
        <f>STDEV(I45:I54)</f>
        <v>8.9375998941676489</v>
      </c>
    </row>
    <row r="12" spans="1:21" x14ac:dyDescent="0.25">
      <c r="A12" t="s">
        <v>9</v>
      </c>
      <c r="B12">
        <v>2</v>
      </c>
      <c r="C12" s="9">
        <v>-1.6579999999999999</v>
      </c>
      <c r="D12">
        <v>2.0990487042696087</v>
      </c>
      <c r="E12">
        <v>2.3957152000000002</v>
      </c>
      <c r="F12">
        <v>1.7894436850392257</v>
      </c>
      <c r="G12">
        <v>80.698411832352775</v>
      </c>
      <c r="H12">
        <v>47.034712024344223</v>
      </c>
      <c r="I12">
        <v>33.663699808008552</v>
      </c>
      <c r="M12">
        <v>5</v>
      </c>
      <c r="N12">
        <f>AVERAGE(C55:C59)</f>
        <v>-4.8628</v>
      </c>
      <c r="O12">
        <f>STDEV(C55:C59)</f>
        <v>0.13890356366918746</v>
      </c>
      <c r="P12">
        <f>AVERAGE(D55:D59)</f>
        <v>1.2220677965985649</v>
      </c>
      <c r="Q12">
        <f>STDEV(D55:D59)</f>
        <v>8.2857006160693289E-2</v>
      </c>
      <c r="R12">
        <f>AVERAGE(G55:G59)</f>
        <v>54.90577569285049</v>
      </c>
      <c r="S12">
        <f>STDEV(G55:G59)</f>
        <v>8.5403208123679217</v>
      </c>
      <c r="T12">
        <f>AVERAGE(I55:I59)</f>
        <v>25.042951270468091</v>
      </c>
      <c r="U12">
        <f>STDEV(I55:I59)</f>
        <v>9.5345126825749862</v>
      </c>
    </row>
    <row r="13" spans="1:21" x14ac:dyDescent="0.25">
      <c r="A13" t="s">
        <v>9</v>
      </c>
      <c r="B13">
        <v>5</v>
      </c>
      <c r="C13" s="9">
        <v>-1.7589999999999999</v>
      </c>
      <c r="D13">
        <v>2.0444083032230669</v>
      </c>
      <c r="E13">
        <v>2.3799996000000001</v>
      </c>
      <c r="F13">
        <v>1.7652499526895549</v>
      </c>
      <c r="G13">
        <v>90.875651781065969</v>
      </c>
      <c r="H13">
        <v>48.040677331892709</v>
      </c>
      <c r="I13">
        <v>42.834974449173266</v>
      </c>
      <c r="M13">
        <v>5.5</v>
      </c>
      <c r="N13">
        <f>AVERAGE(C60:C63)</f>
        <v>-5.1727500000000006</v>
      </c>
      <c r="O13">
        <f>STDEV(C60:C63)</f>
        <v>0.10016777592286534</v>
      </c>
      <c r="P13">
        <f>AVERAGE(D60:D63)</f>
        <v>1.2137330157108654</v>
      </c>
      <c r="Q13">
        <f>STDEV(E60:E63)</f>
        <v>0.13684698076759597</v>
      </c>
      <c r="R13">
        <f>AVERAGE(G60:G63)</f>
        <v>57.199356729849654</v>
      </c>
      <c r="S13">
        <f>STDEV(H60:H63)</f>
        <v>7.3265868105976777</v>
      </c>
      <c r="T13">
        <f>AVERAGE(H60:H63)</f>
        <v>27.184357867955107</v>
      </c>
      <c r="U13">
        <f>STDEV(I60:I63)</f>
        <v>6.3330309470503465</v>
      </c>
    </row>
    <row r="14" spans="1:21" x14ac:dyDescent="0.25">
      <c r="A14" t="s">
        <v>9</v>
      </c>
      <c r="B14">
        <v>4</v>
      </c>
      <c r="C14" s="9">
        <v>-2.1859999999999999</v>
      </c>
      <c r="D14">
        <v>2.0825067318380484</v>
      </c>
      <c r="E14">
        <v>2.3135583999999998</v>
      </c>
      <c r="F14">
        <v>1.7241290094923258</v>
      </c>
      <c r="G14">
        <v>86.647189866204315</v>
      </c>
      <c r="H14">
        <v>58.527200716077864</v>
      </c>
      <c r="I14">
        <v>28.11998915012645</v>
      </c>
    </row>
    <row r="15" spans="1:21" x14ac:dyDescent="0.25">
      <c r="A15" t="s">
        <v>9</v>
      </c>
      <c r="B15">
        <v>5</v>
      </c>
      <c r="C15" s="6">
        <v>-2.2679999999999998</v>
      </c>
      <c r="D15">
        <v>2.0381998297132591</v>
      </c>
      <c r="E15">
        <v>2.3007992000000006</v>
      </c>
      <c r="F15">
        <v>1.8219473150689216</v>
      </c>
      <c r="G15">
        <v>90.59967996277517</v>
      </c>
      <c r="H15">
        <v>46.186875674669473</v>
      </c>
      <c r="I15">
        <v>44.41280428810569</v>
      </c>
    </row>
    <row r="16" spans="1:21" x14ac:dyDescent="0.25">
      <c r="A16" t="s">
        <v>9</v>
      </c>
      <c r="B16">
        <v>3</v>
      </c>
      <c r="C16" s="6">
        <v>-2.3889999999999998</v>
      </c>
      <c r="D16">
        <v>2.1691383544969356</v>
      </c>
      <c r="E16">
        <v>2.2819716000000003</v>
      </c>
      <c r="F16">
        <v>2.0188510086679439</v>
      </c>
      <c r="G16">
        <v>89.846002003678166</v>
      </c>
      <c r="H16">
        <v>53.987015081480635</v>
      </c>
      <c r="I16">
        <v>35.858986922197516</v>
      </c>
    </row>
    <row r="17" spans="1:9" x14ac:dyDescent="0.25">
      <c r="A17" t="s">
        <v>9</v>
      </c>
      <c r="B17">
        <v>6</v>
      </c>
      <c r="C17" s="6">
        <v>-2.476</v>
      </c>
      <c r="D17">
        <v>1.8390405623803414</v>
      </c>
      <c r="E17">
        <v>2.2684344000000003</v>
      </c>
      <c r="F17">
        <v>1.3730272541729849</v>
      </c>
      <c r="G17">
        <v>90.261618104359798</v>
      </c>
      <c r="H17">
        <v>57.944976944167458</v>
      </c>
      <c r="I17">
        <v>32.31664116019234</v>
      </c>
    </row>
    <row r="18" spans="1:9" x14ac:dyDescent="0.25">
      <c r="A18" t="s">
        <v>9</v>
      </c>
      <c r="B18">
        <v>2</v>
      </c>
      <c r="C18" s="6">
        <v>-2.5379999999999998</v>
      </c>
      <c r="D18">
        <v>1.9318794488417761</v>
      </c>
      <c r="E18">
        <v>2.2587872000000004</v>
      </c>
      <c r="F18">
        <v>1.6017980599870512</v>
      </c>
      <c r="G18">
        <v>74.271551229841336</v>
      </c>
      <c r="H18">
        <v>43.629540327844609</v>
      </c>
      <c r="I18">
        <v>30.642010901996734</v>
      </c>
    </row>
    <row r="19" spans="1:9" x14ac:dyDescent="0.25">
      <c r="A19" t="s">
        <v>9</v>
      </c>
      <c r="B19">
        <v>1</v>
      </c>
      <c r="C19" s="12">
        <v>-2.5920000000000001</v>
      </c>
      <c r="D19">
        <v>1.7908050632003394</v>
      </c>
      <c r="E19">
        <v>2.2503848000000004</v>
      </c>
      <c r="F19">
        <v>1.5277914963863652</v>
      </c>
      <c r="G19">
        <v>90.355513093032968</v>
      </c>
      <c r="H19">
        <v>41.328281498505049</v>
      </c>
      <c r="I19">
        <v>49.027231594527926</v>
      </c>
    </row>
    <row r="20" spans="1:9" x14ac:dyDescent="0.25">
      <c r="A20" t="s">
        <v>9</v>
      </c>
      <c r="B20">
        <v>1</v>
      </c>
      <c r="C20" s="12">
        <v>-2.831</v>
      </c>
      <c r="D20">
        <v>1.7354193716404458</v>
      </c>
      <c r="E20">
        <v>2.2131964000000002</v>
      </c>
      <c r="F20">
        <v>1.464223389943526</v>
      </c>
      <c r="G20">
        <v>87.561014304893902</v>
      </c>
      <c r="H20">
        <v>40.433690315832905</v>
      </c>
      <c r="I20">
        <v>47.127323989061004</v>
      </c>
    </row>
    <row r="21" spans="1:9" x14ac:dyDescent="0.25">
      <c r="A21" t="s">
        <v>9</v>
      </c>
      <c r="B21">
        <v>6</v>
      </c>
      <c r="C21" s="12">
        <v>-2.9020000000000001</v>
      </c>
      <c r="D21">
        <v>1.7755329155681561</v>
      </c>
      <c r="E21">
        <v>2.2021488000000002</v>
      </c>
      <c r="F21">
        <v>1.3175145729280668</v>
      </c>
      <c r="G21">
        <v>87.144610747084059</v>
      </c>
      <c r="H21">
        <v>55.959986363290461</v>
      </c>
      <c r="I21">
        <v>31.184624383793608</v>
      </c>
    </row>
    <row r="22" spans="1:9" x14ac:dyDescent="0.25">
      <c r="A22" t="s">
        <v>9</v>
      </c>
      <c r="B22">
        <v>3</v>
      </c>
      <c r="C22" s="12">
        <v>-2.9910000000000001</v>
      </c>
      <c r="D22">
        <v>2.0541014467257921</v>
      </c>
      <c r="E22">
        <v>2.1883004000000001</v>
      </c>
      <c r="F22">
        <v>1.8762206279809628</v>
      </c>
      <c r="G22">
        <v>85.081157831947067</v>
      </c>
      <c r="H22">
        <v>51.66327609219168</v>
      </c>
      <c r="I22">
        <v>33.417881739755387</v>
      </c>
    </row>
    <row r="23" spans="1:9" x14ac:dyDescent="0.25">
      <c r="A23" t="s">
        <v>9</v>
      </c>
      <c r="B23">
        <v>5</v>
      </c>
      <c r="C23" s="12">
        <v>-3.0609999999999999</v>
      </c>
      <c r="D23">
        <v>1.9684356344206599</v>
      </c>
      <c r="E23">
        <v>2.1774084</v>
      </c>
      <c r="F23">
        <v>1.7977209019715943</v>
      </c>
      <c r="G23">
        <v>87.498603378317199</v>
      </c>
      <c r="H23">
        <v>43.517556414819396</v>
      </c>
      <c r="I23">
        <v>43.981046963497803</v>
      </c>
    </row>
    <row r="24" spans="1:9" x14ac:dyDescent="0.25">
      <c r="A24" t="s">
        <v>9</v>
      </c>
      <c r="B24">
        <v>2</v>
      </c>
      <c r="C24" s="10">
        <v>-3.15</v>
      </c>
      <c r="D24">
        <v>1.8729180184114265</v>
      </c>
      <c r="E24">
        <v>2.1635600000000004</v>
      </c>
      <c r="F24">
        <v>1.583529155383532</v>
      </c>
      <c r="G24">
        <v>72.004765430438638</v>
      </c>
      <c r="H24">
        <v>41.499430829117216</v>
      </c>
      <c r="I24">
        <v>30.505334601321426</v>
      </c>
    </row>
    <row r="25" spans="1:9" x14ac:dyDescent="0.25">
      <c r="A25" t="s">
        <v>9</v>
      </c>
      <c r="B25">
        <v>4</v>
      </c>
      <c r="C25" s="10">
        <v>-3.161</v>
      </c>
      <c r="D25">
        <v>1.9886034872464129</v>
      </c>
      <c r="E25">
        <v>2.1618484000000002</v>
      </c>
      <c r="F25">
        <v>1.7235824746210588</v>
      </c>
      <c r="G25">
        <v>82.740142585736336</v>
      </c>
      <c r="H25">
        <v>54.392110061271801</v>
      </c>
      <c r="I25">
        <v>28.348032524464532</v>
      </c>
    </row>
    <row r="26" spans="1:9" x14ac:dyDescent="0.25">
      <c r="A26" t="s">
        <v>9</v>
      </c>
      <c r="B26">
        <v>5</v>
      </c>
      <c r="C26" s="10">
        <v>-3.1819999999999999</v>
      </c>
      <c r="D26">
        <v>1.8716289868974689</v>
      </c>
      <c r="E26">
        <v>2.1585808000000002</v>
      </c>
      <c r="F26">
        <v>1.6434661783448681</v>
      </c>
      <c r="G26">
        <v>83.195467269673628</v>
      </c>
      <c r="H26">
        <v>42.500025332058215</v>
      </c>
      <c r="I26">
        <v>40.695441937615414</v>
      </c>
    </row>
    <row r="27" spans="1:9" x14ac:dyDescent="0.25">
      <c r="A27" t="s">
        <v>9</v>
      </c>
      <c r="B27">
        <v>3</v>
      </c>
      <c r="C27" s="10">
        <v>-3.2240000000000002</v>
      </c>
      <c r="D27">
        <v>1.9592747914280366</v>
      </c>
      <c r="E27">
        <v>2.1225993999999999</v>
      </c>
      <c r="F27">
        <v>1.7438598979821991</v>
      </c>
      <c r="G27">
        <v>81.153425032321138</v>
      </c>
      <c r="H27">
        <v>50.005141746588237</v>
      </c>
      <c r="I27">
        <v>31.148283285732909</v>
      </c>
    </row>
    <row r="28" spans="1:9" x14ac:dyDescent="0.25">
      <c r="A28" t="s">
        <v>9</v>
      </c>
      <c r="B28">
        <v>5</v>
      </c>
      <c r="C28" s="10">
        <v>-3.2709999999999999</v>
      </c>
      <c r="D28">
        <v>1.8350719950972745</v>
      </c>
      <c r="E28">
        <v>2.270230507598455</v>
      </c>
      <c r="F28">
        <v>1.4921337950759659</v>
      </c>
      <c r="G28">
        <v>81.570478537354205</v>
      </c>
      <c r="H28">
        <v>44.476657489682566</v>
      </c>
      <c r="I28">
        <v>37.093821047671646</v>
      </c>
    </row>
    <row r="29" spans="1:9" x14ac:dyDescent="0.25">
      <c r="A29" t="s">
        <v>9</v>
      </c>
      <c r="B29">
        <v>2</v>
      </c>
      <c r="C29" s="10">
        <v>-3.4129999999999998</v>
      </c>
      <c r="D29">
        <v>1.6978385343637183</v>
      </c>
      <c r="E29">
        <v>2.0443723</v>
      </c>
      <c r="F29">
        <v>1.35550462966028</v>
      </c>
      <c r="G29">
        <v>65.273794263195526</v>
      </c>
      <c r="H29">
        <v>39.058590835307761</v>
      </c>
      <c r="I29">
        <v>26.215203427887769</v>
      </c>
    </row>
    <row r="30" spans="1:9" x14ac:dyDescent="0.25">
      <c r="A30" t="s">
        <v>9</v>
      </c>
      <c r="B30">
        <v>4</v>
      </c>
      <c r="C30" s="10">
        <v>-3.431</v>
      </c>
      <c r="D30">
        <v>1.9235909135140399</v>
      </c>
      <c r="E30">
        <v>2.0369221</v>
      </c>
      <c r="F30">
        <v>1.753084700140269</v>
      </c>
      <c r="G30">
        <v>80.035154057364281</v>
      </c>
      <c r="H30">
        <v>50.911170071593034</v>
      </c>
      <c r="I30">
        <v>29.123983985771247</v>
      </c>
    </row>
    <row r="31" spans="1:9" x14ac:dyDescent="0.25">
      <c r="A31" t="s">
        <v>9</v>
      </c>
      <c r="B31">
        <v>1</v>
      </c>
      <c r="C31" s="10">
        <v>-3.4319999999999999</v>
      </c>
      <c r="D31">
        <v>1.7282309902238391</v>
      </c>
      <c r="E31">
        <v>2.0365082000000001</v>
      </c>
      <c r="F31">
        <v>1.5546282425561535</v>
      </c>
      <c r="G31">
        <v>87.198322739768898</v>
      </c>
      <c r="H31">
        <v>37.017768679748222</v>
      </c>
      <c r="I31">
        <v>50.18055406002069</v>
      </c>
    </row>
    <row r="32" spans="1:9" x14ac:dyDescent="0.25">
      <c r="A32" t="s">
        <v>9</v>
      </c>
      <c r="B32">
        <v>3</v>
      </c>
      <c r="C32" s="9">
        <v>-3.5070000000000001</v>
      </c>
      <c r="D32">
        <v>1.7236286218023353</v>
      </c>
      <c r="E32">
        <v>2.0054656999999998</v>
      </c>
      <c r="F32">
        <v>1.3549470245184643</v>
      </c>
      <c r="G32">
        <v>71.392929034240822</v>
      </c>
      <c r="H32">
        <v>47.078046416939358</v>
      </c>
      <c r="I32">
        <v>24.314882617301471</v>
      </c>
    </row>
    <row r="33" spans="1:9" x14ac:dyDescent="0.25">
      <c r="A33" t="s">
        <v>9</v>
      </c>
      <c r="B33">
        <v>5</v>
      </c>
      <c r="C33" s="9">
        <v>-3.52</v>
      </c>
      <c r="D33">
        <v>1.6944250800518839</v>
      </c>
      <c r="E33">
        <v>2.1771420753886441</v>
      </c>
      <c r="F33">
        <v>1.31715526131915</v>
      </c>
      <c r="G33">
        <v>75.318606024610119</v>
      </c>
      <c r="H33">
        <v>42.454814208723249</v>
      </c>
      <c r="I33">
        <v>32.86379181588687</v>
      </c>
    </row>
    <row r="34" spans="1:9" x14ac:dyDescent="0.25">
      <c r="A34" t="s">
        <v>9</v>
      </c>
      <c r="B34">
        <v>6</v>
      </c>
      <c r="C34" s="9">
        <v>-3.5920000000000001</v>
      </c>
      <c r="D34">
        <v>1.6930241697256871</v>
      </c>
      <c r="E34">
        <v>1.9702842</v>
      </c>
      <c r="F34">
        <v>1.3958540748290347</v>
      </c>
      <c r="G34">
        <v>83.095013875842028</v>
      </c>
      <c r="H34">
        <v>50.027474165203202</v>
      </c>
      <c r="I34">
        <v>33.067539710638826</v>
      </c>
    </row>
    <row r="35" spans="1:9" x14ac:dyDescent="0.25">
      <c r="A35" t="s">
        <v>9</v>
      </c>
      <c r="B35">
        <v>5</v>
      </c>
      <c r="C35" s="9">
        <v>-3.6280000000000001</v>
      </c>
      <c r="D35">
        <v>1.6085276535317301</v>
      </c>
      <c r="E35">
        <v>2.1997016488730652</v>
      </c>
      <c r="F35">
        <v>1.1630874980718218</v>
      </c>
      <c r="G35">
        <v>71.500393875388838</v>
      </c>
      <c r="H35">
        <v>42.016117121236327</v>
      </c>
      <c r="I35">
        <v>29.484276754152511</v>
      </c>
    </row>
    <row r="36" spans="1:9" x14ac:dyDescent="0.25">
      <c r="A36" t="s">
        <v>9</v>
      </c>
      <c r="B36">
        <v>1</v>
      </c>
      <c r="C36" s="9">
        <v>-3.633</v>
      </c>
      <c r="D36">
        <v>1.6428147296392992</v>
      </c>
      <c r="E36">
        <v>1.9533143000000006</v>
      </c>
      <c r="F36">
        <v>1.469527222396859</v>
      </c>
      <c r="G36">
        <v>82.888624152133787</v>
      </c>
      <c r="H36">
        <v>35.301362101446756</v>
      </c>
      <c r="I36">
        <v>47.587262050687023</v>
      </c>
    </row>
    <row r="37" spans="1:9" x14ac:dyDescent="0.25">
      <c r="A37" t="s">
        <v>9</v>
      </c>
      <c r="B37">
        <v>4</v>
      </c>
      <c r="C37" s="9">
        <v>-3.673</v>
      </c>
      <c r="D37">
        <v>1.836151126090769</v>
      </c>
      <c r="E37">
        <v>1.9367582999999999</v>
      </c>
      <c r="F37">
        <v>1.6854728047078196</v>
      </c>
      <c r="G37">
        <v>76.397032870578158</v>
      </c>
      <c r="H37">
        <v>48.31999119936998</v>
      </c>
      <c r="I37">
        <v>28.077041671208185</v>
      </c>
    </row>
    <row r="38" spans="1:9" x14ac:dyDescent="0.25">
      <c r="A38" t="s">
        <v>9</v>
      </c>
      <c r="B38">
        <v>3</v>
      </c>
      <c r="C38" s="9">
        <v>-3.6789999999999998</v>
      </c>
      <c r="D38">
        <v>1.7157738694249485</v>
      </c>
      <c r="E38">
        <v>1.9342749000000004</v>
      </c>
      <c r="F38">
        <v>1.4458602919577073</v>
      </c>
      <c r="G38">
        <v>71.067584135712792</v>
      </c>
      <c r="H38">
        <v>44.275735647729064</v>
      </c>
      <c r="I38">
        <v>26.791848487983728</v>
      </c>
    </row>
    <row r="39" spans="1:9" x14ac:dyDescent="0.25">
      <c r="A39" t="s">
        <v>9</v>
      </c>
      <c r="B39">
        <v>4</v>
      </c>
      <c r="C39" s="9">
        <v>-3.8780000000000001</v>
      </c>
      <c r="D39">
        <v>1.7128342794088462</v>
      </c>
      <c r="E39">
        <v>1.8519087999999999</v>
      </c>
      <c r="F39">
        <v>1.5065227573194111</v>
      </c>
      <c r="G39">
        <v>71.266169154848711</v>
      </c>
      <c r="H39">
        <v>46.026331747403532</v>
      </c>
      <c r="I39">
        <v>25.239837407445183</v>
      </c>
    </row>
    <row r="40" spans="1:9" x14ac:dyDescent="0.25">
      <c r="A40" t="s">
        <v>9</v>
      </c>
      <c r="B40">
        <v>3</v>
      </c>
      <c r="C40" s="9">
        <v>-3.8879999999999999</v>
      </c>
      <c r="D40">
        <v>1.6081841488995683</v>
      </c>
      <c r="E40">
        <v>1.8477698000000005</v>
      </c>
      <c r="F40">
        <v>1.3261012181848935</v>
      </c>
      <c r="G40">
        <v>66.611203460013414</v>
      </c>
      <c r="H40">
        <v>41.384860268992725</v>
      </c>
      <c r="I40">
        <v>25.226343191020696</v>
      </c>
    </row>
    <row r="41" spans="1:9" x14ac:dyDescent="0.25">
      <c r="A41" t="s">
        <v>9</v>
      </c>
      <c r="B41">
        <v>2</v>
      </c>
      <c r="C41" s="9">
        <v>-3.89</v>
      </c>
      <c r="D41">
        <v>1.5725369982091189</v>
      </c>
      <c r="E41">
        <v>1.8469420000000001</v>
      </c>
      <c r="F41">
        <v>1.3087601563238185</v>
      </c>
      <c r="G41">
        <v>60.456547789941915</v>
      </c>
      <c r="H41">
        <v>34.801931804044933</v>
      </c>
      <c r="I41">
        <v>25.654615985896978</v>
      </c>
    </row>
    <row r="42" spans="1:9" x14ac:dyDescent="0.25">
      <c r="A42" t="s">
        <v>9</v>
      </c>
      <c r="B42">
        <v>5</v>
      </c>
      <c r="C42" s="9">
        <v>-3.9020000000000001</v>
      </c>
      <c r="D42">
        <v>1.5050019521122355</v>
      </c>
      <c r="E42">
        <v>2.2054526192214019</v>
      </c>
      <c r="F42">
        <v>1.0085379684264788</v>
      </c>
      <c r="G42">
        <v>66.89859022503353</v>
      </c>
      <c r="H42">
        <v>40.663260570779322</v>
      </c>
      <c r="I42">
        <v>26.235329654254201</v>
      </c>
    </row>
    <row r="43" spans="1:9" x14ac:dyDescent="0.25">
      <c r="A43" t="s">
        <v>9</v>
      </c>
      <c r="B43">
        <v>6</v>
      </c>
      <c r="C43" s="9">
        <v>-3.9540000000000002</v>
      </c>
      <c r="D43">
        <v>1.644617969279798</v>
      </c>
      <c r="E43">
        <v>1.8204524000000002</v>
      </c>
      <c r="F43">
        <v>1.4568165845913923</v>
      </c>
      <c r="G43">
        <v>80.719197883575575</v>
      </c>
      <c r="H43">
        <v>46.144853648466224</v>
      </c>
      <c r="I43">
        <v>34.574344235109358</v>
      </c>
    </row>
    <row r="44" spans="1:9" x14ac:dyDescent="0.25">
      <c r="A44" t="s">
        <v>9</v>
      </c>
      <c r="B44">
        <v>1</v>
      </c>
      <c r="C44" s="9">
        <v>-3.988</v>
      </c>
      <c r="D44">
        <v>1.4628647951939495</v>
      </c>
      <c r="E44">
        <v>1.8063798000000004</v>
      </c>
      <c r="F44">
        <v>1.2731346247638742</v>
      </c>
      <c r="G44">
        <v>73.809205631387599</v>
      </c>
      <c r="H44">
        <v>32.428351592733826</v>
      </c>
      <c r="I44">
        <v>41.380854038653766</v>
      </c>
    </row>
    <row r="45" spans="1:9" x14ac:dyDescent="0.25">
      <c r="A45" t="s">
        <v>9</v>
      </c>
      <c r="B45">
        <v>1</v>
      </c>
      <c r="C45" s="15">
        <v>-4.032</v>
      </c>
      <c r="D45">
        <v>1.4877009922904521</v>
      </c>
      <c r="E45">
        <v>1.7881681999999999</v>
      </c>
      <c r="F45">
        <v>1.329972042614163</v>
      </c>
      <c r="G45">
        <v>75.062322108467342</v>
      </c>
      <c r="H45">
        <v>31.058085326898649</v>
      </c>
      <c r="I45">
        <v>44.004236781568693</v>
      </c>
    </row>
    <row r="46" spans="1:9" x14ac:dyDescent="0.25">
      <c r="A46" t="s">
        <v>9</v>
      </c>
      <c r="B46">
        <v>6</v>
      </c>
      <c r="C46" s="15">
        <v>-4.0469999999999997</v>
      </c>
      <c r="D46">
        <v>1.5576474999330461</v>
      </c>
      <c r="E46">
        <v>1.7819597</v>
      </c>
      <c r="F46">
        <v>1.3201408283407126</v>
      </c>
      <c r="G46">
        <v>76.450615965853871</v>
      </c>
      <c r="H46">
        <v>44.979417015386701</v>
      </c>
      <c r="I46">
        <v>31.471198950467173</v>
      </c>
    </row>
    <row r="47" spans="1:9" x14ac:dyDescent="0.25">
      <c r="A47" t="s">
        <v>9</v>
      </c>
      <c r="B47">
        <v>2</v>
      </c>
      <c r="C47" s="15">
        <v>-4.0709999999999997</v>
      </c>
      <c r="D47">
        <v>1.4397894810219232</v>
      </c>
      <c r="E47">
        <v>1.7720260999999999</v>
      </c>
      <c r="F47">
        <v>1.1330135380411717</v>
      </c>
      <c r="G47">
        <v>55.353038857583812</v>
      </c>
      <c r="H47">
        <v>32.705778440138175</v>
      </c>
      <c r="I47">
        <v>22.647260417445647</v>
      </c>
    </row>
    <row r="48" spans="1:9" x14ac:dyDescent="0.25">
      <c r="A48" t="s">
        <v>9</v>
      </c>
      <c r="B48">
        <v>3</v>
      </c>
      <c r="C48" s="15">
        <v>-4.133</v>
      </c>
      <c r="D48">
        <v>1.4789705469473786</v>
      </c>
      <c r="E48">
        <v>1.7463643000000004</v>
      </c>
      <c r="F48">
        <v>1.1859326987611312</v>
      </c>
      <c r="G48">
        <v>61.259158711078378</v>
      </c>
      <c r="H48">
        <v>37.822257604286101</v>
      </c>
      <c r="I48">
        <v>23.436901106792273</v>
      </c>
    </row>
    <row r="49" spans="1:9" x14ac:dyDescent="0.25">
      <c r="A49" t="s">
        <v>9</v>
      </c>
      <c r="B49">
        <v>4</v>
      </c>
      <c r="C49" s="15">
        <v>-4.1369999999999996</v>
      </c>
      <c r="D49">
        <v>1.5257250587944868</v>
      </c>
      <c r="E49">
        <v>1.7447087000000001</v>
      </c>
      <c r="F49">
        <v>1.2047214118986602</v>
      </c>
      <c r="G49">
        <v>63.481085958512274</v>
      </c>
      <c r="H49">
        <v>43.153639106229917</v>
      </c>
      <c r="I49">
        <v>20.327446852282353</v>
      </c>
    </row>
    <row r="50" spans="1:9" x14ac:dyDescent="0.25">
      <c r="A50" t="s">
        <v>9</v>
      </c>
      <c r="B50">
        <v>6</v>
      </c>
      <c r="C50" s="15">
        <v>-4.2069999999999999</v>
      </c>
      <c r="D50">
        <v>1.4431095759075889</v>
      </c>
      <c r="E50">
        <v>1.7157357000000004</v>
      </c>
      <c r="F50">
        <v>1.1682011669323973</v>
      </c>
      <c r="G50">
        <v>70.829000777839411</v>
      </c>
      <c r="H50">
        <v>42.280362619808137</v>
      </c>
      <c r="I50">
        <v>28.548638158031274</v>
      </c>
    </row>
    <row r="51" spans="1:9" x14ac:dyDescent="0.25">
      <c r="A51" t="s">
        <v>9</v>
      </c>
      <c r="B51">
        <v>6</v>
      </c>
      <c r="C51" s="15">
        <v>-4.3070000000000004</v>
      </c>
      <c r="D51">
        <v>1.4146974585309247</v>
      </c>
      <c r="E51">
        <v>1.6743457000000002</v>
      </c>
      <c r="F51">
        <v>1.1587993525318774</v>
      </c>
      <c r="G51">
        <v>69.434510770033725</v>
      </c>
      <c r="H51">
        <v>40.790243215623441</v>
      </c>
      <c r="I51">
        <v>28.644267554410291</v>
      </c>
    </row>
    <row r="52" spans="1:9" x14ac:dyDescent="0.25">
      <c r="A52" t="s">
        <v>9</v>
      </c>
      <c r="B52">
        <v>1</v>
      </c>
      <c r="C52" s="15">
        <v>-4.3120000000000003</v>
      </c>
      <c r="D52">
        <v>1.3760132698099596</v>
      </c>
      <c r="E52">
        <v>1.6722762000000002</v>
      </c>
      <c r="F52">
        <v>1.242725412218729</v>
      </c>
      <c r="G52">
        <v>69.427090402743588</v>
      </c>
      <c r="H52">
        <v>26.181252502622556</v>
      </c>
      <c r="I52">
        <v>43.245837900121039</v>
      </c>
    </row>
    <row r="53" spans="1:9" x14ac:dyDescent="0.25">
      <c r="A53" t="s">
        <v>9</v>
      </c>
      <c r="B53">
        <v>5</v>
      </c>
      <c r="C53" s="15">
        <v>-4.3369999999999997</v>
      </c>
      <c r="D53">
        <v>1.3833009545233097</v>
      </c>
      <c r="E53">
        <v>2.3414614067277673</v>
      </c>
      <c r="F53">
        <v>0.77884331472102286</v>
      </c>
      <c r="G53">
        <v>61.488879522497385</v>
      </c>
      <c r="H53">
        <v>40.260570929422293</v>
      </c>
      <c r="I53">
        <v>21.228308593075095</v>
      </c>
    </row>
    <row r="54" spans="1:9" x14ac:dyDescent="0.25">
      <c r="A54" t="s">
        <v>9</v>
      </c>
      <c r="B54">
        <v>2</v>
      </c>
      <c r="C54" s="15">
        <v>-4.3789999999999996</v>
      </c>
      <c r="D54">
        <v>1.2807877841006283</v>
      </c>
      <c r="E54">
        <v>1.6445449000000003</v>
      </c>
      <c r="F54">
        <v>0.96703395182940521</v>
      </c>
      <c r="G54">
        <v>49.240181926680748</v>
      </c>
      <c r="H54">
        <v>29.279316140429057</v>
      </c>
      <c r="I54">
        <v>19.960865786251691</v>
      </c>
    </row>
    <row r="55" spans="1:9" x14ac:dyDescent="0.25">
      <c r="A55" t="s">
        <v>9</v>
      </c>
      <c r="B55">
        <v>6</v>
      </c>
      <c r="C55" s="8">
        <v>-4.6970000000000001</v>
      </c>
      <c r="D55">
        <v>1.2379915043517309</v>
      </c>
      <c r="E55">
        <v>1.5129247000000003</v>
      </c>
      <c r="F55">
        <v>0.98248208095916978</v>
      </c>
      <c r="G55">
        <v>60.761637708308292</v>
      </c>
      <c r="H55">
        <v>35.768244942030989</v>
      </c>
      <c r="I55">
        <v>24.993392766277296</v>
      </c>
    </row>
    <row r="56" spans="1:9" x14ac:dyDescent="0.25">
      <c r="A56" t="s">
        <v>9</v>
      </c>
      <c r="B56">
        <v>1</v>
      </c>
      <c r="C56" s="8">
        <v>-4.7770000000000001</v>
      </c>
      <c r="D56">
        <v>1.2475092389988536</v>
      </c>
      <c r="E56">
        <v>1.4798127000000001</v>
      </c>
      <c r="F56">
        <v>1.1507821390715278</v>
      </c>
      <c r="G56">
        <v>62.943387694359267</v>
      </c>
      <c r="H56">
        <v>21.949519734090842</v>
      </c>
      <c r="I56">
        <v>40.993867960268418</v>
      </c>
    </row>
    <row r="57" spans="1:9" x14ac:dyDescent="0.25">
      <c r="A57" t="s">
        <v>9</v>
      </c>
      <c r="B57">
        <v>2</v>
      </c>
      <c r="C57" s="8">
        <v>-4.8529999999999998</v>
      </c>
      <c r="D57">
        <v>1.0770145342489021</v>
      </c>
      <c r="E57">
        <v>1.4483563000000002</v>
      </c>
      <c r="F57">
        <v>0.77114141979060646</v>
      </c>
      <c r="G57">
        <v>41.40607231145222</v>
      </c>
      <c r="H57">
        <v>25.149693572039684</v>
      </c>
      <c r="I57">
        <v>16.25637873941254</v>
      </c>
    </row>
    <row r="58" spans="1:9" x14ac:dyDescent="0.25">
      <c r="A58" t="s">
        <v>9</v>
      </c>
      <c r="B58">
        <v>3</v>
      </c>
      <c r="C58" s="8">
        <v>-4.93</v>
      </c>
      <c r="D58">
        <v>1.2654194679918154</v>
      </c>
      <c r="E58">
        <v>1.3939963901112844</v>
      </c>
      <c r="F58">
        <v>1.1347681898412463</v>
      </c>
      <c r="G58">
        <v>52.413844336385594</v>
      </c>
      <c r="H58">
        <v>29.100776004326462</v>
      </c>
      <c r="I58">
        <v>23.313068332059135</v>
      </c>
    </row>
    <row r="59" spans="1:9" x14ac:dyDescent="0.25">
      <c r="A59" t="s">
        <v>9</v>
      </c>
      <c r="B59">
        <v>5</v>
      </c>
      <c r="C59" s="8">
        <v>-5.0570000000000004</v>
      </c>
      <c r="D59">
        <v>1.2824042374015221</v>
      </c>
      <c r="E59">
        <v>1.3225068390827326</v>
      </c>
      <c r="F59">
        <v>1.2125524473559048</v>
      </c>
      <c r="G59">
        <v>57.003936413747049</v>
      </c>
      <c r="H59">
        <v>37.345887859423968</v>
      </c>
      <c r="I59">
        <v>19.658048554323081</v>
      </c>
    </row>
    <row r="60" spans="1:9" x14ac:dyDescent="0.25">
      <c r="A60" t="s">
        <v>9</v>
      </c>
      <c r="B60">
        <v>1</v>
      </c>
      <c r="C60" s="11">
        <v>-5.1219999999999999</v>
      </c>
      <c r="D60">
        <v>1.1082837984246434</v>
      </c>
      <c r="E60">
        <v>1.3370172000000002</v>
      </c>
      <c r="F60">
        <v>1.033766924155155</v>
      </c>
      <c r="G60">
        <v>55.918733600403868</v>
      </c>
      <c r="H60">
        <v>16.57664977333442</v>
      </c>
      <c r="I60">
        <v>39.342083827069445</v>
      </c>
    </row>
    <row r="61" spans="1:9" x14ac:dyDescent="0.25">
      <c r="A61" t="s">
        <v>9</v>
      </c>
      <c r="B61">
        <v>4</v>
      </c>
      <c r="C61" s="11">
        <v>-5.1230000000000002</v>
      </c>
      <c r="D61">
        <v>1.4731569560968185</v>
      </c>
      <c r="E61">
        <v>1.3366032999999997</v>
      </c>
      <c r="F61">
        <v>1.6709165217457191</v>
      </c>
      <c r="G61">
        <v>61.293876522060273</v>
      </c>
      <c r="H61">
        <v>32.896867383136623</v>
      </c>
      <c r="I61">
        <v>28.39700913892365</v>
      </c>
    </row>
    <row r="62" spans="1:9" x14ac:dyDescent="0.25">
      <c r="A62" t="s">
        <v>9</v>
      </c>
      <c r="B62">
        <v>6</v>
      </c>
      <c r="C62" s="11">
        <v>-5.1230000000000002</v>
      </c>
      <c r="D62">
        <v>1.1795594999425554</v>
      </c>
      <c r="E62">
        <v>1.3366032999999999</v>
      </c>
      <c r="F62">
        <v>1.0386192421982168</v>
      </c>
      <c r="G62">
        <v>57.893747040238033</v>
      </c>
      <c r="H62">
        <v>31.028184634105148</v>
      </c>
      <c r="I62">
        <v>26.865562406132888</v>
      </c>
    </row>
    <row r="63" spans="1:9" x14ac:dyDescent="0.25">
      <c r="A63" t="s">
        <v>9</v>
      </c>
      <c r="B63">
        <v>6</v>
      </c>
      <c r="C63" s="11">
        <v>-5.3230000000000004</v>
      </c>
      <c r="D63">
        <v>1.0939318083794447</v>
      </c>
      <c r="E63">
        <v>1.0630475833226438</v>
      </c>
      <c r="F63">
        <v>1.1303585512516947</v>
      </c>
      <c r="G63">
        <v>53.691069756696429</v>
      </c>
      <c r="H63">
        <v>28.235729681244244</v>
      </c>
      <c r="I63">
        <v>25.455340075452192</v>
      </c>
    </row>
    <row r="64" spans="1:9" x14ac:dyDescent="0.25">
      <c r="A64" t="s">
        <v>9</v>
      </c>
      <c r="B64">
        <v>4</v>
      </c>
      <c r="C64" s="12">
        <v>-6.0229999999999997</v>
      </c>
      <c r="D64">
        <v>1.3872798522589074</v>
      </c>
      <c r="E64">
        <v>0.96409330000000049</v>
      </c>
      <c r="F64">
        <v>1.9817340446356808</v>
      </c>
      <c r="G64">
        <v>57.720774160544408</v>
      </c>
      <c r="H64">
        <v>23.432090726407406</v>
      </c>
      <c r="I64">
        <v>34.288683434136999</v>
      </c>
    </row>
    <row r="65" spans="1:9" x14ac:dyDescent="0.25">
      <c r="A65" t="s">
        <v>9</v>
      </c>
      <c r="B65">
        <v>2</v>
      </c>
      <c r="C65" s="12">
        <v>-6.5529999999999999</v>
      </c>
      <c r="D65">
        <v>0.9557776932688653</v>
      </c>
      <c r="E65">
        <v>0.74472629999999995</v>
      </c>
      <c r="F65">
        <v>1.1229183380457199</v>
      </c>
      <c r="G65">
        <v>36.74509398219292</v>
      </c>
      <c r="H65">
        <v>12.653447135780057</v>
      </c>
      <c r="I65">
        <v>24.091646846412864</v>
      </c>
    </row>
    <row r="66" spans="1:9" x14ac:dyDescent="0.25">
      <c r="A66" t="s">
        <v>9</v>
      </c>
      <c r="B66">
        <v>4</v>
      </c>
      <c r="C66" s="12">
        <v>-7.12</v>
      </c>
      <c r="D66">
        <v>1.2039329598635222</v>
      </c>
      <c r="E66">
        <v>0.68815165549213075</v>
      </c>
      <c r="F66">
        <v>1.5862203136590616</v>
      </c>
      <c r="G66">
        <v>50.092230754713576</v>
      </c>
      <c r="H66">
        <v>12.188004862176163</v>
      </c>
      <c r="I66">
        <v>37.904225892537404</v>
      </c>
    </row>
  </sheetData>
  <autoFilter ref="A1:I66">
    <sortState ref="A2:I66">
      <sortCondition descending="1" ref="C1:C66"/>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Metadata</vt:lpstr>
      <vt:lpstr>All shoot curves</vt:lpstr>
      <vt:lpstr>Early average </vt:lpstr>
      <vt:lpstr>Late average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creator>
  <cp:lastModifiedBy>c</cp:lastModifiedBy>
  <dcterms:created xsi:type="dcterms:W3CDTF">2019-09-05T23:40:31Z</dcterms:created>
  <dcterms:modified xsi:type="dcterms:W3CDTF">2019-12-16T01:26:47Z</dcterms:modified>
</cp:coreProperties>
</file>