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andrea_leigh_uts_edu_au/Documents/Documents/Lab general/Rachael Gallagher/Traits database files/"/>
    </mc:Choice>
  </mc:AlternateContent>
  <bookViews>
    <workbookView xWindow="0" yWindow="0" windowWidth="20520" windowHeight="9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1" l="1"/>
  <c r="D89" i="1"/>
  <c r="D88" i="1"/>
  <c r="D87" i="1"/>
  <c r="D86" i="1"/>
  <c r="D84" i="1"/>
  <c r="D83" i="1"/>
  <c r="D82" i="1"/>
  <c r="D81" i="1"/>
  <c r="D77" i="1"/>
  <c r="D73" i="1"/>
  <c r="D71" i="1"/>
  <c r="D70" i="1"/>
  <c r="D69" i="1"/>
  <c r="D68" i="1"/>
  <c r="D67" i="1"/>
  <c r="D66" i="1"/>
  <c r="D65" i="1"/>
  <c r="D64" i="1"/>
  <c r="D62" i="1"/>
  <c r="D61" i="1"/>
  <c r="D59" i="1"/>
  <c r="D58" i="1"/>
  <c r="D57" i="1"/>
  <c r="D56" i="1"/>
  <c r="D54" i="1"/>
  <c r="D53" i="1"/>
  <c r="D52" i="1"/>
  <c r="D51" i="1"/>
  <c r="D47" i="1"/>
  <c r="D43" i="1"/>
  <c r="D41" i="1"/>
  <c r="D40" i="1"/>
  <c r="D39" i="1"/>
  <c r="D38" i="1"/>
  <c r="D37" i="1"/>
  <c r="R36" i="1"/>
  <c r="D36" i="1"/>
  <c r="R35" i="1"/>
  <c r="D35" i="1"/>
  <c r="D34" i="1"/>
  <c r="D32" i="1"/>
  <c r="D31" i="1"/>
  <c r="D29" i="1"/>
  <c r="D28" i="1"/>
  <c r="D27" i="1"/>
  <c r="Q26" i="1"/>
  <c r="D26" i="1"/>
  <c r="Q25" i="1"/>
  <c r="Q24" i="1"/>
  <c r="D24" i="1"/>
  <c r="Q23" i="1"/>
  <c r="D23" i="1"/>
  <c r="Q22" i="1"/>
  <c r="D22" i="1"/>
  <c r="Q21" i="1"/>
  <c r="D21" i="1"/>
  <c r="Q20" i="1"/>
  <c r="V19" i="1"/>
  <c r="V20" i="1" s="1"/>
  <c r="Q19" i="1"/>
  <c r="V18" i="1"/>
  <c r="Q18" i="1"/>
  <c r="Q17" i="1"/>
  <c r="D17" i="1"/>
  <c r="D13" i="1"/>
  <c r="W11" i="1"/>
  <c r="D11" i="1"/>
  <c r="W10" i="1"/>
  <c r="D10" i="1"/>
  <c r="W9" i="1"/>
  <c r="D9" i="1"/>
  <c r="W8" i="1"/>
  <c r="D8" i="1"/>
  <c r="W7" i="1"/>
  <c r="D7" i="1"/>
  <c r="D6" i="1"/>
  <c r="W5" i="1"/>
  <c r="D5" i="1"/>
  <c r="W4" i="1"/>
  <c r="D4" i="1"/>
  <c r="W2" i="1"/>
  <c r="D2" i="1"/>
</calcChain>
</file>

<file path=xl/sharedStrings.xml><?xml version="1.0" encoding="utf-8"?>
<sst xmlns="http://schemas.openxmlformats.org/spreadsheetml/2006/main" count="226" uniqueCount="51">
  <si>
    <t>Time</t>
  </si>
  <si>
    <t>Plant ID</t>
  </si>
  <si>
    <t>Sex</t>
  </si>
  <si>
    <t>Mean photo</t>
  </si>
  <si>
    <t>Mean cond</t>
  </si>
  <si>
    <t>Mean trans</t>
  </si>
  <si>
    <t>Tot Lf area(mm)</t>
  </si>
  <si>
    <t>Lf ar(mm)/st(mm)</t>
  </si>
  <si>
    <t>No. lvs</t>
  </si>
  <si>
    <t>Tot Lf wt(g)</t>
  </si>
  <si>
    <t>SLA(area/wt)</t>
  </si>
  <si>
    <t>Lf(g)/stm(g)</t>
  </si>
  <si>
    <t>Lf wt(g) for flw est</t>
  </si>
  <si>
    <t>#flws in situ</t>
  </si>
  <si>
    <t>#lvs in situ</t>
  </si>
  <si>
    <t>flw wt(g) tot</t>
  </si>
  <si>
    <t>flw(g)/lf(g)</t>
  </si>
  <si>
    <t>No. fruit</t>
  </si>
  <si>
    <t>M frt wt(mg)</t>
  </si>
  <si>
    <t>Repbio(g) tot</t>
  </si>
  <si>
    <t>Repbio(g)/Lf(g)</t>
  </si>
  <si>
    <t>#frt/#flw</t>
  </si>
  <si>
    <t>dist ck (m)</t>
  </si>
  <si>
    <t>dist dn (m)</t>
  </si>
  <si>
    <t>LAI plant</t>
  </si>
  <si>
    <t>DIFN plant</t>
  </si>
  <si>
    <t>LAI canopy</t>
  </si>
  <si>
    <t>DIFN canopy</t>
  </si>
  <si>
    <t>Chla+b umol/m2</t>
  </si>
  <si>
    <t>flowering</t>
  </si>
  <si>
    <t>female</t>
  </si>
  <si>
    <t>male</t>
  </si>
  <si>
    <t>fruiting</t>
  </si>
  <si>
    <t>post-fruit</t>
  </si>
  <si>
    <t>photo/mass</t>
  </si>
  <si>
    <t>#flws/tot Lf wt(g)</t>
  </si>
  <si>
    <t>M flwr wt(g)</t>
  </si>
  <si>
    <t>frt(g)/lf(g)</t>
  </si>
  <si>
    <t>Height cm</t>
  </si>
  <si>
    <t>Base canopy cm</t>
  </si>
  <si>
    <t>Long diam cm</t>
  </si>
  <si>
    <t>Short diam cm</t>
  </si>
  <si>
    <t>Vol cm^3</t>
  </si>
  <si>
    <t>% lf N</t>
  </si>
  <si>
    <t>Lf N (g)/lf(g)(br)</t>
  </si>
  <si>
    <t>% flw N</t>
  </si>
  <si>
    <t>Flw N(g)/lf(g)(br)</t>
  </si>
  <si>
    <t>% frt N</t>
  </si>
  <si>
    <t>RA N(g)/lf(g)(br)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</si>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</sst>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b/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1"/>
  <sheetViews>
    <sheetView tabSelected="1" topLeftCell="AC1" workbookViewId="0">
      <selection activeCell="AP25" sqref="AP25"/>
    </sheetView>
  </sheetViews>
  <sheetFormatPr defaultColWidth="9.86328125" defaultRowHeight="14.25"/>
  <cols>
    <col min="1" max="1" width="7.53125" bestFit="1" customWidth="1"/>
    <col min="2" max="2" width="7.19921875" customWidth="1"/>
    <col min="3" max="3" width="5.33203125" bestFit="1" customWidth="1"/>
    <col min="4" max="4" width="9.86328125" customWidth="1"/>
    <col min="5" max="5" width="9.6640625" bestFit="1" customWidth="1"/>
    <col min="6" max="6" width="8.9296875" customWidth="1"/>
    <col min="7" max="7" width="9.6640625" bestFit="1" customWidth="1"/>
    <col min="8" max="8" width="13.86328125" bestFit="1" customWidth="1"/>
    <col min="9" max="9" width="15.06640625" customWidth="1"/>
    <col min="10" max="10" width="6.3984375" customWidth="1"/>
    <col min="11" max="11" width="10.6640625" bestFit="1" customWidth="1"/>
    <col min="12" max="12" width="16.73046875" bestFit="1" customWidth="1"/>
    <col min="13" max="13" width="12" bestFit="1" customWidth="1"/>
    <col min="14" max="14" width="11.1328125" bestFit="1" customWidth="1"/>
    <col min="15" max="15" width="11.265625" bestFit="1" customWidth="1"/>
    <col min="16" max="16" width="10.265625" bestFit="1" customWidth="1"/>
    <col min="17" max="17" width="15.9296875" customWidth="1"/>
    <col min="18" max="18" width="11" customWidth="1"/>
    <col min="19" max="19" width="11.3984375" bestFit="1" customWidth="1"/>
    <col min="20" max="20" width="10.53125" bestFit="1" customWidth="1"/>
    <col min="21" max="21" width="7.796875" customWidth="1"/>
    <col min="22" max="22" width="11.3984375" bestFit="1" customWidth="1"/>
    <col min="23" max="23" width="11.3984375" customWidth="1"/>
    <col min="24" max="24" width="11.265625" bestFit="1" customWidth="1"/>
    <col min="25" max="25" width="13.265625" bestFit="1" customWidth="1"/>
    <col min="26" max="26" width="9.265625" customWidth="1"/>
    <col min="27" max="28" width="9.6640625" bestFit="1" customWidth="1"/>
    <col min="29" max="29" width="8.06640625" customWidth="1"/>
    <col min="30" max="30" width="8.9296875" customWidth="1"/>
    <col min="31" max="31" width="9.53125" bestFit="1" customWidth="1"/>
    <col min="32" max="32" width="10.3984375" bestFit="1" customWidth="1"/>
    <col min="33" max="33" width="8.6640625" style="4" customWidth="1"/>
    <col min="34" max="34" width="13.265625" style="4" customWidth="1"/>
    <col min="35" max="35" width="11.3984375" style="4" customWidth="1"/>
    <col min="36" max="36" width="12.265625" style="4" customWidth="1"/>
    <col min="37" max="37" width="9.6640625" style="4" customWidth="1"/>
    <col min="38" max="38" width="6.19921875" customWidth="1"/>
    <col min="39" max="39" width="14.19921875" customWidth="1"/>
    <col min="40" max="40" width="7.53125" customWidth="1"/>
    <col min="41" max="41" width="15.46484375" customWidth="1"/>
    <col min="42" max="42" width="7.19921875" customWidth="1"/>
    <col min="43" max="43" width="14.73046875" customWidth="1"/>
    <col min="44" max="44" width="13.73046875" bestFit="1" customWidth="1"/>
    <col min="257" max="257" width="7.53125" bestFit="1" customWidth="1"/>
    <col min="258" max="258" width="7.19921875" customWidth="1"/>
    <col min="259" max="259" width="5.33203125" bestFit="1" customWidth="1"/>
    <col min="260" max="260" width="9.86328125" customWidth="1"/>
    <col min="261" max="261" width="9.6640625" bestFit="1" customWidth="1"/>
    <col min="262" max="262" width="8.9296875" customWidth="1"/>
    <col min="263" max="263" width="9.6640625" bestFit="1" customWidth="1"/>
    <col min="264" max="264" width="13.86328125" bestFit="1" customWidth="1"/>
    <col min="265" max="265" width="15.06640625" customWidth="1"/>
    <col min="266" max="266" width="6.3984375" customWidth="1"/>
    <col min="267" max="267" width="10.6640625" bestFit="1" customWidth="1"/>
    <col min="268" max="268" width="16.73046875" bestFit="1" customWidth="1"/>
    <col min="269" max="269" width="12" bestFit="1" customWidth="1"/>
    <col min="270" max="270" width="11.1328125" bestFit="1" customWidth="1"/>
    <col min="271" max="271" width="11.265625" bestFit="1" customWidth="1"/>
    <col min="272" max="272" width="10.265625" bestFit="1" customWidth="1"/>
    <col min="273" max="273" width="15.9296875" customWidth="1"/>
    <col min="274" max="274" width="11" customWidth="1"/>
    <col min="275" max="275" width="11.3984375" bestFit="1" customWidth="1"/>
    <col min="276" max="276" width="10.53125" bestFit="1" customWidth="1"/>
    <col min="277" max="277" width="7.796875" customWidth="1"/>
    <col min="278" max="278" width="11.3984375" bestFit="1" customWidth="1"/>
    <col min="279" max="279" width="11.3984375" customWidth="1"/>
    <col min="280" max="280" width="11.265625" bestFit="1" customWidth="1"/>
    <col min="281" max="281" width="13.265625" bestFit="1" customWidth="1"/>
    <col min="282" max="282" width="9.265625" customWidth="1"/>
    <col min="283" max="284" width="9.6640625" bestFit="1" customWidth="1"/>
    <col min="285" max="285" width="8.06640625" customWidth="1"/>
    <col min="286" max="286" width="8.9296875" customWidth="1"/>
    <col min="287" max="287" width="9.53125" bestFit="1" customWidth="1"/>
    <col min="288" max="288" width="10.3984375" bestFit="1" customWidth="1"/>
    <col min="289" max="289" width="8.6640625" customWidth="1"/>
    <col min="290" max="290" width="13.265625" customWidth="1"/>
    <col min="291" max="291" width="11.3984375" customWidth="1"/>
    <col min="292" max="292" width="12.265625" customWidth="1"/>
    <col min="293" max="293" width="9.6640625" customWidth="1"/>
    <col min="294" max="294" width="6.19921875" customWidth="1"/>
    <col min="295" max="295" width="14.19921875" customWidth="1"/>
    <col min="296" max="296" width="7.53125" customWidth="1"/>
    <col min="297" max="297" width="15.46484375" customWidth="1"/>
    <col min="298" max="298" width="7.19921875" customWidth="1"/>
    <col min="299" max="299" width="14.73046875" customWidth="1"/>
    <col min="300" max="300" width="13.73046875" bestFit="1" customWidth="1"/>
    <col min="513" max="513" width="7.53125" bestFit="1" customWidth="1"/>
    <col min="514" max="514" width="7.19921875" customWidth="1"/>
    <col min="515" max="515" width="5.33203125" bestFit="1" customWidth="1"/>
    <col min="516" max="516" width="9.86328125" customWidth="1"/>
    <col min="517" max="517" width="9.6640625" bestFit="1" customWidth="1"/>
    <col min="518" max="518" width="8.9296875" customWidth="1"/>
    <col min="519" max="519" width="9.6640625" bestFit="1" customWidth="1"/>
    <col min="520" max="520" width="13.86328125" bestFit="1" customWidth="1"/>
    <col min="521" max="521" width="15.06640625" customWidth="1"/>
    <col min="522" max="522" width="6.3984375" customWidth="1"/>
    <col min="523" max="523" width="10.6640625" bestFit="1" customWidth="1"/>
    <col min="524" max="524" width="16.73046875" bestFit="1" customWidth="1"/>
    <col min="525" max="525" width="12" bestFit="1" customWidth="1"/>
    <col min="526" max="526" width="11.1328125" bestFit="1" customWidth="1"/>
    <col min="527" max="527" width="11.265625" bestFit="1" customWidth="1"/>
    <col min="528" max="528" width="10.265625" bestFit="1" customWidth="1"/>
    <col min="529" max="529" width="15.9296875" customWidth="1"/>
    <col min="530" max="530" width="11" customWidth="1"/>
    <col min="531" max="531" width="11.3984375" bestFit="1" customWidth="1"/>
    <col min="532" max="532" width="10.53125" bestFit="1" customWidth="1"/>
    <col min="533" max="533" width="7.796875" customWidth="1"/>
    <col min="534" max="534" width="11.3984375" bestFit="1" customWidth="1"/>
    <col min="535" max="535" width="11.3984375" customWidth="1"/>
    <col min="536" max="536" width="11.265625" bestFit="1" customWidth="1"/>
    <col min="537" max="537" width="13.265625" bestFit="1" customWidth="1"/>
    <col min="538" max="538" width="9.265625" customWidth="1"/>
    <col min="539" max="540" width="9.6640625" bestFit="1" customWidth="1"/>
    <col min="541" max="541" width="8.06640625" customWidth="1"/>
    <col min="542" max="542" width="8.9296875" customWidth="1"/>
    <col min="543" max="543" width="9.53125" bestFit="1" customWidth="1"/>
    <col min="544" max="544" width="10.3984375" bestFit="1" customWidth="1"/>
    <col min="545" max="545" width="8.6640625" customWidth="1"/>
    <col min="546" max="546" width="13.265625" customWidth="1"/>
    <col min="547" max="547" width="11.3984375" customWidth="1"/>
    <col min="548" max="548" width="12.265625" customWidth="1"/>
    <col min="549" max="549" width="9.6640625" customWidth="1"/>
    <col min="550" max="550" width="6.19921875" customWidth="1"/>
    <col min="551" max="551" width="14.19921875" customWidth="1"/>
    <col min="552" max="552" width="7.53125" customWidth="1"/>
    <col min="553" max="553" width="15.46484375" customWidth="1"/>
    <col min="554" max="554" width="7.19921875" customWidth="1"/>
    <col min="555" max="555" width="14.73046875" customWidth="1"/>
    <col min="556" max="556" width="13.73046875" bestFit="1" customWidth="1"/>
    <col min="769" max="769" width="7.53125" bestFit="1" customWidth="1"/>
    <col min="770" max="770" width="7.19921875" customWidth="1"/>
    <col min="771" max="771" width="5.33203125" bestFit="1" customWidth="1"/>
    <col min="772" max="772" width="9.86328125" customWidth="1"/>
    <col min="773" max="773" width="9.6640625" bestFit="1" customWidth="1"/>
    <col min="774" max="774" width="8.9296875" customWidth="1"/>
    <col min="775" max="775" width="9.6640625" bestFit="1" customWidth="1"/>
    <col min="776" max="776" width="13.86328125" bestFit="1" customWidth="1"/>
    <col min="777" max="777" width="15.06640625" customWidth="1"/>
    <col min="778" max="778" width="6.3984375" customWidth="1"/>
    <col min="779" max="779" width="10.6640625" bestFit="1" customWidth="1"/>
    <col min="780" max="780" width="16.73046875" bestFit="1" customWidth="1"/>
    <col min="781" max="781" width="12" bestFit="1" customWidth="1"/>
    <col min="782" max="782" width="11.1328125" bestFit="1" customWidth="1"/>
    <col min="783" max="783" width="11.265625" bestFit="1" customWidth="1"/>
    <col min="784" max="784" width="10.265625" bestFit="1" customWidth="1"/>
    <col min="785" max="785" width="15.9296875" customWidth="1"/>
    <col min="786" max="786" width="11" customWidth="1"/>
    <col min="787" max="787" width="11.3984375" bestFit="1" customWidth="1"/>
    <col min="788" max="788" width="10.53125" bestFit="1" customWidth="1"/>
    <col min="789" max="789" width="7.796875" customWidth="1"/>
    <col min="790" max="790" width="11.3984375" bestFit="1" customWidth="1"/>
    <col min="791" max="791" width="11.3984375" customWidth="1"/>
    <col min="792" max="792" width="11.265625" bestFit="1" customWidth="1"/>
    <col min="793" max="793" width="13.265625" bestFit="1" customWidth="1"/>
    <col min="794" max="794" width="9.265625" customWidth="1"/>
    <col min="795" max="796" width="9.6640625" bestFit="1" customWidth="1"/>
    <col min="797" max="797" width="8.06640625" customWidth="1"/>
    <col min="798" max="798" width="8.9296875" customWidth="1"/>
    <col min="799" max="799" width="9.53125" bestFit="1" customWidth="1"/>
    <col min="800" max="800" width="10.3984375" bestFit="1" customWidth="1"/>
    <col min="801" max="801" width="8.6640625" customWidth="1"/>
    <col min="802" max="802" width="13.265625" customWidth="1"/>
    <col min="803" max="803" width="11.3984375" customWidth="1"/>
    <col min="804" max="804" width="12.265625" customWidth="1"/>
    <col min="805" max="805" width="9.6640625" customWidth="1"/>
    <col min="806" max="806" width="6.19921875" customWidth="1"/>
    <col min="807" max="807" width="14.19921875" customWidth="1"/>
    <col min="808" max="808" width="7.53125" customWidth="1"/>
    <col min="809" max="809" width="15.46484375" customWidth="1"/>
    <col min="810" max="810" width="7.19921875" customWidth="1"/>
    <col min="811" max="811" width="14.73046875" customWidth="1"/>
    <col min="812" max="812" width="13.73046875" bestFit="1" customWidth="1"/>
    <col min="1025" max="1025" width="7.53125" bestFit="1" customWidth="1"/>
    <col min="1026" max="1026" width="7.19921875" customWidth="1"/>
    <col min="1027" max="1027" width="5.33203125" bestFit="1" customWidth="1"/>
    <col min="1028" max="1028" width="9.86328125" customWidth="1"/>
    <col min="1029" max="1029" width="9.6640625" bestFit="1" customWidth="1"/>
    <col min="1030" max="1030" width="8.9296875" customWidth="1"/>
    <col min="1031" max="1031" width="9.6640625" bestFit="1" customWidth="1"/>
    <col min="1032" max="1032" width="13.86328125" bestFit="1" customWidth="1"/>
    <col min="1033" max="1033" width="15.06640625" customWidth="1"/>
    <col min="1034" max="1034" width="6.3984375" customWidth="1"/>
    <col min="1035" max="1035" width="10.6640625" bestFit="1" customWidth="1"/>
    <col min="1036" max="1036" width="16.73046875" bestFit="1" customWidth="1"/>
    <col min="1037" max="1037" width="12" bestFit="1" customWidth="1"/>
    <col min="1038" max="1038" width="11.1328125" bestFit="1" customWidth="1"/>
    <col min="1039" max="1039" width="11.265625" bestFit="1" customWidth="1"/>
    <col min="1040" max="1040" width="10.265625" bestFit="1" customWidth="1"/>
    <col min="1041" max="1041" width="15.9296875" customWidth="1"/>
    <col min="1042" max="1042" width="11" customWidth="1"/>
    <col min="1043" max="1043" width="11.3984375" bestFit="1" customWidth="1"/>
    <col min="1044" max="1044" width="10.53125" bestFit="1" customWidth="1"/>
    <col min="1045" max="1045" width="7.796875" customWidth="1"/>
    <col min="1046" max="1046" width="11.3984375" bestFit="1" customWidth="1"/>
    <col min="1047" max="1047" width="11.3984375" customWidth="1"/>
    <col min="1048" max="1048" width="11.265625" bestFit="1" customWidth="1"/>
    <col min="1049" max="1049" width="13.265625" bestFit="1" customWidth="1"/>
    <col min="1050" max="1050" width="9.265625" customWidth="1"/>
    <col min="1051" max="1052" width="9.6640625" bestFit="1" customWidth="1"/>
    <col min="1053" max="1053" width="8.06640625" customWidth="1"/>
    <col min="1054" max="1054" width="8.9296875" customWidth="1"/>
    <col min="1055" max="1055" width="9.53125" bestFit="1" customWidth="1"/>
    <col min="1056" max="1056" width="10.3984375" bestFit="1" customWidth="1"/>
    <col min="1057" max="1057" width="8.6640625" customWidth="1"/>
    <col min="1058" max="1058" width="13.265625" customWidth="1"/>
    <col min="1059" max="1059" width="11.3984375" customWidth="1"/>
    <col min="1060" max="1060" width="12.265625" customWidth="1"/>
    <col min="1061" max="1061" width="9.6640625" customWidth="1"/>
    <col min="1062" max="1062" width="6.19921875" customWidth="1"/>
    <col min="1063" max="1063" width="14.19921875" customWidth="1"/>
    <col min="1064" max="1064" width="7.53125" customWidth="1"/>
    <col min="1065" max="1065" width="15.46484375" customWidth="1"/>
    <col min="1066" max="1066" width="7.19921875" customWidth="1"/>
    <col min="1067" max="1067" width="14.73046875" customWidth="1"/>
    <col min="1068" max="1068" width="13.73046875" bestFit="1" customWidth="1"/>
    <col min="1281" max="1281" width="7.53125" bestFit="1" customWidth="1"/>
    <col min="1282" max="1282" width="7.19921875" customWidth="1"/>
    <col min="1283" max="1283" width="5.33203125" bestFit="1" customWidth="1"/>
    <col min="1284" max="1284" width="9.86328125" customWidth="1"/>
    <col min="1285" max="1285" width="9.6640625" bestFit="1" customWidth="1"/>
    <col min="1286" max="1286" width="8.9296875" customWidth="1"/>
    <col min="1287" max="1287" width="9.6640625" bestFit="1" customWidth="1"/>
    <col min="1288" max="1288" width="13.86328125" bestFit="1" customWidth="1"/>
    <col min="1289" max="1289" width="15.06640625" customWidth="1"/>
    <col min="1290" max="1290" width="6.3984375" customWidth="1"/>
    <col min="1291" max="1291" width="10.6640625" bestFit="1" customWidth="1"/>
    <col min="1292" max="1292" width="16.73046875" bestFit="1" customWidth="1"/>
    <col min="1293" max="1293" width="12" bestFit="1" customWidth="1"/>
    <col min="1294" max="1294" width="11.1328125" bestFit="1" customWidth="1"/>
    <col min="1295" max="1295" width="11.265625" bestFit="1" customWidth="1"/>
    <col min="1296" max="1296" width="10.265625" bestFit="1" customWidth="1"/>
    <col min="1297" max="1297" width="15.9296875" customWidth="1"/>
    <col min="1298" max="1298" width="11" customWidth="1"/>
    <col min="1299" max="1299" width="11.3984375" bestFit="1" customWidth="1"/>
    <col min="1300" max="1300" width="10.53125" bestFit="1" customWidth="1"/>
    <col min="1301" max="1301" width="7.796875" customWidth="1"/>
    <col min="1302" max="1302" width="11.3984375" bestFit="1" customWidth="1"/>
    <col min="1303" max="1303" width="11.3984375" customWidth="1"/>
    <col min="1304" max="1304" width="11.265625" bestFit="1" customWidth="1"/>
    <col min="1305" max="1305" width="13.265625" bestFit="1" customWidth="1"/>
    <col min="1306" max="1306" width="9.265625" customWidth="1"/>
    <col min="1307" max="1308" width="9.6640625" bestFit="1" customWidth="1"/>
    <col min="1309" max="1309" width="8.06640625" customWidth="1"/>
    <col min="1310" max="1310" width="8.9296875" customWidth="1"/>
    <col min="1311" max="1311" width="9.53125" bestFit="1" customWidth="1"/>
    <col min="1312" max="1312" width="10.3984375" bestFit="1" customWidth="1"/>
    <col min="1313" max="1313" width="8.6640625" customWidth="1"/>
    <col min="1314" max="1314" width="13.265625" customWidth="1"/>
    <col min="1315" max="1315" width="11.3984375" customWidth="1"/>
    <col min="1316" max="1316" width="12.265625" customWidth="1"/>
    <col min="1317" max="1317" width="9.6640625" customWidth="1"/>
    <col min="1318" max="1318" width="6.19921875" customWidth="1"/>
    <col min="1319" max="1319" width="14.19921875" customWidth="1"/>
    <col min="1320" max="1320" width="7.53125" customWidth="1"/>
    <col min="1321" max="1321" width="15.46484375" customWidth="1"/>
    <col min="1322" max="1322" width="7.19921875" customWidth="1"/>
    <col min="1323" max="1323" width="14.73046875" customWidth="1"/>
    <col min="1324" max="1324" width="13.73046875" bestFit="1" customWidth="1"/>
    <col min="1537" max="1537" width="7.53125" bestFit="1" customWidth="1"/>
    <col min="1538" max="1538" width="7.19921875" customWidth="1"/>
    <col min="1539" max="1539" width="5.33203125" bestFit="1" customWidth="1"/>
    <col min="1540" max="1540" width="9.86328125" customWidth="1"/>
    <col min="1541" max="1541" width="9.6640625" bestFit="1" customWidth="1"/>
    <col min="1542" max="1542" width="8.9296875" customWidth="1"/>
    <col min="1543" max="1543" width="9.6640625" bestFit="1" customWidth="1"/>
    <col min="1544" max="1544" width="13.86328125" bestFit="1" customWidth="1"/>
    <col min="1545" max="1545" width="15.06640625" customWidth="1"/>
    <col min="1546" max="1546" width="6.3984375" customWidth="1"/>
    <col min="1547" max="1547" width="10.6640625" bestFit="1" customWidth="1"/>
    <col min="1548" max="1548" width="16.73046875" bestFit="1" customWidth="1"/>
    <col min="1549" max="1549" width="12" bestFit="1" customWidth="1"/>
    <col min="1550" max="1550" width="11.1328125" bestFit="1" customWidth="1"/>
    <col min="1551" max="1551" width="11.265625" bestFit="1" customWidth="1"/>
    <col min="1552" max="1552" width="10.265625" bestFit="1" customWidth="1"/>
    <col min="1553" max="1553" width="15.9296875" customWidth="1"/>
    <col min="1554" max="1554" width="11" customWidth="1"/>
    <col min="1555" max="1555" width="11.3984375" bestFit="1" customWidth="1"/>
    <col min="1556" max="1556" width="10.53125" bestFit="1" customWidth="1"/>
    <col min="1557" max="1557" width="7.796875" customWidth="1"/>
    <col min="1558" max="1558" width="11.3984375" bestFit="1" customWidth="1"/>
    <col min="1559" max="1559" width="11.3984375" customWidth="1"/>
    <col min="1560" max="1560" width="11.265625" bestFit="1" customWidth="1"/>
    <col min="1561" max="1561" width="13.265625" bestFit="1" customWidth="1"/>
    <col min="1562" max="1562" width="9.265625" customWidth="1"/>
    <col min="1563" max="1564" width="9.6640625" bestFit="1" customWidth="1"/>
    <col min="1565" max="1565" width="8.06640625" customWidth="1"/>
    <col min="1566" max="1566" width="8.9296875" customWidth="1"/>
    <col min="1567" max="1567" width="9.53125" bestFit="1" customWidth="1"/>
    <col min="1568" max="1568" width="10.3984375" bestFit="1" customWidth="1"/>
    <col min="1569" max="1569" width="8.6640625" customWidth="1"/>
    <col min="1570" max="1570" width="13.265625" customWidth="1"/>
    <col min="1571" max="1571" width="11.3984375" customWidth="1"/>
    <col min="1572" max="1572" width="12.265625" customWidth="1"/>
    <col min="1573" max="1573" width="9.6640625" customWidth="1"/>
    <col min="1574" max="1574" width="6.19921875" customWidth="1"/>
    <col min="1575" max="1575" width="14.19921875" customWidth="1"/>
    <col min="1576" max="1576" width="7.53125" customWidth="1"/>
    <col min="1577" max="1577" width="15.46484375" customWidth="1"/>
    <col min="1578" max="1578" width="7.19921875" customWidth="1"/>
    <col min="1579" max="1579" width="14.73046875" customWidth="1"/>
    <col min="1580" max="1580" width="13.73046875" bestFit="1" customWidth="1"/>
    <col min="1793" max="1793" width="7.53125" bestFit="1" customWidth="1"/>
    <col min="1794" max="1794" width="7.19921875" customWidth="1"/>
    <col min="1795" max="1795" width="5.33203125" bestFit="1" customWidth="1"/>
    <col min="1796" max="1796" width="9.86328125" customWidth="1"/>
    <col min="1797" max="1797" width="9.6640625" bestFit="1" customWidth="1"/>
    <col min="1798" max="1798" width="8.9296875" customWidth="1"/>
    <col min="1799" max="1799" width="9.6640625" bestFit="1" customWidth="1"/>
    <col min="1800" max="1800" width="13.86328125" bestFit="1" customWidth="1"/>
    <col min="1801" max="1801" width="15.06640625" customWidth="1"/>
    <col min="1802" max="1802" width="6.3984375" customWidth="1"/>
    <col min="1803" max="1803" width="10.6640625" bestFit="1" customWidth="1"/>
    <col min="1804" max="1804" width="16.73046875" bestFit="1" customWidth="1"/>
    <col min="1805" max="1805" width="12" bestFit="1" customWidth="1"/>
    <col min="1806" max="1806" width="11.1328125" bestFit="1" customWidth="1"/>
    <col min="1807" max="1807" width="11.265625" bestFit="1" customWidth="1"/>
    <col min="1808" max="1808" width="10.265625" bestFit="1" customWidth="1"/>
    <col min="1809" max="1809" width="15.9296875" customWidth="1"/>
    <col min="1810" max="1810" width="11" customWidth="1"/>
    <col min="1811" max="1811" width="11.3984375" bestFit="1" customWidth="1"/>
    <col min="1812" max="1812" width="10.53125" bestFit="1" customWidth="1"/>
    <col min="1813" max="1813" width="7.796875" customWidth="1"/>
    <col min="1814" max="1814" width="11.3984375" bestFit="1" customWidth="1"/>
    <col min="1815" max="1815" width="11.3984375" customWidth="1"/>
    <col min="1816" max="1816" width="11.265625" bestFit="1" customWidth="1"/>
    <col min="1817" max="1817" width="13.265625" bestFit="1" customWidth="1"/>
    <col min="1818" max="1818" width="9.265625" customWidth="1"/>
    <col min="1819" max="1820" width="9.6640625" bestFit="1" customWidth="1"/>
    <col min="1821" max="1821" width="8.06640625" customWidth="1"/>
    <col min="1822" max="1822" width="8.9296875" customWidth="1"/>
    <col min="1823" max="1823" width="9.53125" bestFit="1" customWidth="1"/>
    <col min="1824" max="1824" width="10.3984375" bestFit="1" customWidth="1"/>
    <col min="1825" max="1825" width="8.6640625" customWidth="1"/>
    <col min="1826" max="1826" width="13.265625" customWidth="1"/>
    <col min="1827" max="1827" width="11.3984375" customWidth="1"/>
    <col min="1828" max="1828" width="12.265625" customWidth="1"/>
    <col min="1829" max="1829" width="9.6640625" customWidth="1"/>
    <col min="1830" max="1830" width="6.19921875" customWidth="1"/>
    <col min="1831" max="1831" width="14.19921875" customWidth="1"/>
    <col min="1832" max="1832" width="7.53125" customWidth="1"/>
    <col min="1833" max="1833" width="15.46484375" customWidth="1"/>
    <col min="1834" max="1834" width="7.19921875" customWidth="1"/>
    <col min="1835" max="1835" width="14.73046875" customWidth="1"/>
    <col min="1836" max="1836" width="13.73046875" bestFit="1" customWidth="1"/>
    <col min="2049" max="2049" width="7.53125" bestFit="1" customWidth="1"/>
    <col min="2050" max="2050" width="7.19921875" customWidth="1"/>
    <col min="2051" max="2051" width="5.33203125" bestFit="1" customWidth="1"/>
    <col min="2052" max="2052" width="9.86328125" customWidth="1"/>
    <col min="2053" max="2053" width="9.6640625" bestFit="1" customWidth="1"/>
    <col min="2054" max="2054" width="8.9296875" customWidth="1"/>
    <col min="2055" max="2055" width="9.6640625" bestFit="1" customWidth="1"/>
    <col min="2056" max="2056" width="13.86328125" bestFit="1" customWidth="1"/>
    <col min="2057" max="2057" width="15.06640625" customWidth="1"/>
    <col min="2058" max="2058" width="6.3984375" customWidth="1"/>
    <col min="2059" max="2059" width="10.6640625" bestFit="1" customWidth="1"/>
    <col min="2060" max="2060" width="16.73046875" bestFit="1" customWidth="1"/>
    <col min="2061" max="2061" width="12" bestFit="1" customWidth="1"/>
    <col min="2062" max="2062" width="11.1328125" bestFit="1" customWidth="1"/>
    <col min="2063" max="2063" width="11.265625" bestFit="1" customWidth="1"/>
    <col min="2064" max="2064" width="10.265625" bestFit="1" customWidth="1"/>
    <col min="2065" max="2065" width="15.9296875" customWidth="1"/>
    <col min="2066" max="2066" width="11" customWidth="1"/>
    <col min="2067" max="2067" width="11.3984375" bestFit="1" customWidth="1"/>
    <col min="2068" max="2068" width="10.53125" bestFit="1" customWidth="1"/>
    <col min="2069" max="2069" width="7.796875" customWidth="1"/>
    <col min="2070" max="2070" width="11.3984375" bestFit="1" customWidth="1"/>
    <col min="2071" max="2071" width="11.3984375" customWidth="1"/>
    <col min="2072" max="2072" width="11.265625" bestFit="1" customWidth="1"/>
    <col min="2073" max="2073" width="13.265625" bestFit="1" customWidth="1"/>
    <col min="2074" max="2074" width="9.265625" customWidth="1"/>
    <col min="2075" max="2076" width="9.6640625" bestFit="1" customWidth="1"/>
    <col min="2077" max="2077" width="8.06640625" customWidth="1"/>
    <col min="2078" max="2078" width="8.9296875" customWidth="1"/>
    <col min="2079" max="2079" width="9.53125" bestFit="1" customWidth="1"/>
    <col min="2080" max="2080" width="10.3984375" bestFit="1" customWidth="1"/>
    <col min="2081" max="2081" width="8.6640625" customWidth="1"/>
    <col min="2082" max="2082" width="13.265625" customWidth="1"/>
    <col min="2083" max="2083" width="11.3984375" customWidth="1"/>
    <col min="2084" max="2084" width="12.265625" customWidth="1"/>
    <col min="2085" max="2085" width="9.6640625" customWidth="1"/>
    <col min="2086" max="2086" width="6.19921875" customWidth="1"/>
    <col min="2087" max="2087" width="14.19921875" customWidth="1"/>
    <col min="2088" max="2088" width="7.53125" customWidth="1"/>
    <col min="2089" max="2089" width="15.46484375" customWidth="1"/>
    <col min="2090" max="2090" width="7.19921875" customWidth="1"/>
    <col min="2091" max="2091" width="14.73046875" customWidth="1"/>
    <col min="2092" max="2092" width="13.73046875" bestFit="1" customWidth="1"/>
    <col min="2305" max="2305" width="7.53125" bestFit="1" customWidth="1"/>
    <col min="2306" max="2306" width="7.19921875" customWidth="1"/>
    <col min="2307" max="2307" width="5.33203125" bestFit="1" customWidth="1"/>
    <col min="2308" max="2308" width="9.86328125" customWidth="1"/>
    <col min="2309" max="2309" width="9.6640625" bestFit="1" customWidth="1"/>
    <col min="2310" max="2310" width="8.9296875" customWidth="1"/>
    <col min="2311" max="2311" width="9.6640625" bestFit="1" customWidth="1"/>
    <col min="2312" max="2312" width="13.86328125" bestFit="1" customWidth="1"/>
    <col min="2313" max="2313" width="15.06640625" customWidth="1"/>
    <col min="2314" max="2314" width="6.3984375" customWidth="1"/>
    <col min="2315" max="2315" width="10.6640625" bestFit="1" customWidth="1"/>
    <col min="2316" max="2316" width="16.73046875" bestFit="1" customWidth="1"/>
    <col min="2317" max="2317" width="12" bestFit="1" customWidth="1"/>
    <col min="2318" max="2318" width="11.1328125" bestFit="1" customWidth="1"/>
    <col min="2319" max="2319" width="11.265625" bestFit="1" customWidth="1"/>
    <col min="2320" max="2320" width="10.265625" bestFit="1" customWidth="1"/>
    <col min="2321" max="2321" width="15.9296875" customWidth="1"/>
    <col min="2322" max="2322" width="11" customWidth="1"/>
    <col min="2323" max="2323" width="11.3984375" bestFit="1" customWidth="1"/>
    <col min="2324" max="2324" width="10.53125" bestFit="1" customWidth="1"/>
    <col min="2325" max="2325" width="7.796875" customWidth="1"/>
    <col min="2326" max="2326" width="11.3984375" bestFit="1" customWidth="1"/>
    <col min="2327" max="2327" width="11.3984375" customWidth="1"/>
    <col min="2328" max="2328" width="11.265625" bestFit="1" customWidth="1"/>
    <col min="2329" max="2329" width="13.265625" bestFit="1" customWidth="1"/>
    <col min="2330" max="2330" width="9.265625" customWidth="1"/>
    <col min="2331" max="2332" width="9.6640625" bestFit="1" customWidth="1"/>
    <col min="2333" max="2333" width="8.06640625" customWidth="1"/>
    <col min="2334" max="2334" width="8.9296875" customWidth="1"/>
    <col min="2335" max="2335" width="9.53125" bestFit="1" customWidth="1"/>
    <col min="2336" max="2336" width="10.3984375" bestFit="1" customWidth="1"/>
    <col min="2337" max="2337" width="8.6640625" customWidth="1"/>
    <col min="2338" max="2338" width="13.265625" customWidth="1"/>
    <col min="2339" max="2339" width="11.3984375" customWidth="1"/>
    <col min="2340" max="2340" width="12.265625" customWidth="1"/>
    <col min="2341" max="2341" width="9.6640625" customWidth="1"/>
    <col min="2342" max="2342" width="6.19921875" customWidth="1"/>
    <col min="2343" max="2343" width="14.19921875" customWidth="1"/>
    <col min="2344" max="2344" width="7.53125" customWidth="1"/>
    <col min="2345" max="2345" width="15.46484375" customWidth="1"/>
    <col min="2346" max="2346" width="7.19921875" customWidth="1"/>
    <col min="2347" max="2347" width="14.73046875" customWidth="1"/>
    <col min="2348" max="2348" width="13.73046875" bestFit="1" customWidth="1"/>
    <col min="2561" max="2561" width="7.53125" bestFit="1" customWidth="1"/>
    <col min="2562" max="2562" width="7.19921875" customWidth="1"/>
    <col min="2563" max="2563" width="5.33203125" bestFit="1" customWidth="1"/>
    <col min="2564" max="2564" width="9.86328125" customWidth="1"/>
    <col min="2565" max="2565" width="9.6640625" bestFit="1" customWidth="1"/>
    <col min="2566" max="2566" width="8.9296875" customWidth="1"/>
    <col min="2567" max="2567" width="9.6640625" bestFit="1" customWidth="1"/>
    <col min="2568" max="2568" width="13.86328125" bestFit="1" customWidth="1"/>
    <col min="2569" max="2569" width="15.06640625" customWidth="1"/>
    <col min="2570" max="2570" width="6.3984375" customWidth="1"/>
    <col min="2571" max="2571" width="10.6640625" bestFit="1" customWidth="1"/>
    <col min="2572" max="2572" width="16.73046875" bestFit="1" customWidth="1"/>
    <col min="2573" max="2573" width="12" bestFit="1" customWidth="1"/>
    <col min="2574" max="2574" width="11.1328125" bestFit="1" customWidth="1"/>
    <col min="2575" max="2575" width="11.265625" bestFit="1" customWidth="1"/>
    <col min="2576" max="2576" width="10.265625" bestFit="1" customWidth="1"/>
    <col min="2577" max="2577" width="15.9296875" customWidth="1"/>
    <col min="2578" max="2578" width="11" customWidth="1"/>
    <col min="2579" max="2579" width="11.3984375" bestFit="1" customWidth="1"/>
    <col min="2580" max="2580" width="10.53125" bestFit="1" customWidth="1"/>
    <col min="2581" max="2581" width="7.796875" customWidth="1"/>
    <col min="2582" max="2582" width="11.3984375" bestFit="1" customWidth="1"/>
    <col min="2583" max="2583" width="11.3984375" customWidth="1"/>
    <col min="2584" max="2584" width="11.265625" bestFit="1" customWidth="1"/>
    <col min="2585" max="2585" width="13.265625" bestFit="1" customWidth="1"/>
    <col min="2586" max="2586" width="9.265625" customWidth="1"/>
    <col min="2587" max="2588" width="9.6640625" bestFit="1" customWidth="1"/>
    <col min="2589" max="2589" width="8.06640625" customWidth="1"/>
    <col min="2590" max="2590" width="8.9296875" customWidth="1"/>
    <col min="2591" max="2591" width="9.53125" bestFit="1" customWidth="1"/>
    <col min="2592" max="2592" width="10.3984375" bestFit="1" customWidth="1"/>
    <col min="2593" max="2593" width="8.6640625" customWidth="1"/>
    <col min="2594" max="2594" width="13.265625" customWidth="1"/>
    <col min="2595" max="2595" width="11.3984375" customWidth="1"/>
    <col min="2596" max="2596" width="12.265625" customWidth="1"/>
    <col min="2597" max="2597" width="9.6640625" customWidth="1"/>
    <col min="2598" max="2598" width="6.19921875" customWidth="1"/>
    <col min="2599" max="2599" width="14.19921875" customWidth="1"/>
    <col min="2600" max="2600" width="7.53125" customWidth="1"/>
    <col min="2601" max="2601" width="15.46484375" customWidth="1"/>
    <col min="2602" max="2602" width="7.19921875" customWidth="1"/>
    <col min="2603" max="2603" width="14.73046875" customWidth="1"/>
    <col min="2604" max="2604" width="13.73046875" bestFit="1" customWidth="1"/>
    <col min="2817" max="2817" width="7.53125" bestFit="1" customWidth="1"/>
    <col min="2818" max="2818" width="7.19921875" customWidth="1"/>
    <col min="2819" max="2819" width="5.33203125" bestFit="1" customWidth="1"/>
    <col min="2820" max="2820" width="9.86328125" customWidth="1"/>
    <col min="2821" max="2821" width="9.6640625" bestFit="1" customWidth="1"/>
    <col min="2822" max="2822" width="8.9296875" customWidth="1"/>
    <col min="2823" max="2823" width="9.6640625" bestFit="1" customWidth="1"/>
    <col min="2824" max="2824" width="13.86328125" bestFit="1" customWidth="1"/>
    <col min="2825" max="2825" width="15.06640625" customWidth="1"/>
    <col min="2826" max="2826" width="6.3984375" customWidth="1"/>
    <col min="2827" max="2827" width="10.6640625" bestFit="1" customWidth="1"/>
    <col min="2828" max="2828" width="16.73046875" bestFit="1" customWidth="1"/>
    <col min="2829" max="2829" width="12" bestFit="1" customWidth="1"/>
    <col min="2830" max="2830" width="11.1328125" bestFit="1" customWidth="1"/>
    <col min="2831" max="2831" width="11.265625" bestFit="1" customWidth="1"/>
    <col min="2832" max="2832" width="10.265625" bestFit="1" customWidth="1"/>
    <col min="2833" max="2833" width="15.9296875" customWidth="1"/>
    <col min="2834" max="2834" width="11" customWidth="1"/>
    <col min="2835" max="2835" width="11.3984375" bestFit="1" customWidth="1"/>
    <col min="2836" max="2836" width="10.53125" bestFit="1" customWidth="1"/>
    <col min="2837" max="2837" width="7.796875" customWidth="1"/>
    <col min="2838" max="2838" width="11.3984375" bestFit="1" customWidth="1"/>
    <col min="2839" max="2839" width="11.3984375" customWidth="1"/>
    <col min="2840" max="2840" width="11.265625" bestFit="1" customWidth="1"/>
    <col min="2841" max="2841" width="13.265625" bestFit="1" customWidth="1"/>
    <col min="2842" max="2842" width="9.265625" customWidth="1"/>
    <col min="2843" max="2844" width="9.6640625" bestFit="1" customWidth="1"/>
    <col min="2845" max="2845" width="8.06640625" customWidth="1"/>
    <col min="2846" max="2846" width="8.9296875" customWidth="1"/>
    <col min="2847" max="2847" width="9.53125" bestFit="1" customWidth="1"/>
    <col min="2848" max="2848" width="10.3984375" bestFit="1" customWidth="1"/>
    <col min="2849" max="2849" width="8.6640625" customWidth="1"/>
    <col min="2850" max="2850" width="13.265625" customWidth="1"/>
    <col min="2851" max="2851" width="11.3984375" customWidth="1"/>
    <col min="2852" max="2852" width="12.265625" customWidth="1"/>
    <col min="2853" max="2853" width="9.6640625" customWidth="1"/>
    <col min="2854" max="2854" width="6.19921875" customWidth="1"/>
    <col min="2855" max="2855" width="14.19921875" customWidth="1"/>
    <col min="2856" max="2856" width="7.53125" customWidth="1"/>
    <col min="2857" max="2857" width="15.46484375" customWidth="1"/>
    <col min="2858" max="2858" width="7.19921875" customWidth="1"/>
    <col min="2859" max="2859" width="14.73046875" customWidth="1"/>
    <col min="2860" max="2860" width="13.73046875" bestFit="1" customWidth="1"/>
    <col min="3073" max="3073" width="7.53125" bestFit="1" customWidth="1"/>
    <col min="3074" max="3074" width="7.19921875" customWidth="1"/>
    <col min="3075" max="3075" width="5.33203125" bestFit="1" customWidth="1"/>
    <col min="3076" max="3076" width="9.86328125" customWidth="1"/>
    <col min="3077" max="3077" width="9.6640625" bestFit="1" customWidth="1"/>
    <col min="3078" max="3078" width="8.9296875" customWidth="1"/>
    <col min="3079" max="3079" width="9.6640625" bestFit="1" customWidth="1"/>
    <col min="3080" max="3080" width="13.86328125" bestFit="1" customWidth="1"/>
    <col min="3081" max="3081" width="15.06640625" customWidth="1"/>
    <col min="3082" max="3082" width="6.3984375" customWidth="1"/>
    <col min="3083" max="3083" width="10.6640625" bestFit="1" customWidth="1"/>
    <col min="3084" max="3084" width="16.73046875" bestFit="1" customWidth="1"/>
    <col min="3085" max="3085" width="12" bestFit="1" customWidth="1"/>
    <col min="3086" max="3086" width="11.1328125" bestFit="1" customWidth="1"/>
    <col min="3087" max="3087" width="11.265625" bestFit="1" customWidth="1"/>
    <col min="3088" max="3088" width="10.265625" bestFit="1" customWidth="1"/>
    <col min="3089" max="3089" width="15.9296875" customWidth="1"/>
    <col min="3090" max="3090" width="11" customWidth="1"/>
    <col min="3091" max="3091" width="11.3984375" bestFit="1" customWidth="1"/>
    <col min="3092" max="3092" width="10.53125" bestFit="1" customWidth="1"/>
    <col min="3093" max="3093" width="7.796875" customWidth="1"/>
    <col min="3094" max="3094" width="11.3984375" bestFit="1" customWidth="1"/>
    <col min="3095" max="3095" width="11.3984375" customWidth="1"/>
    <col min="3096" max="3096" width="11.265625" bestFit="1" customWidth="1"/>
    <col min="3097" max="3097" width="13.265625" bestFit="1" customWidth="1"/>
    <col min="3098" max="3098" width="9.265625" customWidth="1"/>
    <col min="3099" max="3100" width="9.6640625" bestFit="1" customWidth="1"/>
    <col min="3101" max="3101" width="8.06640625" customWidth="1"/>
    <col min="3102" max="3102" width="8.9296875" customWidth="1"/>
    <col min="3103" max="3103" width="9.53125" bestFit="1" customWidth="1"/>
    <col min="3104" max="3104" width="10.3984375" bestFit="1" customWidth="1"/>
    <col min="3105" max="3105" width="8.6640625" customWidth="1"/>
    <col min="3106" max="3106" width="13.265625" customWidth="1"/>
    <col min="3107" max="3107" width="11.3984375" customWidth="1"/>
    <col min="3108" max="3108" width="12.265625" customWidth="1"/>
    <col min="3109" max="3109" width="9.6640625" customWidth="1"/>
    <col min="3110" max="3110" width="6.19921875" customWidth="1"/>
    <col min="3111" max="3111" width="14.19921875" customWidth="1"/>
    <col min="3112" max="3112" width="7.53125" customWidth="1"/>
    <col min="3113" max="3113" width="15.46484375" customWidth="1"/>
    <col min="3114" max="3114" width="7.19921875" customWidth="1"/>
    <col min="3115" max="3115" width="14.73046875" customWidth="1"/>
    <col min="3116" max="3116" width="13.73046875" bestFit="1" customWidth="1"/>
    <col min="3329" max="3329" width="7.53125" bestFit="1" customWidth="1"/>
    <col min="3330" max="3330" width="7.19921875" customWidth="1"/>
    <col min="3331" max="3331" width="5.33203125" bestFit="1" customWidth="1"/>
    <col min="3332" max="3332" width="9.86328125" customWidth="1"/>
    <col min="3333" max="3333" width="9.6640625" bestFit="1" customWidth="1"/>
    <col min="3334" max="3334" width="8.9296875" customWidth="1"/>
    <col min="3335" max="3335" width="9.6640625" bestFit="1" customWidth="1"/>
    <col min="3336" max="3336" width="13.86328125" bestFit="1" customWidth="1"/>
    <col min="3337" max="3337" width="15.06640625" customWidth="1"/>
    <col min="3338" max="3338" width="6.3984375" customWidth="1"/>
    <col min="3339" max="3339" width="10.6640625" bestFit="1" customWidth="1"/>
    <col min="3340" max="3340" width="16.73046875" bestFit="1" customWidth="1"/>
    <col min="3341" max="3341" width="12" bestFit="1" customWidth="1"/>
    <col min="3342" max="3342" width="11.1328125" bestFit="1" customWidth="1"/>
    <col min="3343" max="3343" width="11.265625" bestFit="1" customWidth="1"/>
    <col min="3344" max="3344" width="10.265625" bestFit="1" customWidth="1"/>
    <col min="3345" max="3345" width="15.9296875" customWidth="1"/>
    <col min="3346" max="3346" width="11" customWidth="1"/>
    <col min="3347" max="3347" width="11.3984375" bestFit="1" customWidth="1"/>
    <col min="3348" max="3348" width="10.53125" bestFit="1" customWidth="1"/>
    <col min="3349" max="3349" width="7.796875" customWidth="1"/>
    <col min="3350" max="3350" width="11.3984375" bestFit="1" customWidth="1"/>
    <col min="3351" max="3351" width="11.3984375" customWidth="1"/>
    <col min="3352" max="3352" width="11.265625" bestFit="1" customWidth="1"/>
    <col min="3353" max="3353" width="13.265625" bestFit="1" customWidth="1"/>
    <col min="3354" max="3354" width="9.265625" customWidth="1"/>
    <col min="3355" max="3356" width="9.6640625" bestFit="1" customWidth="1"/>
    <col min="3357" max="3357" width="8.06640625" customWidth="1"/>
    <col min="3358" max="3358" width="8.9296875" customWidth="1"/>
    <col min="3359" max="3359" width="9.53125" bestFit="1" customWidth="1"/>
    <col min="3360" max="3360" width="10.3984375" bestFit="1" customWidth="1"/>
    <col min="3361" max="3361" width="8.6640625" customWidth="1"/>
    <col min="3362" max="3362" width="13.265625" customWidth="1"/>
    <col min="3363" max="3363" width="11.3984375" customWidth="1"/>
    <col min="3364" max="3364" width="12.265625" customWidth="1"/>
    <col min="3365" max="3365" width="9.6640625" customWidth="1"/>
    <col min="3366" max="3366" width="6.19921875" customWidth="1"/>
    <col min="3367" max="3367" width="14.19921875" customWidth="1"/>
    <col min="3368" max="3368" width="7.53125" customWidth="1"/>
    <col min="3369" max="3369" width="15.46484375" customWidth="1"/>
    <col min="3370" max="3370" width="7.19921875" customWidth="1"/>
    <col min="3371" max="3371" width="14.73046875" customWidth="1"/>
    <col min="3372" max="3372" width="13.73046875" bestFit="1" customWidth="1"/>
    <col min="3585" max="3585" width="7.53125" bestFit="1" customWidth="1"/>
    <col min="3586" max="3586" width="7.19921875" customWidth="1"/>
    <col min="3587" max="3587" width="5.33203125" bestFit="1" customWidth="1"/>
    <col min="3588" max="3588" width="9.86328125" customWidth="1"/>
    <col min="3589" max="3589" width="9.6640625" bestFit="1" customWidth="1"/>
    <col min="3590" max="3590" width="8.9296875" customWidth="1"/>
    <col min="3591" max="3591" width="9.6640625" bestFit="1" customWidth="1"/>
    <col min="3592" max="3592" width="13.86328125" bestFit="1" customWidth="1"/>
    <col min="3593" max="3593" width="15.06640625" customWidth="1"/>
    <col min="3594" max="3594" width="6.3984375" customWidth="1"/>
    <col min="3595" max="3595" width="10.6640625" bestFit="1" customWidth="1"/>
    <col min="3596" max="3596" width="16.73046875" bestFit="1" customWidth="1"/>
    <col min="3597" max="3597" width="12" bestFit="1" customWidth="1"/>
    <col min="3598" max="3598" width="11.1328125" bestFit="1" customWidth="1"/>
    <col min="3599" max="3599" width="11.265625" bestFit="1" customWidth="1"/>
    <col min="3600" max="3600" width="10.265625" bestFit="1" customWidth="1"/>
    <col min="3601" max="3601" width="15.9296875" customWidth="1"/>
    <col min="3602" max="3602" width="11" customWidth="1"/>
    <col min="3603" max="3603" width="11.3984375" bestFit="1" customWidth="1"/>
    <col min="3604" max="3604" width="10.53125" bestFit="1" customWidth="1"/>
    <col min="3605" max="3605" width="7.796875" customWidth="1"/>
    <col min="3606" max="3606" width="11.3984375" bestFit="1" customWidth="1"/>
    <col min="3607" max="3607" width="11.3984375" customWidth="1"/>
    <col min="3608" max="3608" width="11.265625" bestFit="1" customWidth="1"/>
    <col min="3609" max="3609" width="13.265625" bestFit="1" customWidth="1"/>
    <col min="3610" max="3610" width="9.265625" customWidth="1"/>
    <col min="3611" max="3612" width="9.6640625" bestFit="1" customWidth="1"/>
    <col min="3613" max="3613" width="8.06640625" customWidth="1"/>
    <col min="3614" max="3614" width="8.9296875" customWidth="1"/>
    <col min="3615" max="3615" width="9.53125" bestFit="1" customWidth="1"/>
    <col min="3616" max="3616" width="10.3984375" bestFit="1" customWidth="1"/>
    <col min="3617" max="3617" width="8.6640625" customWidth="1"/>
    <col min="3618" max="3618" width="13.265625" customWidth="1"/>
    <col min="3619" max="3619" width="11.3984375" customWidth="1"/>
    <col min="3620" max="3620" width="12.265625" customWidth="1"/>
    <col min="3621" max="3621" width="9.6640625" customWidth="1"/>
    <col min="3622" max="3622" width="6.19921875" customWidth="1"/>
    <col min="3623" max="3623" width="14.19921875" customWidth="1"/>
    <col min="3624" max="3624" width="7.53125" customWidth="1"/>
    <col min="3625" max="3625" width="15.46484375" customWidth="1"/>
    <col min="3626" max="3626" width="7.19921875" customWidth="1"/>
    <col min="3627" max="3627" width="14.73046875" customWidth="1"/>
    <col min="3628" max="3628" width="13.73046875" bestFit="1" customWidth="1"/>
    <col min="3841" max="3841" width="7.53125" bestFit="1" customWidth="1"/>
    <col min="3842" max="3842" width="7.19921875" customWidth="1"/>
    <col min="3843" max="3843" width="5.33203125" bestFit="1" customWidth="1"/>
    <col min="3844" max="3844" width="9.86328125" customWidth="1"/>
    <col min="3845" max="3845" width="9.6640625" bestFit="1" customWidth="1"/>
    <col min="3846" max="3846" width="8.9296875" customWidth="1"/>
    <col min="3847" max="3847" width="9.6640625" bestFit="1" customWidth="1"/>
    <col min="3848" max="3848" width="13.86328125" bestFit="1" customWidth="1"/>
    <col min="3849" max="3849" width="15.06640625" customWidth="1"/>
    <col min="3850" max="3850" width="6.3984375" customWidth="1"/>
    <col min="3851" max="3851" width="10.6640625" bestFit="1" customWidth="1"/>
    <col min="3852" max="3852" width="16.73046875" bestFit="1" customWidth="1"/>
    <col min="3853" max="3853" width="12" bestFit="1" customWidth="1"/>
    <col min="3854" max="3854" width="11.1328125" bestFit="1" customWidth="1"/>
    <col min="3855" max="3855" width="11.265625" bestFit="1" customWidth="1"/>
    <col min="3856" max="3856" width="10.265625" bestFit="1" customWidth="1"/>
    <col min="3857" max="3857" width="15.9296875" customWidth="1"/>
    <col min="3858" max="3858" width="11" customWidth="1"/>
    <col min="3859" max="3859" width="11.3984375" bestFit="1" customWidth="1"/>
    <col min="3860" max="3860" width="10.53125" bestFit="1" customWidth="1"/>
    <col min="3861" max="3861" width="7.796875" customWidth="1"/>
    <col min="3862" max="3862" width="11.3984375" bestFit="1" customWidth="1"/>
    <col min="3863" max="3863" width="11.3984375" customWidth="1"/>
    <col min="3864" max="3864" width="11.265625" bestFit="1" customWidth="1"/>
    <col min="3865" max="3865" width="13.265625" bestFit="1" customWidth="1"/>
    <col min="3866" max="3866" width="9.265625" customWidth="1"/>
    <col min="3867" max="3868" width="9.6640625" bestFit="1" customWidth="1"/>
    <col min="3869" max="3869" width="8.06640625" customWidth="1"/>
    <col min="3870" max="3870" width="8.9296875" customWidth="1"/>
    <col min="3871" max="3871" width="9.53125" bestFit="1" customWidth="1"/>
    <col min="3872" max="3872" width="10.3984375" bestFit="1" customWidth="1"/>
    <col min="3873" max="3873" width="8.6640625" customWidth="1"/>
    <col min="3874" max="3874" width="13.265625" customWidth="1"/>
    <col min="3875" max="3875" width="11.3984375" customWidth="1"/>
    <col min="3876" max="3876" width="12.265625" customWidth="1"/>
    <col min="3877" max="3877" width="9.6640625" customWidth="1"/>
    <col min="3878" max="3878" width="6.19921875" customWidth="1"/>
    <col min="3879" max="3879" width="14.19921875" customWidth="1"/>
    <col min="3880" max="3880" width="7.53125" customWidth="1"/>
    <col min="3881" max="3881" width="15.46484375" customWidth="1"/>
    <col min="3882" max="3882" width="7.19921875" customWidth="1"/>
    <col min="3883" max="3883" width="14.73046875" customWidth="1"/>
    <col min="3884" max="3884" width="13.73046875" bestFit="1" customWidth="1"/>
    <col min="4097" max="4097" width="7.53125" bestFit="1" customWidth="1"/>
    <col min="4098" max="4098" width="7.19921875" customWidth="1"/>
    <col min="4099" max="4099" width="5.33203125" bestFit="1" customWidth="1"/>
    <col min="4100" max="4100" width="9.86328125" customWidth="1"/>
    <col min="4101" max="4101" width="9.6640625" bestFit="1" customWidth="1"/>
    <col min="4102" max="4102" width="8.9296875" customWidth="1"/>
    <col min="4103" max="4103" width="9.6640625" bestFit="1" customWidth="1"/>
    <col min="4104" max="4104" width="13.86328125" bestFit="1" customWidth="1"/>
    <col min="4105" max="4105" width="15.06640625" customWidth="1"/>
    <col min="4106" max="4106" width="6.3984375" customWidth="1"/>
    <col min="4107" max="4107" width="10.6640625" bestFit="1" customWidth="1"/>
    <col min="4108" max="4108" width="16.73046875" bestFit="1" customWidth="1"/>
    <col min="4109" max="4109" width="12" bestFit="1" customWidth="1"/>
    <col min="4110" max="4110" width="11.1328125" bestFit="1" customWidth="1"/>
    <col min="4111" max="4111" width="11.265625" bestFit="1" customWidth="1"/>
    <col min="4112" max="4112" width="10.265625" bestFit="1" customWidth="1"/>
    <col min="4113" max="4113" width="15.9296875" customWidth="1"/>
    <col min="4114" max="4114" width="11" customWidth="1"/>
    <col min="4115" max="4115" width="11.3984375" bestFit="1" customWidth="1"/>
    <col min="4116" max="4116" width="10.53125" bestFit="1" customWidth="1"/>
    <col min="4117" max="4117" width="7.796875" customWidth="1"/>
    <col min="4118" max="4118" width="11.3984375" bestFit="1" customWidth="1"/>
    <col min="4119" max="4119" width="11.3984375" customWidth="1"/>
    <col min="4120" max="4120" width="11.265625" bestFit="1" customWidth="1"/>
    <col min="4121" max="4121" width="13.265625" bestFit="1" customWidth="1"/>
    <col min="4122" max="4122" width="9.265625" customWidth="1"/>
    <col min="4123" max="4124" width="9.6640625" bestFit="1" customWidth="1"/>
    <col min="4125" max="4125" width="8.06640625" customWidth="1"/>
    <col min="4126" max="4126" width="8.9296875" customWidth="1"/>
    <col min="4127" max="4127" width="9.53125" bestFit="1" customWidth="1"/>
    <col min="4128" max="4128" width="10.3984375" bestFit="1" customWidth="1"/>
    <col min="4129" max="4129" width="8.6640625" customWidth="1"/>
    <col min="4130" max="4130" width="13.265625" customWidth="1"/>
    <col min="4131" max="4131" width="11.3984375" customWidth="1"/>
    <col min="4132" max="4132" width="12.265625" customWidth="1"/>
    <col min="4133" max="4133" width="9.6640625" customWidth="1"/>
    <col min="4134" max="4134" width="6.19921875" customWidth="1"/>
    <col min="4135" max="4135" width="14.19921875" customWidth="1"/>
    <col min="4136" max="4136" width="7.53125" customWidth="1"/>
    <col min="4137" max="4137" width="15.46484375" customWidth="1"/>
    <col min="4138" max="4138" width="7.19921875" customWidth="1"/>
    <col min="4139" max="4139" width="14.73046875" customWidth="1"/>
    <col min="4140" max="4140" width="13.73046875" bestFit="1" customWidth="1"/>
    <col min="4353" max="4353" width="7.53125" bestFit="1" customWidth="1"/>
    <col min="4354" max="4354" width="7.19921875" customWidth="1"/>
    <col min="4355" max="4355" width="5.33203125" bestFit="1" customWidth="1"/>
    <col min="4356" max="4356" width="9.86328125" customWidth="1"/>
    <col min="4357" max="4357" width="9.6640625" bestFit="1" customWidth="1"/>
    <col min="4358" max="4358" width="8.9296875" customWidth="1"/>
    <col min="4359" max="4359" width="9.6640625" bestFit="1" customWidth="1"/>
    <col min="4360" max="4360" width="13.86328125" bestFit="1" customWidth="1"/>
    <col min="4361" max="4361" width="15.06640625" customWidth="1"/>
    <col min="4362" max="4362" width="6.3984375" customWidth="1"/>
    <col min="4363" max="4363" width="10.6640625" bestFit="1" customWidth="1"/>
    <col min="4364" max="4364" width="16.73046875" bestFit="1" customWidth="1"/>
    <col min="4365" max="4365" width="12" bestFit="1" customWidth="1"/>
    <col min="4366" max="4366" width="11.1328125" bestFit="1" customWidth="1"/>
    <col min="4367" max="4367" width="11.265625" bestFit="1" customWidth="1"/>
    <col min="4368" max="4368" width="10.265625" bestFit="1" customWidth="1"/>
    <col min="4369" max="4369" width="15.9296875" customWidth="1"/>
    <col min="4370" max="4370" width="11" customWidth="1"/>
    <col min="4371" max="4371" width="11.3984375" bestFit="1" customWidth="1"/>
    <col min="4372" max="4372" width="10.53125" bestFit="1" customWidth="1"/>
    <col min="4373" max="4373" width="7.796875" customWidth="1"/>
    <col min="4374" max="4374" width="11.3984375" bestFit="1" customWidth="1"/>
    <col min="4375" max="4375" width="11.3984375" customWidth="1"/>
    <col min="4376" max="4376" width="11.265625" bestFit="1" customWidth="1"/>
    <col min="4377" max="4377" width="13.265625" bestFit="1" customWidth="1"/>
    <col min="4378" max="4378" width="9.265625" customWidth="1"/>
    <col min="4379" max="4380" width="9.6640625" bestFit="1" customWidth="1"/>
    <col min="4381" max="4381" width="8.06640625" customWidth="1"/>
    <col min="4382" max="4382" width="8.9296875" customWidth="1"/>
    <col min="4383" max="4383" width="9.53125" bestFit="1" customWidth="1"/>
    <col min="4384" max="4384" width="10.3984375" bestFit="1" customWidth="1"/>
    <col min="4385" max="4385" width="8.6640625" customWidth="1"/>
    <col min="4386" max="4386" width="13.265625" customWidth="1"/>
    <col min="4387" max="4387" width="11.3984375" customWidth="1"/>
    <col min="4388" max="4388" width="12.265625" customWidth="1"/>
    <col min="4389" max="4389" width="9.6640625" customWidth="1"/>
    <col min="4390" max="4390" width="6.19921875" customWidth="1"/>
    <col min="4391" max="4391" width="14.19921875" customWidth="1"/>
    <col min="4392" max="4392" width="7.53125" customWidth="1"/>
    <col min="4393" max="4393" width="15.46484375" customWidth="1"/>
    <col min="4394" max="4394" width="7.19921875" customWidth="1"/>
    <col min="4395" max="4395" width="14.73046875" customWidth="1"/>
    <col min="4396" max="4396" width="13.73046875" bestFit="1" customWidth="1"/>
    <col min="4609" max="4609" width="7.53125" bestFit="1" customWidth="1"/>
    <col min="4610" max="4610" width="7.19921875" customWidth="1"/>
    <col min="4611" max="4611" width="5.33203125" bestFit="1" customWidth="1"/>
    <col min="4612" max="4612" width="9.86328125" customWidth="1"/>
    <col min="4613" max="4613" width="9.6640625" bestFit="1" customWidth="1"/>
    <col min="4614" max="4614" width="8.9296875" customWidth="1"/>
    <col min="4615" max="4615" width="9.6640625" bestFit="1" customWidth="1"/>
    <col min="4616" max="4616" width="13.86328125" bestFit="1" customWidth="1"/>
    <col min="4617" max="4617" width="15.06640625" customWidth="1"/>
    <col min="4618" max="4618" width="6.3984375" customWidth="1"/>
    <col min="4619" max="4619" width="10.6640625" bestFit="1" customWidth="1"/>
    <col min="4620" max="4620" width="16.73046875" bestFit="1" customWidth="1"/>
    <col min="4621" max="4621" width="12" bestFit="1" customWidth="1"/>
    <col min="4622" max="4622" width="11.1328125" bestFit="1" customWidth="1"/>
    <col min="4623" max="4623" width="11.265625" bestFit="1" customWidth="1"/>
    <col min="4624" max="4624" width="10.265625" bestFit="1" customWidth="1"/>
    <col min="4625" max="4625" width="15.9296875" customWidth="1"/>
    <col min="4626" max="4626" width="11" customWidth="1"/>
    <col min="4627" max="4627" width="11.3984375" bestFit="1" customWidth="1"/>
    <col min="4628" max="4628" width="10.53125" bestFit="1" customWidth="1"/>
    <col min="4629" max="4629" width="7.796875" customWidth="1"/>
    <col min="4630" max="4630" width="11.3984375" bestFit="1" customWidth="1"/>
    <col min="4631" max="4631" width="11.3984375" customWidth="1"/>
    <col min="4632" max="4632" width="11.265625" bestFit="1" customWidth="1"/>
    <col min="4633" max="4633" width="13.265625" bestFit="1" customWidth="1"/>
    <col min="4634" max="4634" width="9.265625" customWidth="1"/>
    <col min="4635" max="4636" width="9.6640625" bestFit="1" customWidth="1"/>
    <col min="4637" max="4637" width="8.06640625" customWidth="1"/>
    <col min="4638" max="4638" width="8.9296875" customWidth="1"/>
    <col min="4639" max="4639" width="9.53125" bestFit="1" customWidth="1"/>
    <col min="4640" max="4640" width="10.3984375" bestFit="1" customWidth="1"/>
    <col min="4641" max="4641" width="8.6640625" customWidth="1"/>
    <col min="4642" max="4642" width="13.265625" customWidth="1"/>
    <col min="4643" max="4643" width="11.3984375" customWidth="1"/>
    <col min="4644" max="4644" width="12.265625" customWidth="1"/>
    <col min="4645" max="4645" width="9.6640625" customWidth="1"/>
    <col min="4646" max="4646" width="6.19921875" customWidth="1"/>
    <col min="4647" max="4647" width="14.19921875" customWidth="1"/>
    <col min="4648" max="4648" width="7.53125" customWidth="1"/>
    <col min="4649" max="4649" width="15.46484375" customWidth="1"/>
    <col min="4650" max="4650" width="7.19921875" customWidth="1"/>
    <col min="4651" max="4651" width="14.73046875" customWidth="1"/>
    <col min="4652" max="4652" width="13.73046875" bestFit="1" customWidth="1"/>
    <col min="4865" max="4865" width="7.53125" bestFit="1" customWidth="1"/>
    <col min="4866" max="4866" width="7.19921875" customWidth="1"/>
    <col min="4867" max="4867" width="5.33203125" bestFit="1" customWidth="1"/>
    <col min="4868" max="4868" width="9.86328125" customWidth="1"/>
    <col min="4869" max="4869" width="9.6640625" bestFit="1" customWidth="1"/>
    <col min="4870" max="4870" width="8.9296875" customWidth="1"/>
    <col min="4871" max="4871" width="9.6640625" bestFit="1" customWidth="1"/>
    <col min="4872" max="4872" width="13.86328125" bestFit="1" customWidth="1"/>
    <col min="4873" max="4873" width="15.06640625" customWidth="1"/>
    <col min="4874" max="4874" width="6.3984375" customWidth="1"/>
    <col min="4875" max="4875" width="10.6640625" bestFit="1" customWidth="1"/>
    <col min="4876" max="4876" width="16.73046875" bestFit="1" customWidth="1"/>
    <col min="4877" max="4877" width="12" bestFit="1" customWidth="1"/>
    <col min="4878" max="4878" width="11.1328125" bestFit="1" customWidth="1"/>
    <col min="4879" max="4879" width="11.265625" bestFit="1" customWidth="1"/>
    <col min="4880" max="4880" width="10.265625" bestFit="1" customWidth="1"/>
    <col min="4881" max="4881" width="15.9296875" customWidth="1"/>
    <col min="4882" max="4882" width="11" customWidth="1"/>
    <col min="4883" max="4883" width="11.3984375" bestFit="1" customWidth="1"/>
    <col min="4884" max="4884" width="10.53125" bestFit="1" customWidth="1"/>
    <col min="4885" max="4885" width="7.796875" customWidth="1"/>
    <col min="4886" max="4886" width="11.3984375" bestFit="1" customWidth="1"/>
    <col min="4887" max="4887" width="11.3984375" customWidth="1"/>
    <col min="4888" max="4888" width="11.265625" bestFit="1" customWidth="1"/>
    <col min="4889" max="4889" width="13.265625" bestFit="1" customWidth="1"/>
    <col min="4890" max="4890" width="9.265625" customWidth="1"/>
    <col min="4891" max="4892" width="9.6640625" bestFit="1" customWidth="1"/>
    <col min="4893" max="4893" width="8.06640625" customWidth="1"/>
    <col min="4894" max="4894" width="8.9296875" customWidth="1"/>
    <col min="4895" max="4895" width="9.53125" bestFit="1" customWidth="1"/>
    <col min="4896" max="4896" width="10.3984375" bestFit="1" customWidth="1"/>
    <col min="4897" max="4897" width="8.6640625" customWidth="1"/>
    <col min="4898" max="4898" width="13.265625" customWidth="1"/>
    <col min="4899" max="4899" width="11.3984375" customWidth="1"/>
    <col min="4900" max="4900" width="12.265625" customWidth="1"/>
    <col min="4901" max="4901" width="9.6640625" customWidth="1"/>
    <col min="4902" max="4902" width="6.19921875" customWidth="1"/>
    <col min="4903" max="4903" width="14.19921875" customWidth="1"/>
    <col min="4904" max="4904" width="7.53125" customWidth="1"/>
    <col min="4905" max="4905" width="15.46484375" customWidth="1"/>
    <col min="4906" max="4906" width="7.19921875" customWidth="1"/>
    <col min="4907" max="4907" width="14.73046875" customWidth="1"/>
    <col min="4908" max="4908" width="13.73046875" bestFit="1" customWidth="1"/>
    <col min="5121" max="5121" width="7.53125" bestFit="1" customWidth="1"/>
    <col min="5122" max="5122" width="7.19921875" customWidth="1"/>
    <col min="5123" max="5123" width="5.33203125" bestFit="1" customWidth="1"/>
    <col min="5124" max="5124" width="9.86328125" customWidth="1"/>
    <col min="5125" max="5125" width="9.6640625" bestFit="1" customWidth="1"/>
    <col min="5126" max="5126" width="8.9296875" customWidth="1"/>
    <col min="5127" max="5127" width="9.6640625" bestFit="1" customWidth="1"/>
    <col min="5128" max="5128" width="13.86328125" bestFit="1" customWidth="1"/>
    <col min="5129" max="5129" width="15.06640625" customWidth="1"/>
    <col min="5130" max="5130" width="6.3984375" customWidth="1"/>
    <col min="5131" max="5131" width="10.6640625" bestFit="1" customWidth="1"/>
    <col min="5132" max="5132" width="16.73046875" bestFit="1" customWidth="1"/>
    <col min="5133" max="5133" width="12" bestFit="1" customWidth="1"/>
    <col min="5134" max="5134" width="11.1328125" bestFit="1" customWidth="1"/>
    <col min="5135" max="5135" width="11.265625" bestFit="1" customWidth="1"/>
    <col min="5136" max="5136" width="10.265625" bestFit="1" customWidth="1"/>
    <col min="5137" max="5137" width="15.9296875" customWidth="1"/>
    <col min="5138" max="5138" width="11" customWidth="1"/>
    <col min="5139" max="5139" width="11.3984375" bestFit="1" customWidth="1"/>
    <col min="5140" max="5140" width="10.53125" bestFit="1" customWidth="1"/>
    <col min="5141" max="5141" width="7.796875" customWidth="1"/>
    <col min="5142" max="5142" width="11.3984375" bestFit="1" customWidth="1"/>
    <col min="5143" max="5143" width="11.3984375" customWidth="1"/>
    <col min="5144" max="5144" width="11.265625" bestFit="1" customWidth="1"/>
    <col min="5145" max="5145" width="13.265625" bestFit="1" customWidth="1"/>
    <col min="5146" max="5146" width="9.265625" customWidth="1"/>
    <col min="5147" max="5148" width="9.6640625" bestFit="1" customWidth="1"/>
    <col min="5149" max="5149" width="8.06640625" customWidth="1"/>
    <col min="5150" max="5150" width="8.9296875" customWidth="1"/>
    <col min="5151" max="5151" width="9.53125" bestFit="1" customWidth="1"/>
    <col min="5152" max="5152" width="10.3984375" bestFit="1" customWidth="1"/>
    <col min="5153" max="5153" width="8.6640625" customWidth="1"/>
    <col min="5154" max="5154" width="13.265625" customWidth="1"/>
    <col min="5155" max="5155" width="11.3984375" customWidth="1"/>
    <col min="5156" max="5156" width="12.265625" customWidth="1"/>
    <col min="5157" max="5157" width="9.6640625" customWidth="1"/>
    <col min="5158" max="5158" width="6.19921875" customWidth="1"/>
    <col min="5159" max="5159" width="14.19921875" customWidth="1"/>
    <col min="5160" max="5160" width="7.53125" customWidth="1"/>
    <col min="5161" max="5161" width="15.46484375" customWidth="1"/>
    <col min="5162" max="5162" width="7.19921875" customWidth="1"/>
    <col min="5163" max="5163" width="14.73046875" customWidth="1"/>
    <col min="5164" max="5164" width="13.73046875" bestFit="1" customWidth="1"/>
    <col min="5377" max="5377" width="7.53125" bestFit="1" customWidth="1"/>
    <col min="5378" max="5378" width="7.19921875" customWidth="1"/>
    <col min="5379" max="5379" width="5.33203125" bestFit="1" customWidth="1"/>
    <col min="5380" max="5380" width="9.86328125" customWidth="1"/>
    <col min="5381" max="5381" width="9.6640625" bestFit="1" customWidth="1"/>
    <col min="5382" max="5382" width="8.9296875" customWidth="1"/>
    <col min="5383" max="5383" width="9.6640625" bestFit="1" customWidth="1"/>
    <col min="5384" max="5384" width="13.86328125" bestFit="1" customWidth="1"/>
    <col min="5385" max="5385" width="15.06640625" customWidth="1"/>
    <col min="5386" max="5386" width="6.3984375" customWidth="1"/>
    <col min="5387" max="5387" width="10.6640625" bestFit="1" customWidth="1"/>
    <col min="5388" max="5388" width="16.73046875" bestFit="1" customWidth="1"/>
    <col min="5389" max="5389" width="12" bestFit="1" customWidth="1"/>
    <col min="5390" max="5390" width="11.1328125" bestFit="1" customWidth="1"/>
    <col min="5391" max="5391" width="11.265625" bestFit="1" customWidth="1"/>
    <col min="5392" max="5392" width="10.265625" bestFit="1" customWidth="1"/>
    <col min="5393" max="5393" width="15.9296875" customWidth="1"/>
    <col min="5394" max="5394" width="11" customWidth="1"/>
    <col min="5395" max="5395" width="11.3984375" bestFit="1" customWidth="1"/>
    <col min="5396" max="5396" width="10.53125" bestFit="1" customWidth="1"/>
    <col min="5397" max="5397" width="7.796875" customWidth="1"/>
    <col min="5398" max="5398" width="11.3984375" bestFit="1" customWidth="1"/>
    <col min="5399" max="5399" width="11.3984375" customWidth="1"/>
    <col min="5400" max="5400" width="11.265625" bestFit="1" customWidth="1"/>
    <col min="5401" max="5401" width="13.265625" bestFit="1" customWidth="1"/>
    <col min="5402" max="5402" width="9.265625" customWidth="1"/>
    <col min="5403" max="5404" width="9.6640625" bestFit="1" customWidth="1"/>
    <col min="5405" max="5405" width="8.06640625" customWidth="1"/>
    <col min="5406" max="5406" width="8.9296875" customWidth="1"/>
    <col min="5407" max="5407" width="9.53125" bestFit="1" customWidth="1"/>
    <col min="5408" max="5408" width="10.3984375" bestFit="1" customWidth="1"/>
    <col min="5409" max="5409" width="8.6640625" customWidth="1"/>
    <col min="5410" max="5410" width="13.265625" customWidth="1"/>
    <col min="5411" max="5411" width="11.3984375" customWidth="1"/>
    <col min="5412" max="5412" width="12.265625" customWidth="1"/>
    <col min="5413" max="5413" width="9.6640625" customWidth="1"/>
    <col min="5414" max="5414" width="6.19921875" customWidth="1"/>
    <col min="5415" max="5415" width="14.19921875" customWidth="1"/>
    <col min="5416" max="5416" width="7.53125" customWidth="1"/>
    <col min="5417" max="5417" width="15.46484375" customWidth="1"/>
    <col min="5418" max="5418" width="7.19921875" customWidth="1"/>
    <col min="5419" max="5419" width="14.73046875" customWidth="1"/>
    <col min="5420" max="5420" width="13.73046875" bestFit="1" customWidth="1"/>
    <col min="5633" max="5633" width="7.53125" bestFit="1" customWidth="1"/>
    <col min="5634" max="5634" width="7.19921875" customWidth="1"/>
    <col min="5635" max="5635" width="5.33203125" bestFit="1" customWidth="1"/>
    <col min="5636" max="5636" width="9.86328125" customWidth="1"/>
    <col min="5637" max="5637" width="9.6640625" bestFit="1" customWidth="1"/>
    <col min="5638" max="5638" width="8.9296875" customWidth="1"/>
    <col min="5639" max="5639" width="9.6640625" bestFit="1" customWidth="1"/>
    <col min="5640" max="5640" width="13.86328125" bestFit="1" customWidth="1"/>
    <col min="5641" max="5641" width="15.06640625" customWidth="1"/>
    <col min="5642" max="5642" width="6.3984375" customWidth="1"/>
    <col min="5643" max="5643" width="10.6640625" bestFit="1" customWidth="1"/>
    <col min="5644" max="5644" width="16.73046875" bestFit="1" customWidth="1"/>
    <col min="5645" max="5645" width="12" bestFit="1" customWidth="1"/>
    <col min="5646" max="5646" width="11.1328125" bestFit="1" customWidth="1"/>
    <col min="5647" max="5647" width="11.265625" bestFit="1" customWidth="1"/>
    <col min="5648" max="5648" width="10.265625" bestFit="1" customWidth="1"/>
    <col min="5649" max="5649" width="15.9296875" customWidth="1"/>
    <col min="5650" max="5650" width="11" customWidth="1"/>
    <col min="5651" max="5651" width="11.3984375" bestFit="1" customWidth="1"/>
    <col min="5652" max="5652" width="10.53125" bestFit="1" customWidth="1"/>
    <col min="5653" max="5653" width="7.796875" customWidth="1"/>
    <col min="5654" max="5654" width="11.3984375" bestFit="1" customWidth="1"/>
    <col min="5655" max="5655" width="11.3984375" customWidth="1"/>
    <col min="5656" max="5656" width="11.265625" bestFit="1" customWidth="1"/>
    <col min="5657" max="5657" width="13.265625" bestFit="1" customWidth="1"/>
    <col min="5658" max="5658" width="9.265625" customWidth="1"/>
    <col min="5659" max="5660" width="9.6640625" bestFit="1" customWidth="1"/>
    <col min="5661" max="5661" width="8.06640625" customWidth="1"/>
    <col min="5662" max="5662" width="8.9296875" customWidth="1"/>
    <col min="5663" max="5663" width="9.53125" bestFit="1" customWidth="1"/>
    <col min="5664" max="5664" width="10.3984375" bestFit="1" customWidth="1"/>
    <col min="5665" max="5665" width="8.6640625" customWidth="1"/>
    <col min="5666" max="5666" width="13.265625" customWidth="1"/>
    <col min="5667" max="5667" width="11.3984375" customWidth="1"/>
    <col min="5668" max="5668" width="12.265625" customWidth="1"/>
    <col min="5669" max="5669" width="9.6640625" customWidth="1"/>
    <col min="5670" max="5670" width="6.19921875" customWidth="1"/>
    <col min="5671" max="5671" width="14.19921875" customWidth="1"/>
    <col min="5672" max="5672" width="7.53125" customWidth="1"/>
    <col min="5673" max="5673" width="15.46484375" customWidth="1"/>
    <col min="5674" max="5674" width="7.19921875" customWidth="1"/>
    <col min="5675" max="5675" width="14.73046875" customWidth="1"/>
    <col min="5676" max="5676" width="13.73046875" bestFit="1" customWidth="1"/>
    <col min="5889" max="5889" width="7.53125" bestFit="1" customWidth="1"/>
    <col min="5890" max="5890" width="7.19921875" customWidth="1"/>
    <col min="5891" max="5891" width="5.33203125" bestFit="1" customWidth="1"/>
    <col min="5892" max="5892" width="9.86328125" customWidth="1"/>
    <col min="5893" max="5893" width="9.6640625" bestFit="1" customWidth="1"/>
    <col min="5894" max="5894" width="8.9296875" customWidth="1"/>
    <col min="5895" max="5895" width="9.6640625" bestFit="1" customWidth="1"/>
    <col min="5896" max="5896" width="13.86328125" bestFit="1" customWidth="1"/>
    <col min="5897" max="5897" width="15.06640625" customWidth="1"/>
    <col min="5898" max="5898" width="6.3984375" customWidth="1"/>
    <col min="5899" max="5899" width="10.6640625" bestFit="1" customWidth="1"/>
    <col min="5900" max="5900" width="16.73046875" bestFit="1" customWidth="1"/>
    <col min="5901" max="5901" width="12" bestFit="1" customWidth="1"/>
    <col min="5902" max="5902" width="11.1328125" bestFit="1" customWidth="1"/>
    <col min="5903" max="5903" width="11.265625" bestFit="1" customWidth="1"/>
    <col min="5904" max="5904" width="10.265625" bestFit="1" customWidth="1"/>
    <col min="5905" max="5905" width="15.9296875" customWidth="1"/>
    <col min="5906" max="5906" width="11" customWidth="1"/>
    <col min="5907" max="5907" width="11.3984375" bestFit="1" customWidth="1"/>
    <col min="5908" max="5908" width="10.53125" bestFit="1" customWidth="1"/>
    <col min="5909" max="5909" width="7.796875" customWidth="1"/>
    <col min="5910" max="5910" width="11.3984375" bestFit="1" customWidth="1"/>
    <col min="5911" max="5911" width="11.3984375" customWidth="1"/>
    <col min="5912" max="5912" width="11.265625" bestFit="1" customWidth="1"/>
    <col min="5913" max="5913" width="13.265625" bestFit="1" customWidth="1"/>
    <col min="5914" max="5914" width="9.265625" customWidth="1"/>
    <col min="5915" max="5916" width="9.6640625" bestFit="1" customWidth="1"/>
    <col min="5917" max="5917" width="8.06640625" customWidth="1"/>
    <col min="5918" max="5918" width="8.9296875" customWidth="1"/>
    <col min="5919" max="5919" width="9.53125" bestFit="1" customWidth="1"/>
    <col min="5920" max="5920" width="10.3984375" bestFit="1" customWidth="1"/>
    <col min="5921" max="5921" width="8.6640625" customWidth="1"/>
    <col min="5922" max="5922" width="13.265625" customWidth="1"/>
    <col min="5923" max="5923" width="11.3984375" customWidth="1"/>
    <col min="5924" max="5924" width="12.265625" customWidth="1"/>
    <col min="5925" max="5925" width="9.6640625" customWidth="1"/>
    <col min="5926" max="5926" width="6.19921875" customWidth="1"/>
    <col min="5927" max="5927" width="14.19921875" customWidth="1"/>
    <col min="5928" max="5928" width="7.53125" customWidth="1"/>
    <col min="5929" max="5929" width="15.46484375" customWidth="1"/>
    <col min="5930" max="5930" width="7.19921875" customWidth="1"/>
    <col min="5931" max="5931" width="14.73046875" customWidth="1"/>
    <col min="5932" max="5932" width="13.73046875" bestFit="1" customWidth="1"/>
    <col min="6145" max="6145" width="7.53125" bestFit="1" customWidth="1"/>
    <col min="6146" max="6146" width="7.19921875" customWidth="1"/>
    <col min="6147" max="6147" width="5.33203125" bestFit="1" customWidth="1"/>
    <col min="6148" max="6148" width="9.86328125" customWidth="1"/>
    <col min="6149" max="6149" width="9.6640625" bestFit="1" customWidth="1"/>
    <col min="6150" max="6150" width="8.9296875" customWidth="1"/>
    <col min="6151" max="6151" width="9.6640625" bestFit="1" customWidth="1"/>
    <col min="6152" max="6152" width="13.86328125" bestFit="1" customWidth="1"/>
    <col min="6153" max="6153" width="15.06640625" customWidth="1"/>
    <col min="6154" max="6154" width="6.3984375" customWidth="1"/>
    <col min="6155" max="6155" width="10.6640625" bestFit="1" customWidth="1"/>
    <col min="6156" max="6156" width="16.73046875" bestFit="1" customWidth="1"/>
    <col min="6157" max="6157" width="12" bestFit="1" customWidth="1"/>
    <col min="6158" max="6158" width="11.1328125" bestFit="1" customWidth="1"/>
    <col min="6159" max="6159" width="11.265625" bestFit="1" customWidth="1"/>
    <col min="6160" max="6160" width="10.265625" bestFit="1" customWidth="1"/>
    <col min="6161" max="6161" width="15.9296875" customWidth="1"/>
    <col min="6162" max="6162" width="11" customWidth="1"/>
    <col min="6163" max="6163" width="11.3984375" bestFit="1" customWidth="1"/>
    <col min="6164" max="6164" width="10.53125" bestFit="1" customWidth="1"/>
    <col min="6165" max="6165" width="7.796875" customWidth="1"/>
    <col min="6166" max="6166" width="11.3984375" bestFit="1" customWidth="1"/>
    <col min="6167" max="6167" width="11.3984375" customWidth="1"/>
    <col min="6168" max="6168" width="11.265625" bestFit="1" customWidth="1"/>
    <col min="6169" max="6169" width="13.265625" bestFit="1" customWidth="1"/>
    <col min="6170" max="6170" width="9.265625" customWidth="1"/>
    <col min="6171" max="6172" width="9.6640625" bestFit="1" customWidth="1"/>
    <col min="6173" max="6173" width="8.06640625" customWidth="1"/>
    <col min="6174" max="6174" width="8.9296875" customWidth="1"/>
    <col min="6175" max="6175" width="9.53125" bestFit="1" customWidth="1"/>
    <col min="6176" max="6176" width="10.3984375" bestFit="1" customWidth="1"/>
    <col min="6177" max="6177" width="8.6640625" customWidth="1"/>
    <col min="6178" max="6178" width="13.265625" customWidth="1"/>
    <col min="6179" max="6179" width="11.3984375" customWidth="1"/>
    <col min="6180" max="6180" width="12.265625" customWidth="1"/>
    <col min="6181" max="6181" width="9.6640625" customWidth="1"/>
    <col min="6182" max="6182" width="6.19921875" customWidth="1"/>
    <col min="6183" max="6183" width="14.19921875" customWidth="1"/>
    <col min="6184" max="6184" width="7.53125" customWidth="1"/>
    <col min="6185" max="6185" width="15.46484375" customWidth="1"/>
    <col min="6186" max="6186" width="7.19921875" customWidth="1"/>
    <col min="6187" max="6187" width="14.73046875" customWidth="1"/>
    <col min="6188" max="6188" width="13.73046875" bestFit="1" customWidth="1"/>
    <col min="6401" max="6401" width="7.53125" bestFit="1" customWidth="1"/>
    <col min="6402" max="6402" width="7.19921875" customWidth="1"/>
    <col min="6403" max="6403" width="5.33203125" bestFit="1" customWidth="1"/>
    <col min="6404" max="6404" width="9.86328125" customWidth="1"/>
    <col min="6405" max="6405" width="9.6640625" bestFit="1" customWidth="1"/>
    <col min="6406" max="6406" width="8.9296875" customWidth="1"/>
    <col min="6407" max="6407" width="9.6640625" bestFit="1" customWidth="1"/>
    <col min="6408" max="6408" width="13.86328125" bestFit="1" customWidth="1"/>
    <col min="6409" max="6409" width="15.06640625" customWidth="1"/>
    <col min="6410" max="6410" width="6.3984375" customWidth="1"/>
    <col min="6411" max="6411" width="10.6640625" bestFit="1" customWidth="1"/>
    <col min="6412" max="6412" width="16.73046875" bestFit="1" customWidth="1"/>
    <col min="6413" max="6413" width="12" bestFit="1" customWidth="1"/>
    <col min="6414" max="6414" width="11.1328125" bestFit="1" customWidth="1"/>
    <col min="6415" max="6415" width="11.265625" bestFit="1" customWidth="1"/>
    <col min="6416" max="6416" width="10.265625" bestFit="1" customWidth="1"/>
    <col min="6417" max="6417" width="15.9296875" customWidth="1"/>
    <col min="6418" max="6418" width="11" customWidth="1"/>
    <col min="6419" max="6419" width="11.3984375" bestFit="1" customWidth="1"/>
    <col min="6420" max="6420" width="10.53125" bestFit="1" customWidth="1"/>
    <col min="6421" max="6421" width="7.796875" customWidth="1"/>
    <col min="6422" max="6422" width="11.3984375" bestFit="1" customWidth="1"/>
    <col min="6423" max="6423" width="11.3984375" customWidth="1"/>
    <col min="6424" max="6424" width="11.265625" bestFit="1" customWidth="1"/>
    <col min="6425" max="6425" width="13.265625" bestFit="1" customWidth="1"/>
    <col min="6426" max="6426" width="9.265625" customWidth="1"/>
    <col min="6427" max="6428" width="9.6640625" bestFit="1" customWidth="1"/>
    <col min="6429" max="6429" width="8.06640625" customWidth="1"/>
    <col min="6430" max="6430" width="8.9296875" customWidth="1"/>
    <col min="6431" max="6431" width="9.53125" bestFit="1" customWidth="1"/>
    <col min="6432" max="6432" width="10.3984375" bestFit="1" customWidth="1"/>
    <col min="6433" max="6433" width="8.6640625" customWidth="1"/>
    <col min="6434" max="6434" width="13.265625" customWidth="1"/>
    <col min="6435" max="6435" width="11.3984375" customWidth="1"/>
    <col min="6436" max="6436" width="12.265625" customWidth="1"/>
    <col min="6437" max="6437" width="9.6640625" customWidth="1"/>
    <col min="6438" max="6438" width="6.19921875" customWidth="1"/>
    <col min="6439" max="6439" width="14.19921875" customWidth="1"/>
    <col min="6440" max="6440" width="7.53125" customWidth="1"/>
    <col min="6441" max="6441" width="15.46484375" customWidth="1"/>
    <col min="6442" max="6442" width="7.19921875" customWidth="1"/>
    <col min="6443" max="6443" width="14.73046875" customWidth="1"/>
    <col min="6444" max="6444" width="13.73046875" bestFit="1" customWidth="1"/>
    <col min="6657" max="6657" width="7.53125" bestFit="1" customWidth="1"/>
    <col min="6658" max="6658" width="7.19921875" customWidth="1"/>
    <col min="6659" max="6659" width="5.33203125" bestFit="1" customWidth="1"/>
    <col min="6660" max="6660" width="9.86328125" customWidth="1"/>
    <col min="6661" max="6661" width="9.6640625" bestFit="1" customWidth="1"/>
    <col min="6662" max="6662" width="8.9296875" customWidth="1"/>
    <col min="6663" max="6663" width="9.6640625" bestFit="1" customWidth="1"/>
    <col min="6664" max="6664" width="13.86328125" bestFit="1" customWidth="1"/>
    <col min="6665" max="6665" width="15.06640625" customWidth="1"/>
    <col min="6666" max="6666" width="6.3984375" customWidth="1"/>
    <col min="6667" max="6667" width="10.6640625" bestFit="1" customWidth="1"/>
    <col min="6668" max="6668" width="16.73046875" bestFit="1" customWidth="1"/>
    <col min="6669" max="6669" width="12" bestFit="1" customWidth="1"/>
    <col min="6670" max="6670" width="11.1328125" bestFit="1" customWidth="1"/>
    <col min="6671" max="6671" width="11.265625" bestFit="1" customWidth="1"/>
    <col min="6672" max="6672" width="10.265625" bestFit="1" customWidth="1"/>
    <col min="6673" max="6673" width="15.9296875" customWidth="1"/>
    <col min="6674" max="6674" width="11" customWidth="1"/>
    <col min="6675" max="6675" width="11.3984375" bestFit="1" customWidth="1"/>
    <col min="6676" max="6676" width="10.53125" bestFit="1" customWidth="1"/>
    <col min="6677" max="6677" width="7.796875" customWidth="1"/>
    <col min="6678" max="6678" width="11.3984375" bestFit="1" customWidth="1"/>
    <col min="6679" max="6679" width="11.3984375" customWidth="1"/>
    <col min="6680" max="6680" width="11.265625" bestFit="1" customWidth="1"/>
    <col min="6681" max="6681" width="13.265625" bestFit="1" customWidth="1"/>
    <col min="6682" max="6682" width="9.265625" customWidth="1"/>
    <col min="6683" max="6684" width="9.6640625" bestFit="1" customWidth="1"/>
    <col min="6685" max="6685" width="8.06640625" customWidth="1"/>
    <col min="6686" max="6686" width="8.9296875" customWidth="1"/>
    <col min="6687" max="6687" width="9.53125" bestFit="1" customWidth="1"/>
    <col min="6688" max="6688" width="10.3984375" bestFit="1" customWidth="1"/>
    <col min="6689" max="6689" width="8.6640625" customWidth="1"/>
    <col min="6690" max="6690" width="13.265625" customWidth="1"/>
    <col min="6691" max="6691" width="11.3984375" customWidth="1"/>
    <col min="6692" max="6692" width="12.265625" customWidth="1"/>
    <col min="6693" max="6693" width="9.6640625" customWidth="1"/>
    <col min="6694" max="6694" width="6.19921875" customWidth="1"/>
    <col min="6695" max="6695" width="14.19921875" customWidth="1"/>
    <col min="6696" max="6696" width="7.53125" customWidth="1"/>
    <col min="6697" max="6697" width="15.46484375" customWidth="1"/>
    <col min="6698" max="6698" width="7.19921875" customWidth="1"/>
    <col min="6699" max="6699" width="14.73046875" customWidth="1"/>
    <col min="6700" max="6700" width="13.73046875" bestFit="1" customWidth="1"/>
    <col min="6913" max="6913" width="7.53125" bestFit="1" customWidth="1"/>
    <col min="6914" max="6914" width="7.19921875" customWidth="1"/>
    <col min="6915" max="6915" width="5.33203125" bestFit="1" customWidth="1"/>
    <col min="6916" max="6916" width="9.86328125" customWidth="1"/>
    <col min="6917" max="6917" width="9.6640625" bestFit="1" customWidth="1"/>
    <col min="6918" max="6918" width="8.9296875" customWidth="1"/>
    <col min="6919" max="6919" width="9.6640625" bestFit="1" customWidth="1"/>
    <col min="6920" max="6920" width="13.86328125" bestFit="1" customWidth="1"/>
    <col min="6921" max="6921" width="15.06640625" customWidth="1"/>
    <col min="6922" max="6922" width="6.3984375" customWidth="1"/>
    <col min="6923" max="6923" width="10.6640625" bestFit="1" customWidth="1"/>
    <col min="6924" max="6924" width="16.73046875" bestFit="1" customWidth="1"/>
    <col min="6925" max="6925" width="12" bestFit="1" customWidth="1"/>
    <col min="6926" max="6926" width="11.1328125" bestFit="1" customWidth="1"/>
    <col min="6927" max="6927" width="11.265625" bestFit="1" customWidth="1"/>
    <col min="6928" max="6928" width="10.265625" bestFit="1" customWidth="1"/>
    <col min="6929" max="6929" width="15.9296875" customWidth="1"/>
    <col min="6930" max="6930" width="11" customWidth="1"/>
    <col min="6931" max="6931" width="11.3984375" bestFit="1" customWidth="1"/>
    <col min="6932" max="6932" width="10.53125" bestFit="1" customWidth="1"/>
    <col min="6933" max="6933" width="7.796875" customWidth="1"/>
    <col min="6934" max="6934" width="11.3984375" bestFit="1" customWidth="1"/>
    <col min="6935" max="6935" width="11.3984375" customWidth="1"/>
    <col min="6936" max="6936" width="11.265625" bestFit="1" customWidth="1"/>
    <col min="6937" max="6937" width="13.265625" bestFit="1" customWidth="1"/>
    <col min="6938" max="6938" width="9.265625" customWidth="1"/>
    <col min="6939" max="6940" width="9.6640625" bestFit="1" customWidth="1"/>
    <col min="6941" max="6941" width="8.06640625" customWidth="1"/>
    <col min="6942" max="6942" width="8.9296875" customWidth="1"/>
    <col min="6943" max="6943" width="9.53125" bestFit="1" customWidth="1"/>
    <col min="6944" max="6944" width="10.3984375" bestFit="1" customWidth="1"/>
    <col min="6945" max="6945" width="8.6640625" customWidth="1"/>
    <col min="6946" max="6946" width="13.265625" customWidth="1"/>
    <col min="6947" max="6947" width="11.3984375" customWidth="1"/>
    <col min="6948" max="6948" width="12.265625" customWidth="1"/>
    <col min="6949" max="6949" width="9.6640625" customWidth="1"/>
    <col min="6950" max="6950" width="6.19921875" customWidth="1"/>
    <col min="6951" max="6951" width="14.19921875" customWidth="1"/>
    <col min="6952" max="6952" width="7.53125" customWidth="1"/>
    <col min="6953" max="6953" width="15.46484375" customWidth="1"/>
    <col min="6954" max="6954" width="7.19921875" customWidth="1"/>
    <col min="6955" max="6955" width="14.73046875" customWidth="1"/>
    <col min="6956" max="6956" width="13.73046875" bestFit="1" customWidth="1"/>
    <col min="7169" max="7169" width="7.53125" bestFit="1" customWidth="1"/>
    <col min="7170" max="7170" width="7.19921875" customWidth="1"/>
    <col min="7171" max="7171" width="5.33203125" bestFit="1" customWidth="1"/>
    <col min="7172" max="7172" width="9.86328125" customWidth="1"/>
    <col min="7173" max="7173" width="9.6640625" bestFit="1" customWidth="1"/>
    <col min="7174" max="7174" width="8.9296875" customWidth="1"/>
    <col min="7175" max="7175" width="9.6640625" bestFit="1" customWidth="1"/>
    <col min="7176" max="7176" width="13.86328125" bestFit="1" customWidth="1"/>
    <col min="7177" max="7177" width="15.06640625" customWidth="1"/>
    <col min="7178" max="7178" width="6.3984375" customWidth="1"/>
    <col min="7179" max="7179" width="10.6640625" bestFit="1" customWidth="1"/>
    <col min="7180" max="7180" width="16.73046875" bestFit="1" customWidth="1"/>
    <col min="7181" max="7181" width="12" bestFit="1" customWidth="1"/>
    <col min="7182" max="7182" width="11.1328125" bestFit="1" customWidth="1"/>
    <col min="7183" max="7183" width="11.265625" bestFit="1" customWidth="1"/>
    <col min="7184" max="7184" width="10.265625" bestFit="1" customWidth="1"/>
    <col min="7185" max="7185" width="15.9296875" customWidth="1"/>
    <col min="7186" max="7186" width="11" customWidth="1"/>
    <col min="7187" max="7187" width="11.3984375" bestFit="1" customWidth="1"/>
    <col min="7188" max="7188" width="10.53125" bestFit="1" customWidth="1"/>
    <col min="7189" max="7189" width="7.796875" customWidth="1"/>
    <col min="7190" max="7190" width="11.3984375" bestFit="1" customWidth="1"/>
    <col min="7191" max="7191" width="11.3984375" customWidth="1"/>
    <col min="7192" max="7192" width="11.265625" bestFit="1" customWidth="1"/>
    <col min="7193" max="7193" width="13.265625" bestFit="1" customWidth="1"/>
    <col min="7194" max="7194" width="9.265625" customWidth="1"/>
    <col min="7195" max="7196" width="9.6640625" bestFit="1" customWidth="1"/>
    <col min="7197" max="7197" width="8.06640625" customWidth="1"/>
    <col min="7198" max="7198" width="8.9296875" customWidth="1"/>
    <col min="7199" max="7199" width="9.53125" bestFit="1" customWidth="1"/>
    <col min="7200" max="7200" width="10.3984375" bestFit="1" customWidth="1"/>
    <col min="7201" max="7201" width="8.6640625" customWidth="1"/>
    <col min="7202" max="7202" width="13.265625" customWidth="1"/>
    <col min="7203" max="7203" width="11.3984375" customWidth="1"/>
    <col min="7204" max="7204" width="12.265625" customWidth="1"/>
    <col min="7205" max="7205" width="9.6640625" customWidth="1"/>
    <col min="7206" max="7206" width="6.19921875" customWidth="1"/>
    <col min="7207" max="7207" width="14.19921875" customWidth="1"/>
    <col min="7208" max="7208" width="7.53125" customWidth="1"/>
    <col min="7209" max="7209" width="15.46484375" customWidth="1"/>
    <col min="7210" max="7210" width="7.19921875" customWidth="1"/>
    <col min="7211" max="7211" width="14.73046875" customWidth="1"/>
    <col min="7212" max="7212" width="13.73046875" bestFit="1" customWidth="1"/>
    <col min="7425" max="7425" width="7.53125" bestFit="1" customWidth="1"/>
    <col min="7426" max="7426" width="7.19921875" customWidth="1"/>
    <col min="7427" max="7427" width="5.33203125" bestFit="1" customWidth="1"/>
    <col min="7428" max="7428" width="9.86328125" customWidth="1"/>
    <col min="7429" max="7429" width="9.6640625" bestFit="1" customWidth="1"/>
    <col min="7430" max="7430" width="8.9296875" customWidth="1"/>
    <col min="7431" max="7431" width="9.6640625" bestFit="1" customWidth="1"/>
    <col min="7432" max="7432" width="13.86328125" bestFit="1" customWidth="1"/>
    <col min="7433" max="7433" width="15.06640625" customWidth="1"/>
    <col min="7434" max="7434" width="6.3984375" customWidth="1"/>
    <col min="7435" max="7435" width="10.6640625" bestFit="1" customWidth="1"/>
    <col min="7436" max="7436" width="16.73046875" bestFit="1" customWidth="1"/>
    <col min="7437" max="7437" width="12" bestFit="1" customWidth="1"/>
    <col min="7438" max="7438" width="11.1328125" bestFit="1" customWidth="1"/>
    <col min="7439" max="7439" width="11.265625" bestFit="1" customWidth="1"/>
    <col min="7440" max="7440" width="10.265625" bestFit="1" customWidth="1"/>
    <col min="7441" max="7441" width="15.9296875" customWidth="1"/>
    <col min="7442" max="7442" width="11" customWidth="1"/>
    <col min="7443" max="7443" width="11.3984375" bestFit="1" customWidth="1"/>
    <col min="7444" max="7444" width="10.53125" bestFit="1" customWidth="1"/>
    <col min="7445" max="7445" width="7.796875" customWidth="1"/>
    <col min="7446" max="7446" width="11.3984375" bestFit="1" customWidth="1"/>
    <col min="7447" max="7447" width="11.3984375" customWidth="1"/>
    <col min="7448" max="7448" width="11.265625" bestFit="1" customWidth="1"/>
    <col min="7449" max="7449" width="13.265625" bestFit="1" customWidth="1"/>
    <col min="7450" max="7450" width="9.265625" customWidth="1"/>
    <col min="7451" max="7452" width="9.6640625" bestFit="1" customWidth="1"/>
    <col min="7453" max="7453" width="8.06640625" customWidth="1"/>
    <col min="7454" max="7454" width="8.9296875" customWidth="1"/>
    <col min="7455" max="7455" width="9.53125" bestFit="1" customWidth="1"/>
    <col min="7456" max="7456" width="10.3984375" bestFit="1" customWidth="1"/>
    <col min="7457" max="7457" width="8.6640625" customWidth="1"/>
    <col min="7458" max="7458" width="13.265625" customWidth="1"/>
    <col min="7459" max="7459" width="11.3984375" customWidth="1"/>
    <col min="7460" max="7460" width="12.265625" customWidth="1"/>
    <col min="7461" max="7461" width="9.6640625" customWidth="1"/>
    <col min="7462" max="7462" width="6.19921875" customWidth="1"/>
    <col min="7463" max="7463" width="14.19921875" customWidth="1"/>
    <col min="7464" max="7464" width="7.53125" customWidth="1"/>
    <col min="7465" max="7465" width="15.46484375" customWidth="1"/>
    <col min="7466" max="7466" width="7.19921875" customWidth="1"/>
    <col min="7467" max="7467" width="14.73046875" customWidth="1"/>
    <col min="7468" max="7468" width="13.73046875" bestFit="1" customWidth="1"/>
    <col min="7681" max="7681" width="7.53125" bestFit="1" customWidth="1"/>
    <col min="7682" max="7682" width="7.19921875" customWidth="1"/>
    <col min="7683" max="7683" width="5.33203125" bestFit="1" customWidth="1"/>
    <col min="7684" max="7684" width="9.86328125" customWidth="1"/>
    <col min="7685" max="7685" width="9.6640625" bestFit="1" customWidth="1"/>
    <col min="7686" max="7686" width="8.9296875" customWidth="1"/>
    <col min="7687" max="7687" width="9.6640625" bestFit="1" customWidth="1"/>
    <col min="7688" max="7688" width="13.86328125" bestFit="1" customWidth="1"/>
    <col min="7689" max="7689" width="15.06640625" customWidth="1"/>
    <col min="7690" max="7690" width="6.3984375" customWidth="1"/>
    <col min="7691" max="7691" width="10.6640625" bestFit="1" customWidth="1"/>
    <col min="7692" max="7692" width="16.73046875" bestFit="1" customWidth="1"/>
    <col min="7693" max="7693" width="12" bestFit="1" customWidth="1"/>
    <col min="7694" max="7694" width="11.1328125" bestFit="1" customWidth="1"/>
    <col min="7695" max="7695" width="11.265625" bestFit="1" customWidth="1"/>
    <col min="7696" max="7696" width="10.265625" bestFit="1" customWidth="1"/>
    <col min="7697" max="7697" width="15.9296875" customWidth="1"/>
    <col min="7698" max="7698" width="11" customWidth="1"/>
    <col min="7699" max="7699" width="11.3984375" bestFit="1" customWidth="1"/>
    <col min="7700" max="7700" width="10.53125" bestFit="1" customWidth="1"/>
    <col min="7701" max="7701" width="7.796875" customWidth="1"/>
    <col min="7702" max="7702" width="11.3984375" bestFit="1" customWidth="1"/>
    <col min="7703" max="7703" width="11.3984375" customWidth="1"/>
    <col min="7704" max="7704" width="11.265625" bestFit="1" customWidth="1"/>
    <col min="7705" max="7705" width="13.265625" bestFit="1" customWidth="1"/>
    <col min="7706" max="7706" width="9.265625" customWidth="1"/>
    <col min="7707" max="7708" width="9.6640625" bestFit="1" customWidth="1"/>
    <col min="7709" max="7709" width="8.06640625" customWidth="1"/>
    <col min="7710" max="7710" width="8.9296875" customWidth="1"/>
    <col min="7711" max="7711" width="9.53125" bestFit="1" customWidth="1"/>
    <col min="7712" max="7712" width="10.3984375" bestFit="1" customWidth="1"/>
    <col min="7713" max="7713" width="8.6640625" customWidth="1"/>
    <col min="7714" max="7714" width="13.265625" customWidth="1"/>
    <col min="7715" max="7715" width="11.3984375" customWidth="1"/>
    <col min="7716" max="7716" width="12.265625" customWidth="1"/>
    <col min="7717" max="7717" width="9.6640625" customWidth="1"/>
    <col min="7718" max="7718" width="6.19921875" customWidth="1"/>
    <col min="7719" max="7719" width="14.19921875" customWidth="1"/>
    <col min="7720" max="7720" width="7.53125" customWidth="1"/>
    <col min="7721" max="7721" width="15.46484375" customWidth="1"/>
    <col min="7722" max="7722" width="7.19921875" customWidth="1"/>
    <col min="7723" max="7723" width="14.73046875" customWidth="1"/>
    <col min="7724" max="7724" width="13.73046875" bestFit="1" customWidth="1"/>
    <col min="7937" max="7937" width="7.53125" bestFit="1" customWidth="1"/>
    <col min="7938" max="7938" width="7.19921875" customWidth="1"/>
    <col min="7939" max="7939" width="5.33203125" bestFit="1" customWidth="1"/>
    <col min="7940" max="7940" width="9.86328125" customWidth="1"/>
    <col min="7941" max="7941" width="9.6640625" bestFit="1" customWidth="1"/>
    <col min="7942" max="7942" width="8.9296875" customWidth="1"/>
    <col min="7943" max="7943" width="9.6640625" bestFit="1" customWidth="1"/>
    <col min="7944" max="7944" width="13.86328125" bestFit="1" customWidth="1"/>
    <col min="7945" max="7945" width="15.06640625" customWidth="1"/>
    <col min="7946" max="7946" width="6.3984375" customWidth="1"/>
    <col min="7947" max="7947" width="10.6640625" bestFit="1" customWidth="1"/>
    <col min="7948" max="7948" width="16.73046875" bestFit="1" customWidth="1"/>
    <col min="7949" max="7949" width="12" bestFit="1" customWidth="1"/>
    <col min="7950" max="7950" width="11.1328125" bestFit="1" customWidth="1"/>
    <col min="7951" max="7951" width="11.265625" bestFit="1" customWidth="1"/>
    <col min="7952" max="7952" width="10.265625" bestFit="1" customWidth="1"/>
    <col min="7953" max="7953" width="15.9296875" customWidth="1"/>
    <col min="7954" max="7954" width="11" customWidth="1"/>
    <col min="7955" max="7955" width="11.3984375" bestFit="1" customWidth="1"/>
    <col min="7956" max="7956" width="10.53125" bestFit="1" customWidth="1"/>
    <col min="7957" max="7957" width="7.796875" customWidth="1"/>
    <col min="7958" max="7958" width="11.3984375" bestFit="1" customWidth="1"/>
    <col min="7959" max="7959" width="11.3984375" customWidth="1"/>
    <col min="7960" max="7960" width="11.265625" bestFit="1" customWidth="1"/>
    <col min="7961" max="7961" width="13.265625" bestFit="1" customWidth="1"/>
    <col min="7962" max="7962" width="9.265625" customWidth="1"/>
    <col min="7963" max="7964" width="9.6640625" bestFit="1" customWidth="1"/>
    <col min="7965" max="7965" width="8.06640625" customWidth="1"/>
    <col min="7966" max="7966" width="8.9296875" customWidth="1"/>
    <col min="7967" max="7967" width="9.53125" bestFit="1" customWidth="1"/>
    <col min="7968" max="7968" width="10.3984375" bestFit="1" customWidth="1"/>
    <col min="7969" max="7969" width="8.6640625" customWidth="1"/>
    <col min="7970" max="7970" width="13.265625" customWidth="1"/>
    <col min="7971" max="7971" width="11.3984375" customWidth="1"/>
    <col min="7972" max="7972" width="12.265625" customWidth="1"/>
    <col min="7973" max="7973" width="9.6640625" customWidth="1"/>
    <col min="7974" max="7974" width="6.19921875" customWidth="1"/>
    <col min="7975" max="7975" width="14.19921875" customWidth="1"/>
    <col min="7976" max="7976" width="7.53125" customWidth="1"/>
    <col min="7977" max="7977" width="15.46484375" customWidth="1"/>
    <col min="7978" max="7978" width="7.19921875" customWidth="1"/>
    <col min="7979" max="7979" width="14.73046875" customWidth="1"/>
    <col min="7980" max="7980" width="13.73046875" bestFit="1" customWidth="1"/>
    <col min="8193" max="8193" width="7.53125" bestFit="1" customWidth="1"/>
    <col min="8194" max="8194" width="7.19921875" customWidth="1"/>
    <col min="8195" max="8195" width="5.33203125" bestFit="1" customWidth="1"/>
    <col min="8196" max="8196" width="9.86328125" customWidth="1"/>
    <col min="8197" max="8197" width="9.6640625" bestFit="1" customWidth="1"/>
    <col min="8198" max="8198" width="8.9296875" customWidth="1"/>
    <col min="8199" max="8199" width="9.6640625" bestFit="1" customWidth="1"/>
    <col min="8200" max="8200" width="13.86328125" bestFit="1" customWidth="1"/>
    <col min="8201" max="8201" width="15.06640625" customWidth="1"/>
    <col min="8202" max="8202" width="6.3984375" customWidth="1"/>
    <col min="8203" max="8203" width="10.6640625" bestFit="1" customWidth="1"/>
    <col min="8204" max="8204" width="16.73046875" bestFit="1" customWidth="1"/>
    <col min="8205" max="8205" width="12" bestFit="1" customWidth="1"/>
    <col min="8206" max="8206" width="11.1328125" bestFit="1" customWidth="1"/>
    <col min="8207" max="8207" width="11.265625" bestFit="1" customWidth="1"/>
    <col min="8208" max="8208" width="10.265625" bestFit="1" customWidth="1"/>
    <col min="8209" max="8209" width="15.9296875" customWidth="1"/>
    <col min="8210" max="8210" width="11" customWidth="1"/>
    <col min="8211" max="8211" width="11.3984375" bestFit="1" customWidth="1"/>
    <col min="8212" max="8212" width="10.53125" bestFit="1" customWidth="1"/>
    <col min="8213" max="8213" width="7.796875" customWidth="1"/>
    <col min="8214" max="8214" width="11.3984375" bestFit="1" customWidth="1"/>
    <col min="8215" max="8215" width="11.3984375" customWidth="1"/>
    <col min="8216" max="8216" width="11.265625" bestFit="1" customWidth="1"/>
    <col min="8217" max="8217" width="13.265625" bestFit="1" customWidth="1"/>
    <col min="8218" max="8218" width="9.265625" customWidth="1"/>
    <col min="8219" max="8220" width="9.6640625" bestFit="1" customWidth="1"/>
    <col min="8221" max="8221" width="8.06640625" customWidth="1"/>
    <col min="8222" max="8222" width="8.9296875" customWidth="1"/>
    <col min="8223" max="8223" width="9.53125" bestFit="1" customWidth="1"/>
    <col min="8224" max="8224" width="10.3984375" bestFit="1" customWidth="1"/>
    <col min="8225" max="8225" width="8.6640625" customWidth="1"/>
    <col min="8226" max="8226" width="13.265625" customWidth="1"/>
    <col min="8227" max="8227" width="11.3984375" customWidth="1"/>
    <col min="8228" max="8228" width="12.265625" customWidth="1"/>
    <col min="8229" max="8229" width="9.6640625" customWidth="1"/>
    <col min="8230" max="8230" width="6.19921875" customWidth="1"/>
    <col min="8231" max="8231" width="14.19921875" customWidth="1"/>
    <col min="8232" max="8232" width="7.53125" customWidth="1"/>
    <col min="8233" max="8233" width="15.46484375" customWidth="1"/>
    <col min="8234" max="8234" width="7.19921875" customWidth="1"/>
    <col min="8235" max="8235" width="14.73046875" customWidth="1"/>
    <col min="8236" max="8236" width="13.73046875" bestFit="1" customWidth="1"/>
    <col min="8449" max="8449" width="7.53125" bestFit="1" customWidth="1"/>
    <col min="8450" max="8450" width="7.19921875" customWidth="1"/>
    <col min="8451" max="8451" width="5.33203125" bestFit="1" customWidth="1"/>
    <col min="8452" max="8452" width="9.86328125" customWidth="1"/>
    <col min="8453" max="8453" width="9.6640625" bestFit="1" customWidth="1"/>
    <col min="8454" max="8454" width="8.9296875" customWidth="1"/>
    <col min="8455" max="8455" width="9.6640625" bestFit="1" customWidth="1"/>
    <col min="8456" max="8456" width="13.86328125" bestFit="1" customWidth="1"/>
    <col min="8457" max="8457" width="15.06640625" customWidth="1"/>
    <col min="8458" max="8458" width="6.3984375" customWidth="1"/>
    <col min="8459" max="8459" width="10.6640625" bestFit="1" customWidth="1"/>
    <col min="8460" max="8460" width="16.73046875" bestFit="1" customWidth="1"/>
    <col min="8461" max="8461" width="12" bestFit="1" customWidth="1"/>
    <col min="8462" max="8462" width="11.1328125" bestFit="1" customWidth="1"/>
    <col min="8463" max="8463" width="11.265625" bestFit="1" customWidth="1"/>
    <col min="8464" max="8464" width="10.265625" bestFit="1" customWidth="1"/>
    <col min="8465" max="8465" width="15.9296875" customWidth="1"/>
    <col min="8466" max="8466" width="11" customWidth="1"/>
    <col min="8467" max="8467" width="11.3984375" bestFit="1" customWidth="1"/>
    <col min="8468" max="8468" width="10.53125" bestFit="1" customWidth="1"/>
    <col min="8469" max="8469" width="7.796875" customWidth="1"/>
    <col min="8470" max="8470" width="11.3984375" bestFit="1" customWidth="1"/>
    <col min="8471" max="8471" width="11.3984375" customWidth="1"/>
    <col min="8472" max="8472" width="11.265625" bestFit="1" customWidth="1"/>
    <col min="8473" max="8473" width="13.265625" bestFit="1" customWidth="1"/>
    <col min="8474" max="8474" width="9.265625" customWidth="1"/>
    <col min="8475" max="8476" width="9.6640625" bestFit="1" customWidth="1"/>
    <col min="8477" max="8477" width="8.06640625" customWidth="1"/>
    <col min="8478" max="8478" width="8.9296875" customWidth="1"/>
    <col min="8479" max="8479" width="9.53125" bestFit="1" customWidth="1"/>
    <col min="8480" max="8480" width="10.3984375" bestFit="1" customWidth="1"/>
    <col min="8481" max="8481" width="8.6640625" customWidth="1"/>
    <col min="8482" max="8482" width="13.265625" customWidth="1"/>
    <col min="8483" max="8483" width="11.3984375" customWidth="1"/>
    <col min="8484" max="8484" width="12.265625" customWidth="1"/>
    <col min="8485" max="8485" width="9.6640625" customWidth="1"/>
    <col min="8486" max="8486" width="6.19921875" customWidth="1"/>
    <col min="8487" max="8487" width="14.19921875" customWidth="1"/>
    <col min="8488" max="8488" width="7.53125" customWidth="1"/>
    <col min="8489" max="8489" width="15.46484375" customWidth="1"/>
    <col min="8490" max="8490" width="7.19921875" customWidth="1"/>
    <col min="8491" max="8491" width="14.73046875" customWidth="1"/>
    <col min="8492" max="8492" width="13.73046875" bestFit="1" customWidth="1"/>
    <col min="8705" max="8705" width="7.53125" bestFit="1" customWidth="1"/>
    <col min="8706" max="8706" width="7.19921875" customWidth="1"/>
    <col min="8707" max="8707" width="5.33203125" bestFit="1" customWidth="1"/>
    <col min="8708" max="8708" width="9.86328125" customWidth="1"/>
    <col min="8709" max="8709" width="9.6640625" bestFit="1" customWidth="1"/>
    <col min="8710" max="8710" width="8.9296875" customWidth="1"/>
    <col min="8711" max="8711" width="9.6640625" bestFit="1" customWidth="1"/>
    <col min="8712" max="8712" width="13.86328125" bestFit="1" customWidth="1"/>
    <col min="8713" max="8713" width="15.06640625" customWidth="1"/>
    <col min="8714" max="8714" width="6.3984375" customWidth="1"/>
    <col min="8715" max="8715" width="10.6640625" bestFit="1" customWidth="1"/>
    <col min="8716" max="8716" width="16.73046875" bestFit="1" customWidth="1"/>
    <col min="8717" max="8717" width="12" bestFit="1" customWidth="1"/>
    <col min="8718" max="8718" width="11.1328125" bestFit="1" customWidth="1"/>
    <col min="8719" max="8719" width="11.265625" bestFit="1" customWidth="1"/>
    <col min="8720" max="8720" width="10.265625" bestFit="1" customWidth="1"/>
    <col min="8721" max="8721" width="15.9296875" customWidth="1"/>
    <col min="8722" max="8722" width="11" customWidth="1"/>
    <col min="8723" max="8723" width="11.3984375" bestFit="1" customWidth="1"/>
    <col min="8724" max="8724" width="10.53125" bestFit="1" customWidth="1"/>
    <col min="8725" max="8725" width="7.796875" customWidth="1"/>
    <col min="8726" max="8726" width="11.3984375" bestFit="1" customWidth="1"/>
    <col min="8727" max="8727" width="11.3984375" customWidth="1"/>
    <col min="8728" max="8728" width="11.265625" bestFit="1" customWidth="1"/>
    <col min="8729" max="8729" width="13.265625" bestFit="1" customWidth="1"/>
    <col min="8730" max="8730" width="9.265625" customWidth="1"/>
    <col min="8731" max="8732" width="9.6640625" bestFit="1" customWidth="1"/>
    <col min="8733" max="8733" width="8.06640625" customWidth="1"/>
    <col min="8734" max="8734" width="8.9296875" customWidth="1"/>
    <col min="8735" max="8735" width="9.53125" bestFit="1" customWidth="1"/>
    <col min="8736" max="8736" width="10.3984375" bestFit="1" customWidth="1"/>
    <col min="8737" max="8737" width="8.6640625" customWidth="1"/>
    <col min="8738" max="8738" width="13.265625" customWidth="1"/>
    <col min="8739" max="8739" width="11.3984375" customWidth="1"/>
    <col min="8740" max="8740" width="12.265625" customWidth="1"/>
    <col min="8741" max="8741" width="9.6640625" customWidth="1"/>
    <col min="8742" max="8742" width="6.19921875" customWidth="1"/>
    <col min="8743" max="8743" width="14.19921875" customWidth="1"/>
    <col min="8744" max="8744" width="7.53125" customWidth="1"/>
    <col min="8745" max="8745" width="15.46484375" customWidth="1"/>
    <col min="8746" max="8746" width="7.19921875" customWidth="1"/>
    <col min="8747" max="8747" width="14.73046875" customWidth="1"/>
    <col min="8748" max="8748" width="13.73046875" bestFit="1" customWidth="1"/>
    <col min="8961" max="8961" width="7.53125" bestFit="1" customWidth="1"/>
    <col min="8962" max="8962" width="7.19921875" customWidth="1"/>
    <col min="8963" max="8963" width="5.33203125" bestFit="1" customWidth="1"/>
    <col min="8964" max="8964" width="9.86328125" customWidth="1"/>
    <col min="8965" max="8965" width="9.6640625" bestFit="1" customWidth="1"/>
    <col min="8966" max="8966" width="8.9296875" customWidth="1"/>
    <col min="8967" max="8967" width="9.6640625" bestFit="1" customWidth="1"/>
    <col min="8968" max="8968" width="13.86328125" bestFit="1" customWidth="1"/>
    <col min="8969" max="8969" width="15.06640625" customWidth="1"/>
    <col min="8970" max="8970" width="6.3984375" customWidth="1"/>
    <col min="8971" max="8971" width="10.6640625" bestFit="1" customWidth="1"/>
    <col min="8972" max="8972" width="16.73046875" bestFit="1" customWidth="1"/>
    <col min="8973" max="8973" width="12" bestFit="1" customWidth="1"/>
    <col min="8974" max="8974" width="11.1328125" bestFit="1" customWidth="1"/>
    <col min="8975" max="8975" width="11.265625" bestFit="1" customWidth="1"/>
    <col min="8976" max="8976" width="10.265625" bestFit="1" customWidth="1"/>
    <col min="8977" max="8977" width="15.9296875" customWidth="1"/>
    <col min="8978" max="8978" width="11" customWidth="1"/>
    <col min="8979" max="8979" width="11.3984375" bestFit="1" customWidth="1"/>
    <col min="8980" max="8980" width="10.53125" bestFit="1" customWidth="1"/>
    <col min="8981" max="8981" width="7.796875" customWidth="1"/>
    <col min="8982" max="8982" width="11.3984375" bestFit="1" customWidth="1"/>
    <col min="8983" max="8983" width="11.3984375" customWidth="1"/>
    <col min="8984" max="8984" width="11.265625" bestFit="1" customWidth="1"/>
    <col min="8985" max="8985" width="13.265625" bestFit="1" customWidth="1"/>
    <col min="8986" max="8986" width="9.265625" customWidth="1"/>
    <col min="8987" max="8988" width="9.6640625" bestFit="1" customWidth="1"/>
    <col min="8989" max="8989" width="8.06640625" customWidth="1"/>
    <col min="8990" max="8990" width="8.9296875" customWidth="1"/>
    <col min="8991" max="8991" width="9.53125" bestFit="1" customWidth="1"/>
    <col min="8992" max="8992" width="10.3984375" bestFit="1" customWidth="1"/>
    <col min="8993" max="8993" width="8.6640625" customWidth="1"/>
    <col min="8994" max="8994" width="13.265625" customWidth="1"/>
    <col min="8995" max="8995" width="11.3984375" customWidth="1"/>
    <col min="8996" max="8996" width="12.265625" customWidth="1"/>
    <col min="8997" max="8997" width="9.6640625" customWidth="1"/>
    <col min="8998" max="8998" width="6.19921875" customWidth="1"/>
    <col min="8999" max="8999" width="14.19921875" customWidth="1"/>
    <col min="9000" max="9000" width="7.53125" customWidth="1"/>
    <col min="9001" max="9001" width="15.46484375" customWidth="1"/>
    <col min="9002" max="9002" width="7.19921875" customWidth="1"/>
    <col min="9003" max="9003" width="14.73046875" customWidth="1"/>
    <col min="9004" max="9004" width="13.73046875" bestFit="1" customWidth="1"/>
    <col min="9217" max="9217" width="7.53125" bestFit="1" customWidth="1"/>
    <col min="9218" max="9218" width="7.19921875" customWidth="1"/>
    <col min="9219" max="9219" width="5.33203125" bestFit="1" customWidth="1"/>
    <col min="9220" max="9220" width="9.86328125" customWidth="1"/>
    <col min="9221" max="9221" width="9.6640625" bestFit="1" customWidth="1"/>
    <col min="9222" max="9222" width="8.9296875" customWidth="1"/>
    <col min="9223" max="9223" width="9.6640625" bestFit="1" customWidth="1"/>
    <col min="9224" max="9224" width="13.86328125" bestFit="1" customWidth="1"/>
    <col min="9225" max="9225" width="15.06640625" customWidth="1"/>
    <col min="9226" max="9226" width="6.3984375" customWidth="1"/>
    <col min="9227" max="9227" width="10.6640625" bestFit="1" customWidth="1"/>
    <col min="9228" max="9228" width="16.73046875" bestFit="1" customWidth="1"/>
    <col min="9229" max="9229" width="12" bestFit="1" customWidth="1"/>
    <col min="9230" max="9230" width="11.1328125" bestFit="1" customWidth="1"/>
    <col min="9231" max="9231" width="11.265625" bestFit="1" customWidth="1"/>
    <col min="9232" max="9232" width="10.265625" bestFit="1" customWidth="1"/>
    <col min="9233" max="9233" width="15.9296875" customWidth="1"/>
    <col min="9234" max="9234" width="11" customWidth="1"/>
    <col min="9235" max="9235" width="11.3984375" bestFit="1" customWidth="1"/>
    <col min="9236" max="9236" width="10.53125" bestFit="1" customWidth="1"/>
    <col min="9237" max="9237" width="7.796875" customWidth="1"/>
    <col min="9238" max="9238" width="11.3984375" bestFit="1" customWidth="1"/>
    <col min="9239" max="9239" width="11.3984375" customWidth="1"/>
    <col min="9240" max="9240" width="11.265625" bestFit="1" customWidth="1"/>
    <col min="9241" max="9241" width="13.265625" bestFit="1" customWidth="1"/>
    <col min="9242" max="9242" width="9.265625" customWidth="1"/>
    <col min="9243" max="9244" width="9.6640625" bestFit="1" customWidth="1"/>
    <col min="9245" max="9245" width="8.06640625" customWidth="1"/>
    <col min="9246" max="9246" width="8.9296875" customWidth="1"/>
    <col min="9247" max="9247" width="9.53125" bestFit="1" customWidth="1"/>
    <col min="9248" max="9248" width="10.3984375" bestFit="1" customWidth="1"/>
    <col min="9249" max="9249" width="8.6640625" customWidth="1"/>
    <col min="9250" max="9250" width="13.265625" customWidth="1"/>
    <col min="9251" max="9251" width="11.3984375" customWidth="1"/>
    <col min="9252" max="9252" width="12.265625" customWidth="1"/>
    <col min="9253" max="9253" width="9.6640625" customWidth="1"/>
    <col min="9254" max="9254" width="6.19921875" customWidth="1"/>
    <col min="9255" max="9255" width="14.19921875" customWidth="1"/>
    <col min="9256" max="9256" width="7.53125" customWidth="1"/>
    <col min="9257" max="9257" width="15.46484375" customWidth="1"/>
    <col min="9258" max="9258" width="7.19921875" customWidth="1"/>
    <col min="9259" max="9259" width="14.73046875" customWidth="1"/>
    <col min="9260" max="9260" width="13.73046875" bestFit="1" customWidth="1"/>
    <col min="9473" max="9473" width="7.53125" bestFit="1" customWidth="1"/>
    <col min="9474" max="9474" width="7.19921875" customWidth="1"/>
    <col min="9475" max="9475" width="5.33203125" bestFit="1" customWidth="1"/>
    <col min="9476" max="9476" width="9.86328125" customWidth="1"/>
    <col min="9477" max="9477" width="9.6640625" bestFit="1" customWidth="1"/>
    <col min="9478" max="9478" width="8.9296875" customWidth="1"/>
    <col min="9479" max="9479" width="9.6640625" bestFit="1" customWidth="1"/>
    <col min="9480" max="9480" width="13.86328125" bestFit="1" customWidth="1"/>
    <col min="9481" max="9481" width="15.06640625" customWidth="1"/>
    <col min="9482" max="9482" width="6.3984375" customWidth="1"/>
    <col min="9483" max="9483" width="10.6640625" bestFit="1" customWidth="1"/>
    <col min="9484" max="9484" width="16.73046875" bestFit="1" customWidth="1"/>
    <col min="9485" max="9485" width="12" bestFit="1" customWidth="1"/>
    <col min="9486" max="9486" width="11.1328125" bestFit="1" customWidth="1"/>
    <col min="9487" max="9487" width="11.265625" bestFit="1" customWidth="1"/>
    <col min="9488" max="9488" width="10.265625" bestFit="1" customWidth="1"/>
    <col min="9489" max="9489" width="15.9296875" customWidth="1"/>
    <col min="9490" max="9490" width="11" customWidth="1"/>
    <col min="9491" max="9491" width="11.3984375" bestFit="1" customWidth="1"/>
    <col min="9492" max="9492" width="10.53125" bestFit="1" customWidth="1"/>
    <col min="9493" max="9493" width="7.796875" customWidth="1"/>
    <col min="9494" max="9494" width="11.3984375" bestFit="1" customWidth="1"/>
    <col min="9495" max="9495" width="11.3984375" customWidth="1"/>
    <col min="9496" max="9496" width="11.265625" bestFit="1" customWidth="1"/>
    <col min="9497" max="9497" width="13.265625" bestFit="1" customWidth="1"/>
    <col min="9498" max="9498" width="9.265625" customWidth="1"/>
    <col min="9499" max="9500" width="9.6640625" bestFit="1" customWidth="1"/>
    <col min="9501" max="9501" width="8.06640625" customWidth="1"/>
    <col min="9502" max="9502" width="8.9296875" customWidth="1"/>
    <col min="9503" max="9503" width="9.53125" bestFit="1" customWidth="1"/>
    <col min="9504" max="9504" width="10.3984375" bestFit="1" customWidth="1"/>
    <col min="9505" max="9505" width="8.6640625" customWidth="1"/>
    <col min="9506" max="9506" width="13.265625" customWidth="1"/>
    <col min="9507" max="9507" width="11.3984375" customWidth="1"/>
    <col min="9508" max="9508" width="12.265625" customWidth="1"/>
    <col min="9509" max="9509" width="9.6640625" customWidth="1"/>
    <col min="9510" max="9510" width="6.19921875" customWidth="1"/>
    <col min="9511" max="9511" width="14.19921875" customWidth="1"/>
    <col min="9512" max="9512" width="7.53125" customWidth="1"/>
    <col min="9513" max="9513" width="15.46484375" customWidth="1"/>
    <col min="9514" max="9514" width="7.19921875" customWidth="1"/>
    <col min="9515" max="9515" width="14.73046875" customWidth="1"/>
    <col min="9516" max="9516" width="13.73046875" bestFit="1" customWidth="1"/>
    <col min="9729" max="9729" width="7.53125" bestFit="1" customWidth="1"/>
    <col min="9730" max="9730" width="7.19921875" customWidth="1"/>
    <col min="9731" max="9731" width="5.33203125" bestFit="1" customWidth="1"/>
    <col min="9732" max="9732" width="9.86328125" customWidth="1"/>
    <col min="9733" max="9733" width="9.6640625" bestFit="1" customWidth="1"/>
    <col min="9734" max="9734" width="8.9296875" customWidth="1"/>
    <col min="9735" max="9735" width="9.6640625" bestFit="1" customWidth="1"/>
    <col min="9736" max="9736" width="13.86328125" bestFit="1" customWidth="1"/>
    <col min="9737" max="9737" width="15.06640625" customWidth="1"/>
    <col min="9738" max="9738" width="6.3984375" customWidth="1"/>
    <col min="9739" max="9739" width="10.6640625" bestFit="1" customWidth="1"/>
    <col min="9740" max="9740" width="16.73046875" bestFit="1" customWidth="1"/>
    <col min="9741" max="9741" width="12" bestFit="1" customWidth="1"/>
    <col min="9742" max="9742" width="11.1328125" bestFit="1" customWidth="1"/>
    <col min="9743" max="9743" width="11.265625" bestFit="1" customWidth="1"/>
    <col min="9744" max="9744" width="10.265625" bestFit="1" customWidth="1"/>
    <col min="9745" max="9745" width="15.9296875" customWidth="1"/>
    <col min="9746" max="9746" width="11" customWidth="1"/>
    <col min="9747" max="9747" width="11.3984375" bestFit="1" customWidth="1"/>
    <col min="9748" max="9748" width="10.53125" bestFit="1" customWidth="1"/>
    <col min="9749" max="9749" width="7.796875" customWidth="1"/>
    <col min="9750" max="9750" width="11.3984375" bestFit="1" customWidth="1"/>
    <col min="9751" max="9751" width="11.3984375" customWidth="1"/>
    <col min="9752" max="9752" width="11.265625" bestFit="1" customWidth="1"/>
    <col min="9753" max="9753" width="13.265625" bestFit="1" customWidth="1"/>
    <col min="9754" max="9754" width="9.265625" customWidth="1"/>
    <col min="9755" max="9756" width="9.6640625" bestFit="1" customWidth="1"/>
    <col min="9757" max="9757" width="8.06640625" customWidth="1"/>
    <col min="9758" max="9758" width="8.9296875" customWidth="1"/>
    <col min="9759" max="9759" width="9.53125" bestFit="1" customWidth="1"/>
    <col min="9760" max="9760" width="10.3984375" bestFit="1" customWidth="1"/>
    <col min="9761" max="9761" width="8.6640625" customWidth="1"/>
    <col min="9762" max="9762" width="13.265625" customWidth="1"/>
    <col min="9763" max="9763" width="11.3984375" customWidth="1"/>
    <col min="9764" max="9764" width="12.265625" customWidth="1"/>
    <col min="9765" max="9765" width="9.6640625" customWidth="1"/>
    <col min="9766" max="9766" width="6.19921875" customWidth="1"/>
    <col min="9767" max="9767" width="14.19921875" customWidth="1"/>
    <col min="9768" max="9768" width="7.53125" customWidth="1"/>
    <col min="9769" max="9769" width="15.46484375" customWidth="1"/>
    <col min="9770" max="9770" width="7.19921875" customWidth="1"/>
    <col min="9771" max="9771" width="14.73046875" customWidth="1"/>
    <col min="9772" max="9772" width="13.73046875" bestFit="1" customWidth="1"/>
    <col min="9985" max="9985" width="7.53125" bestFit="1" customWidth="1"/>
    <col min="9986" max="9986" width="7.19921875" customWidth="1"/>
    <col min="9987" max="9987" width="5.33203125" bestFit="1" customWidth="1"/>
    <col min="9988" max="9988" width="9.86328125" customWidth="1"/>
    <col min="9989" max="9989" width="9.6640625" bestFit="1" customWidth="1"/>
    <col min="9990" max="9990" width="8.9296875" customWidth="1"/>
    <col min="9991" max="9991" width="9.6640625" bestFit="1" customWidth="1"/>
    <col min="9992" max="9992" width="13.86328125" bestFit="1" customWidth="1"/>
    <col min="9993" max="9993" width="15.06640625" customWidth="1"/>
    <col min="9994" max="9994" width="6.3984375" customWidth="1"/>
    <col min="9995" max="9995" width="10.6640625" bestFit="1" customWidth="1"/>
    <col min="9996" max="9996" width="16.73046875" bestFit="1" customWidth="1"/>
    <col min="9997" max="9997" width="12" bestFit="1" customWidth="1"/>
    <col min="9998" max="9998" width="11.1328125" bestFit="1" customWidth="1"/>
    <col min="9999" max="9999" width="11.265625" bestFit="1" customWidth="1"/>
    <col min="10000" max="10000" width="10.265625" bestFit="1" customWidth="1"/>
    <col min="10001" max="10001" width="15.9296875" customWidth="1"/>
    <col min="10002" max="10002" width="11" customWidth="1"/>
    <col min="10003" max="10003" width="11.3984375" bestFit="1" customWidth="1"/>
    <col min="10004" max="10004" width="10.53125" bestFit="1" customWidth="1"/>
    <col min="10005" max="10005" width="7.796875" customWidth="1"/>
    <col min="10006" max="10006" width="11.3984375" bestFit="1" customWidth="1"/>
    <col min="10007" max="10007" width="11.3984375" customWidth="1"/>
    <col min="10008" max="10008" width="11.265625" bestFit="1" customWidth="1"/>
    <col min="10009" max="10009" width="13.265625" bestFit="1" customWidth="1"/>
    <col min="10010" max="10010" width="9.265625" customWidth="1"/>
    <col min="10011" max="10012" width="9.6640625" bestFit="1" customWidth="1"/>
    <col min="10013" max="10013" width="8.06640625" customWidth="1"/>
    <col min="10014" max="10014" width="8.9296875" customWidth="1"/>
    <col min="10015" max="10015" width="9.53125" bestFit="1" customWidth="1"/>
    <col min="10016" max="10016" width="10.3984375" bestFit="1" customWidth="1"/>
    <col min="10017" max="10017" width="8.6640625" customWidth="1"/>
    <col min="10018" max="10018" width="13.265625" customWidth="1"/>
    <col min="10019" max="10019" width="11.3984375" customWidth="1"/>
    <col min="10020" max="10020" width="12.265625" customWidth="1"/>
    <col min="10021" max="10021" width="9.6640625" customWidth="1"/>
    <col min="10022" max="10022" width="6.19921875" customWidth="1"/>
    <col min="10023" max="10023" width="14.19921875" customWidth="1"/>
    <col min="10024" max="10024" width="7.53125" customWidth="1"/>
    <col min="10025" max="10025" width="15.46484375" customWidth="1"/>
    <col min="10026" max="10026" width="7.19921875" customWidth="1"/>
    <col min="10027" max="10027" width="14.73046875" customWidth="1"/>
    <col min="10028" max="10028" width="13.73046875" bestFit="1" customWidth="1"/>
    <col min="10241" max="10241" width="7.53125" bestFit="1" customWidth="1"/>
    <col min="10242" max="10242" width="7.19921875" customWidth="1"/>
    <col min="10243" max="10243" width="5.33203125" bestFit="1" customWidth="1"/>
    <col min="10244" max="10244" width="9.86328125" customWidth="1"/>
    <col min="10245" max="10245" width="9.6640625" bestFit="1" customWidth="1"/>
    <col min="10246" max="10246" width="8.9296875" customWidth="1"/>
    <col min="10247" max="10247" width="9.6640625" bestFit="1" customWidth="1"/>
    <col min="10248" max="10248" width="13.86328125" bestFit="1" customWidth="1"/>
    <col min="10249" max="10249" width="15.06640625" customWidth="1"/>
    <col min="10250" max="10250" width="6.3984375" customWidth="1"/>
    <col min="10251" max="10251" width="10.6640625" bestFit="1" customWidth="1"/>
    <col min="10252" max="10252" width="16.73046875" bestFit="1" customWidth="1"/>
    <col min="10253" max="10253" width="12" bestFit="1" customWidth="1"/>
    <col min="10254" max="10254" width="11.1328125" bestFit="1" customWidth="1"/>
    <col min="10255" max="10255" width="11.265625" bestFit="1" customWidth="1"/>
    <col min="10256" max="10256" width="10.265625" bestFit="1" customWidth="1"/>
    <col min="10257" max="10257" width="15.9296875" customWidth="1"/>
    <col min="10258" max="10258" width="11" customWidth="1"/>
    <col min="10259" max="10259" width="11.3984375" bestFit="1" customWidth="1"/>
    <col min="10260" max="10260" width="10.53125" bestFit="1" customWidth="1"/>
    <col min="10261" max="10261" width="7.796875" customWidth="1"/>
    <col min="10262" max="10262" width="11.3984375" bestFit="1" customWidth="1"/>
    <col min="10263" max="10263" width="11.3984375" customWidth="1"/>
    <col min="10264" max="10264" width="11.265625" bestFit="1" customWidth="1"/>
    <col min="10265" max="10265" width="13.265625" bestFit="1" customWidth="1"/>
    <col min="10266" max="10266" width="9.265625" customWidth="1"/>
    <col min="10267" max="10268" width="9.6640625" bestFit="1" customWidth="1"/>
    <col min="10269" max="10269" width="8.06640625" customWidth="1"/>
    <col min="10270" max="10270" width="8.9296875" customWidth="1"/>
    <col min="10271" max="10271" width="9.53125" bestFit="1" customWidth="1"/>
    <col min="10272" max="10272" width="10.3984375" bestFit="1" customWidth="1"/>
    <col min="10273" max="10273" width="8.6640625" customWidth="1"/>
    <col min="10274" max="10274" width="13.265625" customWidth="1"/>
    <col min="10275" max="10275" width="11.3984375" customWidth="1"/>
    <col min="10276" max="10276" width="12.265625" customWidth="1"/>
    <col min="10277" max="10277" width="9.6640625" customWidth="1"/>
    <col min="10278" max="10278" width="6.19921875" customWidth="1"/>
    <col min="10279" max="10279" width="14.19921875" customWidth="1"/>
    <col min="10280" max="10280" width="7.53125" customWidth="1"/>
    <col min="10281" max="10281" width="15.46484375" customWidth="1"/>
    <col min="10282" max="10282" width="7.19921875" customWidth="1"/>
    <col min="10283" max="10283" width="14.73046875" customWidth="1"/>
    <col min="10284" max="10284" width="13.73046875" bestFit="1" customWidth="1"/>
    <col min="10497" max="10497" width="7.53125" bestFit="1" customWidth="1"/>
    <col min="10498" max="10498" width="7.19921875" customWidth="1"/>
    <col min="10499" max="10499" width="5.33203125" bestFit="1" customWidth="1"/>
    <col min="10500" max="10500" width="9.86328125" customWidth="1"/>
    <col min="10501" max="10501" width="9.6640625" bestFit="1" customWidth="1"/>
    <col min="10502" max="10502" width="8.9296875" customWidth="1"/>
    <col min="10503" max="10503" width="9.6640625" bestFit="1" customWidth="1"/>
    <col min="10504" max="10504" width="13.86328125" bestFit="1" customWidth="1"/>
    <col min="10505" max="10505" width="15.06640625" customWidth="1"/>
    <col min="10506" max="10506" width="6.3984375" customWidth="1"/>
    <col min="10507" max="10507" width="10.6640625" bestFit="1" customWidth="1"/>
    <col min="10508" max="10508" width="16.73046875" bestFit="1" customWidth="1"/>
    <col min="10509" max="10509" width="12" bestFit="1" customWidth="1"/>
    <col min="10510" max="10510" width="11.1328125" bestFit="1" customWidth="1"/>
    <col min="10511" max="10511" width="11.265625" bestFit="1" customWidth="1"/>
    <col min="10512" max="10512" width="10.265625" bestFit="1" customWidth="1"/>
    <col min="10513" max="10513" width="15.9296875" customWidth="1"/>
    <col min="10514" max="10514" width="11" customWidth="1"/>
    <col min="10515" max="10515" width="11.3984375" bestFit="1" customWidth="1"/>
    <col min="10516" max="10516" width="10.53125" bestFit="1" customWidth="1"/>
    <col min="10517" max="10517" width="7.796875" customWidth="1"/>
    <col min="10518" max="10518" width="11.3984375" bestFit="1" customWidth="1"/>
    <col min="10519" max="10519" width="11.3984375" customWidth="1"/>
    <col min="10520" max="10520" width="11.265625" bestFit="1" customWidth="1"/>
    <col min="10521" max="10521" width="13.265625" bestFit="1" customWidth="1"/>
    <col min="10522" max="10522" width="9.265625" customWidth="1"/>
    <col min="10523" max="10524" width="9.6640625" bestFit="1" customWidth="1"/>
    <col min="10525" max="10525" width="8.06640625" customWidth="1"/>
    <col min="10526" max="10526" width="8.9296875" customWidth="1"/>
    <col min="10527" max="10527" width="9.53125" bestFit="1" customWidth="1"/>
    <col min="10528" max="10528" width="10.3984375" bestFit="1" customWidth="1"/>
    <col min="10529" max="10529" width="8.6640625" customWidth="1"/>
    <col min="10530" max="10530" width="13.265625" customWidth="1"/>
    <col min="10531" max="10531" width="11.3984375" customWidth="1"/>
    <col min="10532" max="10532" width="12.265625" customWidth="1"/>
    <col min="10533" max="10533" width="9.6640625" customWidth="1"/>
    <col min="10534" max="10534" width="6.19921875" customWidth="1"/>
    <col min="10535" max="10535" width="14.19921875" customWidth="1"/>
    <col min="10536" max="10536" width="7.53125" customWidth="1"/>
    <col min="10537" max="10537" width="15.46484375" customWidth="1"/>
    <col min="10538" max="10538" width="7.19921875" customWidth="1"/>
    <col min="10539" max="10539" width="14.73046875" customWidth="1"/>
    <col min="10540" max="10540" width="13.73046875" bestFit="1" customWidth="1"/>
    <col min="10753" max="10753" width="7.53125" bestFit="1" customWidth="1"/>
    <col min="10754" max="10754" width="7.19921875" customWidth="1"/>
    <col min="10755" max="10755" width="5.33203125" bestFit="1" customWidth="1"/>
    <col min="10756" max="10756" width="9.86328125" customWidth="1"/>
    <col min="10757" max="10757" width="9.6640625" bestFit="1" customWidth="1"/>
    <col min="10758" max="10758" width="8.9296875" customWidth="1"/>
    <col min="10759" max="10759" width="9.6640625" bestFit="1" customWidth="1"/>
    <col min="10760" max="10760" width="13.86328125" bestFit="1" customWidth="1"/>
    <col min="10761" max="10761" width="15.06640625" customWidth="1"/>
    <col min="10762" max="10762" width="6.3984375" customWidth="1"/>
    <col min="10763" max="10763" width="10.6640625" bestFit="1" customWidth="1"/>
    <col min="10764" max="10764" width="16.73046875" bestFit="1" customWidth="1"/>
    <col min="10765" max="10765" width="12" bestFit="1" customWidth="1"/>
    <col min="10766" max="10766" width="11.1328125" bestFit="1" customWidth="1"/>
    <col min="10767" max="10767" width="11.265625" bestFit="1" customWidth="1"/>
    <col min="10768" max="10768" width="10.265625" bestFit="1" customWidth="1"/>
    <col min="10769" max="10769" width="15.9296875" customWidth="1"/>
    <col min="10770" max="10770" width="11" customWidth="1"/>
    <col min="10771" max="10771" width="11.3984375" bestFit="1" customWidth="1"/>
    <col min="10772" max="10772" width="10.53125" bestFit="1" customWidth="1"/>
    <col min="10773" max="10773" width="7.796875" customWidth="1"/>
    <col min="10774" max="10774" width="11.3984375" bestFit="1" customWidth="1"/>
    <col min="10775" max="10775" width="11.3984375" customWidth="1"/>
    <col min="10776" max="10776" width="11.265625" bestFit="1" customWidth="1"/>
    <col min="10777" max="10777" width="13.265625" bestFit="1" customWidth="1"/>
    <col min="10778" max="10778" width="9.265625" customWidth="1"/>
    <col min="10779" max="10780" width="9.6640625" bestFit="1" customWidth="1"/>
    <col min="10781" max="10781" width="8.06640625" customWidth="1"/>
    <col min="10782" max="10782" width="8.9296875" customWidth="1"/>
    <col min="10783" max="10783" width="9.53125" bestFit="1" customWidth="1"/>
    <col min="10784" max="10784" width="10.3984375" bestFit="1" customWidth="1"/>
    <col min="10785" max="10785" width="8.6640625" customWidth="1"/>
    <col min="10786" max="10786" width="13.265625" customWidth="1"/>
    <col min="10787" max="10787" width="11.3984375" customWidth="1"/>
    <col min="10788" max="10788" width="12.265625" customWidth="1"/>
    <col min="10789" max="10789" width="9.6640625" customWidth="1"/>
    <col min="10790" max="10790" width="6.19921875" customWidth="1"/>
    <col min="10791" max="10791" width="14.19921875" customWidth="1"/>
    <col min="10792" max="10792" width="7.53125" customWidth="1"/>
    <col min="10793" max="10793" width="15.46484375" customWidth="1"/>
    <col min="10794" max="10794" width="7.19921875" customWidth="1"/>
    <col min="10795" max="10795" width="14.73046875" customWidth="1"/>
    <col min="10796" max="10796" width="13.73046875" bestFit="1" customWidth="1"/>
    <col min="11009" max="11009" width="7.53125" bestFit="1" customWidth="1"/>
    <col min="11010" max="11010" width="7.19921875" customWidth="1"/>
    <col min="11011" max="11011" width="5.33203125" bestFit="1" customWidth="1"/>
    <col min="11012" max="11012" width="9.86328125" customWidth="1"/>
    <col min="11013" max="11013" width="9.6640625" bestFit="1" customWidth="1"/>
    <col min="11014" max="11014" width="8.9296875" customWidth="1"/>
    <col min="11015" max="11015" width="9.6640625" bestFit="1" customWidth="1"/>
    <col min="11016" max="11016" width="13.86328125" bestFit="1" customWidth="1"/>
    <col min="11017" max="11017" width="15.06640625" customWidth="1"/>
    <col min="11018" max="11018" width="6.3984375" customWidth="1"/>
    <col min="11019" max="11019" width="10.6640625" bestFit="1" customWidth="1"/>
    <col min="11020" max="11020" width="16.73046875" bestFit="1" customWidth="1"/>
    <col min="11021" max="11021" width="12" bestFit="1" customWidth="1"/>
    <col min="11022" max="11022" width="11.1328125" bestFit="1" customWidth="1"/>
    <col min="11023" max="11023" width="11.265625" bestFit="1" customWidth="1"/>
    <col min="11024" max="11024" width="10.265625" bestFit="1" customWidth="1"/>
    <col min="11025" max="11025" width="15.9296875" customWidth="1"/>
    <col min="11026" max="11026" width="11" customWidth="1"/>
    <col min="11027" max="11027" width="11.3984375" bestFit="1" customWidth="1"/>
    <col min="11028" max="11028" width="10.53125" bestFit="1" customWidth="1"/>
    <col min="11029" max="11029" width="7.796875" customWidth="1"/>
    <col min="11030" max="11030" width="11.3984375" bestFit="1" customWidth="1"/>
    <col min="11031" max="11031" width="11.3984375" customWidth="1"/>
    <col min="11032" max="11032" width="11.265625" bestFit="1" customWidth="1"/>
    <col min="11033" max="11033" width="13.265625" bestFit="1" customWidth="1"/>
    <col min="11034" max="11034" width="9.265625" customWidth="1"/>
    <col min="11035" max="11036" width="9.6640625" bestFit="1" customWidth="1"/>
    <col min="11037" max="11037" width="8.06640625" customWidth="1"/>
    <col min="11038" max="11038" width="8.9296875" customWidth="1"/>
    <col min="11039" max="11039" width="9.53125" bestFit="1" customWidth="1"/>
    <col min="11040" max="11040" width="10.3984375" bestFit="1" customWidth="1"/>
    <col min="11041" max="11041" width="8.6640625" customWidth="1"/>
    <col min="11042" max="11042" width="13.265625" customWidth="1"/>
    <col min="11043" max="11043" width="11.3984375" customWidth="1"/>
    <col min="11044" max="11044" width="12.265625" customWidth="1"/>
    <col min="11045" max="11045" width="9.6640625" customWidth="1"/>
    <col min="11046" max="11046" width="6.19921875" customWidth="1"/>
    <col min="11047" max="11047" width="14.19921875" customWidth="1"/>
    <col min="11048" max="11048" width="7.53125" customWidth="1"/>
    <col min="11049" max="11049" width="15.46484375" customWidth="1"/>
    <col min="11050" max="11050" width="7.19921875" customWidth="1"/>
    <col min="11051" max="11051" width="14.73046875" customWidth="1"/>
    <col min="11052" max="11052" width="13.73046875" bestFit="1" customWidth="1"/>
    <col min="11265" max="11265" width="7.53125" bestFit="1" customWidth="1"/>
    <col min="11266" max="11266" width="7.19921875" customWidth="1"/>
    <col min="11267" max="11267" width="5.33203125" bestFit="1" customWidth="1"/>
    <col min="11268" max="11268" width="9.86328125" customWidth="1"/>
    <col min="11269" max="11269" width="9.6640625" bestFit="1" customWidth="1"/>
    <col min="11270" max="11270" width="8.9296875" customWidth="1"/>
    <col min="11271" max="11271" width="9.6640625" bestFit="1" customWidth="1"/>
    <col min="11272" max="11272" width="13.86328125" bestFit="1" customWidth="1"/>
    <col min="11273" max="11273" width="15.06640625" customWidth="1"/>
    <col min="11274" max="11274" width="6.3984375" customWidth="1"/>
    <col min="11275" max="11275" width="10.6640625" bestFit="1" customWidth="1"/>
    <col min="11276" max="11276" width="16.73046875" bestFit="1" customWidth="1"/>
    <col min="11277" max="11277" width="12" bestFit="1" customWidth="1"/>
    <col min="11278" max="11278" width="11.1328125" bestFit="1" customWidth="1"/>
    <col min="11279" max="11279" width="11.265625" bestFit="1" customWidth="1"/>
    <col min="11280" max="11280" width="10.265625" bestFit="1" customWidth="1"/>
    <col min="11281" max="11281" width="15.9296875" customWidth="1"/>
    <col min="11282" max="11282" width="11" customWidth="1"/>
    <col min="11283" max="11283" width="11.3984375" bestFit="1" customWidth="1"/>
    <col min="11284" max="11284" width="10.53125" bestFit="1" customWidth="1"/>
    <col min="11285" max="11285" width="7.796875" customWidth="1"/>
    <col min="11286" max="11286" width="11.3984375" bestFit="1" customWidth="1"/>
    <col min="11287" max="11287" width="11.3984375" customWidth="1"/>
    <col min="11288" max="11288" width="11.265625" bestFit="1" customWidth="1"/>
    <col min="11289" max="11289" width="13.265625" bestFit="1" customWidth="1"/>
    <col min="11290" max="11290" width="9.265625" customWidth="1"/>
    <col min="11291" max="11292" width="9.6640625" bestFit="1" customWidth="1"/>
    <col min="11293" max="11293" width="8.06640625" customWidth="1"/>
    <col min="11294" max="11294" width="8.9296875" customWidth="1"/>
    <col min="11295" max="11295" width="9.53125" bestFit="1" customWidth="1"/>
    <col min="11296" max="11296" width="10.3984375" bestFit="1" customWidth="1"/>
    <col min="11297" max="11297" width="8.6640625" customWidth="1"/>
    <col min="11298" max="11298" width="13.265625" customWidth="1"/>
    <col min="11299" max="11299" width="11.3984375" customWidth="1"/>
    <col min="11300" max="11300" width="12.265625" customWidth="1"/>
    <col min="11301" max="11301" width="9.6640625" customWidth="1"/>
    <col min="11302" max="11302" width="6.19921875" customWidth="1"/>
    <col min="11303" max="11303" width="14.19921875" customWidth="1"/>
    <col min="11304" max="11304" width="7.53125" customWidth="1"/>
    <col min="11305" max="11305" width="15.46484375" customWidth="1"/>
    <col min="11306" max="11306" width="7.19921875" customWidth="1"/>
    <col min="11307" max="11307" width="14.73046875" customWidth="1"/>
    <col min="11308" max="11308" width="13.73046875" bestFit="1" customWidth="1"/>
    <col min="11521" max="11521" width="7.53125" bestFit="1" customWidth="1"/>
    <col min="11522" max="11522" width="7.19921875" customWidth="1"/>
    <col min="11523" max="11523" width="5.33203125" bestFit="1" customWidth="1"/>
    <col min="11524" max="11524" width="9.86328125" customWidth="1"/>
    <col min="11525" max="11525" width="9.6640625" bestFit="1" customWidth="1"/>
    <col min="11526" max="11526" width="8.9296875" customWidth="1"/>
    <col min="11527" max="11527" width="9.6640625" bestFit="1" customWidth="1"/>
    <col min="11528" max="11528" width="13.86328125" bestFit="1" customWidth="1"/>
    <col min="11529" max="11529" width="15.06640625" customWidth="1"/>
    <col min="11530" max="11530" width="6.3984375" customWidth="1"/>
    <col min="11531" max="11531" width="10.6640625" bestFit="1" customWidth="1"/>
    <col min="11532" max="11532" width="16.73046875" bestFit="1" customWidth="1"/>
    <col min="11533" max="11533" width="12" bestFit="1" customWidth="1"/>
    <col min="11534" max="11534" width="11.1328125" bestFit="1" customWidth="1"/>
    <col min="11535" max="11535" width="11.265625" bestFit="1" customWidth="1"/>
    <col min="11536" max="11536" width="10.265625" bestFit="1" customWidth="1"/>
    <col min="11537" max="11537" width="15.9296875" customWidth="1"/>
    <col min="11538" max="11538" width="11" customWidth="1"/>
    <col min="11539" max="11539" width="11.3984375" bestFit="1" customWidth="1"/>
    <col min="11540" max="11540" width="10.53125" bestFit="1" customWidth="1"/>
    <col min="11541" max="11541" width="7.796875" customWidth="1"/>
    <col min="11542" max="11542" width="11.3984375" bestFit="1" customWidth="1"/>
    <col min="11543" max="11543" width="11.3984375" customWidth="1"/>
    <col min="11544" max="11544" width="11.265625" bestFit="1" customWidth="1"/>
    <col min="11545" max="11545" width="13.265625" bestFit="1" customWidth="1"/>
    <col min="11546" max="11546" width="9.265625" customWidth="1"/>
    <col min="11547" max="11548" width="9.6640625" bestFit="1" customWidth="1"/>
    <col min="11549" max="11549" width="8.06640625" customWidth="1"/>
    <col min="11550" max="11550" width="8.9296875" customWidth="1"/>
    <col min="11551" max="11551" width="9.53125" bestFit="1" customWidth="1"/>
    <col min="11552" max="11552" width="10.3984375" bestFit="1" customWidth="1"/>
    <col min="11553" max="11553" width="8.6640625" customWidth="1"/>
    <col min="11554" max="11554" width="13.265625" customWidth="1"/>
    <col min="11555" max="11555" width="11.3984375" customWidth="1"/>
    <col min="11556" max="11556" width="12.265625" customWidth="1"/>
    <col min="11557" max="11557" width="9.6640625" customWidth="1"/>
    <col min="11558" max="11558" width="6.19921875" customWidth="1"/>
    <col min="11559" max="11559" width="14.19921875" customWidth="1"/>
    <col min="11560" max="11560" width="7.53125" customWidth="1"/>
    <col min="11561" max="11561" width="15.46484375" customWidth="1"/>
    <col min="11562" max="11562" width="7.19921875" customWidth="1"/>
    <col min="11563" max="11563" width="14.73046875" customWidth="1"/>
    <col min="11564" max="11564" width="13.73046875" bestFit="1" customWidth="1"/>
    <col min="11777" max="11777" width="7.53125" bestFit="1" customWidth="1"/>
    <col min="11778" max="11778" width="7.19921875" customWidth="1"/>
    <col min="11779" max="11779" width="5.33203125" bestFit="1" customWidth="1"/>
    <col min="11780" max="11780" width="9.86328125" customWidth="1"/>
    <col min="11781" max="11781" width="9.6640625" bestFit="1" customWidth="1"/>
    <col min="11782" max="11782" width="8.9296875" customWidth="1"/>
    <col min="11783" max="11783" width="9.6640625" bestFit="1" customWidth="1"/>
    <col min="11784" max="11784" width="13.86328125" bestFit="1" customWidth="1"/>
    <col min="11785" max="11785" width="15.06640625" customWidth="1"/>
    <col min="11786" max="11786" width="6.3984375" customWidth="1"/>
    <col min="11787" max="11787" width="10.6640625" bestFit="1" customWidth="1"/>
    <col min="11788" max="11788" width="16.73046875" bestFit="1" customWidth="1"/>
    <col min="11789" max="11789" width="12" bestFit="1" customWidth="1"/>
    <col min="11790" max="11790" width="11.1328125" bestFit="1" customWidth="1"/>
    <col min="11791" max="11791" width="11.265625" bestFit="1" customWidth="1"/>
    <col min="11792" max="11792" width="10.265625" bestFit="1" customWidth="1"/>
    <col min="11793" max="11793" width="15.9296875" customWidth="1"/>
    <col min="11794" max="11794" width="11" customWidth="1"/>
    <col min="11795" max="11795" width="11.3984375" bestFit="1" customWidth="1"/>
    <col min="11796" max="11796" width="10.53125" bestFit="1" customWidth="1"/>
    <col min="11797" max="11797" width="7.796875" customWidth="1"/>
    <col min="11798" max="11798" width="11.3984375" bestFit="1" customWidth="1"/>
    <col min="11799" max="11799" width="11.3984375" customWidth="1"/>
    <col min="11800" max="11800" width="11.265625" bestFit="1" customWidth="1"/>
    <col min="11801" max="11801" width="13.265625" bestFit="1" customWidth="1"/>
    <col min="11802" max="11802" width="9.265625" customWidth="1"/>
    <col min="11803" max="11804" width="9.6640625" bestFit="1" customWidth="1"/>
    <col min="11805" max="11805" width="8.06640625" customWidth="1"/>
    <col min="11806" max="11806" width="8.9296875" customWidth="1"/>
    <col min="11807" max="11807" width="9.53125" bestFit="1" customWidth="1"/>
    <col min="11808" max="11808" width="10.3984375" bestFit="1" customWidth="1"/>
    <col min="11809" max="11809" width="8.6640625" customWidth="1"/>
    <col min="11810" max="11810" width="13.265625" customWidth="1"/>
    <col min="11811" max="11811" width="11.3984375" customWidth="1"/>
    <col min="11812" max="11812" width="12.265625" customWidth="1"/>
    <col min="11813" max="11813" width="9.6640625" customWidth="1"/>
    <col min="11814" max="11814" width="6.19921875" customWidth="1"/>
    <col min="11815" max="11815" width="14.19921875" customWidth="1"/>
    <col min="11816" max="11816" width="7.53125" customWidth="1"/>
    <col min="11817" max="11817" width="15.46484375" customWidth="1"/>
    <col min="11818" max="11818" width="7.19921875" customWidth="1"/>
    <col min="11819" max="11819" width="14.73046875" customWidth="1"/>
    <col min="11820" max="11820" width="13.73046875" bestFit="1" customWidth="1"/>
    <col min="12033" max="12033" width="7.53125" bestFit="1" customWidth="1"/>
    <col min="12034" max="12034" width="7.19921875" customWidth="1"/>
    <col min="12035" max="12035" width="5.33203125" bestFit="1" customWidth="1"/>
    <col min="12036" max="12036" width="9.86328125" customWidth="1"/>
    <col min="12037" max="12037" width="9.6640625" bestFit="1" customWidth="1"/>
    <col min="12038" max="12038" width="8.9296875" customWidth="1"/>
    <col min="12039" max="12039" width="9.6640625" bestFit="1" customWidth="1"/>
    <col min="12040" max="12040" width="13.86328125" bestFit="1" customWidth="1"/>
    <col min="12041" max="12041" width="15.06640625" customWidth="1"/>
    <col min="12042" max="12042" width="6.3984375" customWidth="1"/>
    <col min="12043" max="12043" width="10.6640625" bestFit="1" customWidth="1"/>
    <col min="12044" max="12044" width="16.73046875" bestFit="1" customWidth="1"/>
    <col min="12045" max="12045" width="12" bestFit="1" customWidth="1"/>
    <col min="12046" max="12046" width="11.1328125" bestFit="1" customWidth="1"/>
    <col min="12047" max="12047" width="11.265625" bestFit="1" customWidth="1"/>
    <col min="12048" max="12048" width="10.265625" bestFit="1" customWidth="1"/>
    <col min="12049" max="12049" width="15.9296875" customWidth="1"/>
    <col min="12050" max="12050" width="11" customWidth="1"/>
    <col min="12051" max="12051" width="11.3984375" bestFit="1" customWidth="1"/>
    <col min="12052" max="12052" width="10.53125" bestFit="1" customWidth="1"/>
    <col min="12053" max="12053" width="7.796875" customWidth="1"/>
    <col min="12054" max="12054" width="11.3984375" bestFit="1" customWidth="1"/>
    <col min="12055" max="12055" width="11.3984375" customWidth="1"/>
    <col min="12056" max="12056" width="11.265625" bestFit="1" customWidth="1"/>
    <col min="12057" max="12057" width="13.265625" bestFit="1" customWidth="1"/>
    <col min="12058" max="12058" width="9.265625" customWidth="1"/>
    <col min="12059" max="12060" width="9.6640625" bestFit="1" customWidth="1"/>
    <col min="12061" max="12061" width="8.06640625" customWidth="1"/>
    <col min="12062" max="12062" width="8.9296875" customWidth="1"/>
    <col min="12063" max="12063" width="9.53125" bestFit="1" customWidth="1"/>
    <col min="12064" max="12064" width="10.3984375" bestFit="1" customWidth="1"/>
    <col min="12065" max="12065" width="8.6640625" customWidth="1"/>
    <col min="12066" max="12066" width="13.265625" customWidth="1"/>
    <col min="12067" max="12067" width="11.3984375" customWidth="1"/>
    <col min="12068" max="12068" width="12.265625" customWidth="1"/>
    <col min="12069" max="12069" width="9.6640625" customWidth="1"/>
    <col min="12070" max="12070" width="6.19921875" customWidth="1"/>
    <col min="12071" max="12071" width="14.19921875" customWidth="1"/>
    <col min="12072" max="12072" width="7.53125" customWidth="1"/>
    <col min="12073" max="12073" width="15.46484375" customWidth="1"/>
    <col min="12074" max="12074" width="7.19921875" customWidth="1"/>
    <col min="12075" max="12075" width="14.73046875" customWidth="1"/>
    <col min="12076" max="12076" width="13.73046875" bestFit="1" customWidth="1"/>
    <col min="12289" max="12289" width="7.53125" bestFit="1" customWidth="1"/>
    <col min="12290" max="12290" width="7.19921875" customWidth="1"/>
    <col min="12291" max="12291" width="5.33203125" bestFit="1" customWidth="1"/>
    <col min="12292" max="12292" width="9.86328125" customWidth="1"/>
    <col min="12293" max="12293" width="9.6640625" bestFit="1" customWidth="1"/>
    <col min="12294" max="12294" width="8.9296875" customWidth="1"/>
    <col min="12295" max="12295" width="9.6640625" bestFit="1" customWidth="1"/>
    <col min="12296" max="12296" width="13.86328125" bestFit="1" customWidth="1"/>
    <col min="12297" max="12297" width="15.06640625" customWidth="1"/>
    <col min="12298" max="12298" width="6.3984375" customWidth="1"/>
    <col min="12299" max="12299" width="10.6640625" bestFit="1" customWidth="1"/>
    <col min="12300" max="12300" width="16.73046875" bestFit="1" customWidth="1"/>
    <col min="12301" max="12301" width="12" bestFit="1" customWidth="1"/>
    <col min="12302" max="12302" width="11.1328125" bestFit="1" customWidth="1"/>
    <col min="12303" max="12303" width="11.265625" bestFit="1" customWidth="1"/>
    <col min="12304" max="12304" width="10.265625" bestFit="1" customWidth="1"/>
    <col min="12305" max="12305" width="15.9296875" customWidth="1"/>
    <col min="12306" max="12306" width="11" customWidth="1"/>
    <col min="12307" max="12307" width="11.3984375" bestFit="1" customWidth="1"/>
    <col min="12308" max="12308" width="10.53125" bestFit="1" customWidth="1"/>
    <col min="12309" max="12309" width="7.796875" customWidth="1"/>
    <col min="12310" max="12310" width="11.3984375" bestFit="1" customWidth="1"/>
    <col min="12311" max="12311" width="11.3984375" customWidth="1"/>
    <col min="12312" max="12312" width="11.265625" bestFit="1" customWidth="1"/>
    <col min="12313" max="12313" width="13.265625" bestFit="1" customWidth="1"/>
    <col min="12314" max="12314" width="9.265625" customWidth="1"/>
    <col min="12315" max="12316" width="9.6640625" bestFit="1" customWidth="1"/>
    <col min="12317" max="12317" width="8.06640625" customWidth="1"/>
    <col min="12318" max="12318" width="8.9296875" customWidth="1"/>
    <col min="12319" max="12319" width="9.53125" bestFit="1" customWidth="1"/>
    <col min="12320" max="12320" width="10.3984375" bestFit="1" customWidth="1"/>
    <col min="12321" max="12321" width="8.6640625" customWidth="1"/>
    <col min="12322" max="12322" width="13.265625" customWidth="1"/>
    <col min="12323" max="12323" width="11.3984375" customWidth="1"/>
    <col min="12324" max="12324" width="12.265625" customWidth="1"/>
    <col min="12325" max="12325" width="9.6640625" customWidth="1"/>
    <col min="12326" max="12326" width="6.19921875" customWidth="1"/>
    <col min="12327" max="12327" width="14.19921875" customWidth="1"/>
    <col min="12328" max="12328" width="7.53125" customWidth="1"/>
    <col min="12329" max="12329" width="15.46484375" customWidth="1"/>
    <col min="12330" max="12330" width="7.19921875" customWidth="1"/>
    <col min="12331" max="12331" width="14.73046875" customWidth="1"/>
    <col min="12332" max="12332" width="13.73046875" bestFit="1" customWidth="1"/>
    <col min="12545" max="12545" width="7.53125" bestFit="1" customWidth="1"/>
    <col min="12546" max="12546" width="7.19921875" customWidth="1"/>
    <col min="12547" max="12547" width="5.33203125" bestFit="1" customWidth="1"/>
    <col min="12548" max="12548" width="9.86328125" customWidth="1"/>
    <col min="12549" max="12549" width="9.6640625" bestFit="1" customWidth="1"/>
    <col min="12550" max="12550" width="8.9296875" customWidth="1"/>
    <col min="12551" max="12551" width="9.6640625" bestFit="1" customWidth="1"/>
    <col min="12552" max="12552" width="13.86328125" bestFit="1" customWidth="1"/>
    <col min="12553" max="12553" width="15.06640625" customWidth="1"/>
    <col min="12554" max="12554" width="6.3984375" customWidth="1"/>
    <col min="12555" max="12555" width="10.6640625" bestFit="1" customWidth="1"/>
    <col min="12556" max="12556" width="16.73046875" bestFit="1" customWidth="1"/>
    <col min="12557" max="12557" width="12" bestFit="1" customWidth="1"/>
    <col min="12558" max="12558" width="11.1328125" bestFit="1" customWidth="1"/>
    <col min="12559" max="12559" width="11.265625" bestFit="1" customWidth="1"/>
    <col min="12560" max="12560" width="10.265625" bestFit="1" customWidth="1"/>
    <col min="12561" max="12561" width="15.9296875" customWidth="1"/>
    <col min="12562" max="12562" width="11" customWidth="1"/>
    <col min="12563" max="12563" width="11.3984375" bestFit="1" customWidth="1"/>
    <col min="12564" max="12564" width="10.53125" bestFit="1" customWidth="1"/>
    <col min="12565" max="12565" width="7.796875" customWidth="1"/>
    <col min="12566" max="12566" width="11.3984375" bestFit="1" customWidth="1"/>
    <col min="12567" max="12567" width="11.3984375" customWidth="1"/>
    <col min="12568" max="12568" width="11.265625" bestFit="1" customWidth="1"/>
    <col min="12569" max="12569" width="13.265625" bestFit="1" customWidth="1"/>
    <col min="12570" max="12570" width="9.265625" customWidth="1"/>
    <col min="12571" max="12572" width="9.6640625" bestFit="1" customWidth="1"/>
    <col min="12573" max="12573" width="8.06640625" customWidth="1"/>
    <col min="12574" max="12574" width="8.9296875" customWidth="1"/>
    <col min="12575" max="12575" width="9.53125" bestFit="1" customWidth="1"/>
    <col min="12576" max="12576" width="10.3984375" bestFit="1" customWidth="1"/>
    <col min="12577" max="12577" width="8.6640625" customWidth="1"/>
    <col min="12578" max="12578" width="13.265625" customWidth="1"/>
    <col min="12579" max="12579" width="11.3984375" customWidth="1"/>
    <col min="12580" max="12580" width="12.265625" customWidth="1"/>
    <col min="12581" max="12581" width="9.6640625" customWidth="1"/>
    <col min="12582" max="12582" width="6.19921875" customWidth="1"/>
    <col min="12583" max="12583" width="14.19921875" customWidth="1"/>
    <col min="12584" max="12584" width="7.53125" customWidth="1"/>
    <col min="12585" max="12585" width="15.46484375" customWidth="1"/>
    <col min="12586" max="12586" width="7.19921875" customWidth="1"/>
    <col min="12587" max="12587" width="14.73046875" customWidth="1"/>
    <col min="12588" max="12588" width="13.73046875" bestFit="1" customWidth="1"/>
    <col min="12801" max="12801" width="7.53125" bestFit="1" customWidth="1"/>
    <col min="12802" max="12802" width="7.19921875" customWidth="1"/>
    <col min="12803" max="12803" width="5.33203125" bestFit="1" customWidth="1"/>
    <col min="12804" max="12804" width="9.86328125" customWidth="1"/>
    <col min="12805" max="12805" width="9.6640625" bestFit="1" customWidth="1"/>
    <col min="12806" max="12806" width="8.9296875" customWidth="1"/>
    <col min="12807" max="12807" width="9.6640625" bestFit="1" customWidth="1"/>
    <col min="12808" max="12808" width="13.86328125" bestFit="1" customWidth="1"/>
    <col min="12809" max="12809" width="15.06640625" customWidth="1"/>
    <col min="12810" max="12810" width="6.3984375" customWidth="1"/>
    <col min="12811" max="12811" width="10.6640625" bestFit="1" customWidth="1"/>
    <col min="12812" max="12812" width="16.73046875" bestFit="1" customWidth="1"/>
    <col min="12813" max="12813" width="12" bestFit="1" customWidth="1"/>
    <col min="12814" max="12814" width="11.1328125" bestFit="1" customWidth="1"/>
    <col min="12815" max="12815" width="11.265625" bestFit="1" customWidth="1"/>
    <col min="12816" max="12816" width="10.265625" bestFit="1" customWidth="1"/>
    <col min="12817" max="12817" width="15.9296875" customWidth="1"/>
    <col min="12818" max="12818" width="11" customWidth="1"/>
    <col min="12819" max="12819" width="11.3984375" bestFit="1" customWidth="1"/>
    <col min="12820" max="12820" width="10.53125" bestFit="1" customWidth="1"/>
    <col min="12821" max="12821" width="7.796875" customWidth="1"/>
    <col min="12822" max="12822" width="11.3984375" bestFit="1" customWidth="1"/>
    <col min="12823" max="12823" width="11.3984375" customWidth="1"/>
    <col min="12824" max="12824" width="11.265625" bestFit="1" customWidth="1"/>
    <col min="12825" max="12825" width="13.265625" bestFit="1" customWidth="1"/>
    <col min="12826" max="12826" width="9.265625" customWidth="1"/>
    <col min="12827" max="12828" width="9.6640625" bestFit="1" customWidth="1"/>
    <col min="12829" max="12829" width="8.06640625" customWidth="1"/>
    <col min="12830" max="12830" width="8.9296875" customWidth="1"/>
    <col min="12831" max="12831" width="9.53125" bestFit="1" customWidth="1"/>
    <col min="12832" max="12832" width="10.3984375" bestFit="1" customWidth="1"/>
    <col min="12833" max="12833" width="8.6640625" customWidth="1"/>
    <col min="12834" max="12834" width="13.265625" customWidth="1"/>
    <col min="12835" max="12835" width="11.3984375" customWidth="1"/>
    <col min="12836" max="12836" width="12.265625" customWidth="1"/>
    <col min="12837" max="12837" width="9.6640625" customWidth="1"/>
    <col min="12838" max="12838" width="6.19921875" customWidth="1"/>
    <col min="12839" max="12839" width="14.19921875" customWidth="1"/>
    <col min="12840" max="12840" width="7.53125" customWidth="1"/>
    <col min="12841" max="12841" width="15.46484375" customWidth="1"/>
    <col min="12842" max="12842" width="7.19921875" customWidth="1"/>
    <col min="12843" max="12843" width="14.73046875" customWidth="1"/>
    <col min="12844" max="12844" width="13.73046875" bestFit="1" customWidth="1"/>
    <col min="13057" max="13057" width="7.53125" bestFit="1" customWidth="1"/>
    <col min="13058" max="13058" width="7.19921875" customWidth="1"/>
    <col min="13059" max="13059" width="5.33203125" bestFit="1" customWidth="1"/>
    <col min="13060" max="13060" width="9.86328125" customWidth="1"/>
    <col min="13061" max="13061" width="9.6640625" bestFit="1" customWidth="1"/>
    <col min="13062" max="13062" width="8.9296875" customWidth="1"/>
    <col min="13063" max="13063" width="9.6640625" bestFit="1" customWidth="1"/>
    <col min="13064" max="13064" width="13.86328125" bestFit="1" customWidth="1"/>
    <col min="13065" max="13065" width="15.06640625" customWidth="1"/>
    <col min="13066" max="13066" width="6.3984375" customWidth="1"/>
    <col min="13067" max="13067" width="10.6640625" bestFit="1" customWidth="1"/>
    <col min="13068" max="13068" width="16.73046875" bestFit="1" customWidth="1"/>
    <col min="13069" max="13069" width="12" bestFit="1" customWidth="1"/>
    <col min="13070" max="13070" width="11.1328125" bestFit="1" customWidth="1"/>
    <col min="13071" max="13071" width="11.265625" bestFit="1" customWidth="1"/>
    <col min="13072" max="13072" width="10.265625" bestFit="1" customWidth="1"/>
    <col min="13073" max="13073" width="15.9296875" customWidth="1"/>
    <col min="13074" max="13074" width="11" customWidth="1"/>
    <col min="13075" max="13075" width="11.3984375" bestFit="1" customWidth="1"/>
    <col min="13076" max="13076" width="10.53125" bestFit="1" customWidth="1"/>
    <col min="13077" max="13077" width="7.796875" customWidth="1"/>
    <col min="13078" max="13078" width="11.3984375" bestFit="1" customWidth="1"/>
    <col min="13079" max="13079" width="11.3984375" customWidth="1"/>
    <col min="13080" max="13080" width="11.265625" bestFit="1" customWidth="1"/>
    <col min="13081" max="13081" width="13.265625" bestFit="1" customWidth="1"/>
    <col min="13082" max="13082" width="9.265625" customWidth="1"/>
    <col min="13083" max="13084" width="9.6640625" bestFit="1" customWidth="1"/>
    <col min="13085" max="13085" width="8.06640625" customWidth="1"/>
    <col min="13086" max="13086" width="8.9296875" customWidth="1"/>
    <col min="13087" max="13087" width="9.53125" bestFit="1" customWidth="1"/>
    <col min="13088" max="13088" width="10.3984375" bestFit="1" customWidth="1"/>
    <col min="13089" max="13089" width="8.6640625" customWidth="1"/>
    <col min="13090" max="13090" width="13.265625" customWidth="1"/>
    <col min="13091" max="13091" width="11.3984375" customWidth="1"/>
    <col min="13092" max="13092" width="12.265625" customWidth="1"/>
    <col min="13093" max="13093" width="9.6640625" customWidth="1"/>
    <col min="13094" max="13094" width="6.19921875" customWidth="1"/>
    <col min="13095" max="13095" width="14.19921875" customWidth="1"/>
    <col min="13096" max="13096" width="7.53125" customWidth="1"/>
    <col min="13097" max="13097" width="15.46484375" customWidth="1"/>
    <col min="13098" max="13098" width="7.19921875" customWidth="1"/>
    <col min="13099" max="13099" width="14.73046875" customWidth="1"/>
    <col min="13100" max="13100" width="13.73046875" bestFit="1" customWidth="1"/>
    <col min="13313" max="13313" width="7.53125" bestFit="1" customWidth="1"/>
    <col min="13314" max="13314" width="7.19921875" customWidth="1"/>
    <col min="13315" max="13315" width="5.33203125" bestFit="1" customWidth="1"/>
    <col min="13316" max="13316" width="9.86328125" customWidth="1"/>
    <col min="13317" max="13317" width="9.6640625" bestFit="1" customWidth="1"/>
    <col min="13318" max="13318" width="8.9296875" customWidth="1"/>
    <col min="13319" max="13319" width="9.6640625" bestFit="1" customWidth="1"/>
    <col min="13320" max="13320" width="13.86328125" bestFit="1" customWidth="1"/>
    <col min="13321" max="13321" width="15.06640625" customWidth="1"/>
    <col min="13322" max="13322" width="6.3984375" customWidth="1"/>
    <col min="13323" max="13323" width="10.6640625" bestFit="1" customWidth="1"/>
    <col min="13324" max="13324" width="16.73046875" bestFit="1" customWidth="1"/>
    <col min="13325" max="13325" width="12" bestFit="1" customWidth="1"/>
    <col min="13326" max="13326" width="11.1328125" bestFit="1" customWidth="1"/>
    <col min="13327" max="13327" width="11.265625" bestFit="1" customWidth="1"/>
    <col min="13328" max="13328" width="10.265625" bestFit="1" customWidth="1"/>
    <col min="13329" max="13329" width="15.9296875" customWidth="1"/>
    <col min="13330" max="13330" width="11" customWidth="1"/>
    <col min="13331" max="13331" width="11.3984375" bestFit="1" customWidth="1"/>
    <col min="13332" max="13332" width="10.53125" bestFit="1" customWidth="1"/>
    <col min="13333" max="13333" width="7.796875" customWidth="1"/>
    <col min="13334" max="13334" width="11.3984375" bestFit="1" customWidth="1"/>
    <col min="13335" max="13335" width="11.3984375" customWidth="1"/>
    <col min="13336" max="13336" width="11.265625" bestFit="1" customWidth="1"/>
    <col min="13337" max="13337" width="13.265625" bestFit="1" customWidth="1"/>
    <col min="13338" max="13338" width="9.265625" customWidth="1"/>
    <col min="13339" max="13340" width="9.6640625" bestFit="1" customWidth="1"/>
    <col min="13341" max="13341" width="8.06640625" customWidth="1"/>
    <col min="13342" max="13342" width="8.9296875" customWidth="1"/>
    <col min="13343" max="13343" width="9.53125" bestFit="1" customWidth="1"/>
    <col min="13344" max="13344" width="10.3984375" bestFit="1" customWidth="1"/>
    <col min="13345" max="13345" width="8.6640625" customWidth="1"/>
    <col min="13346" max="13346" width="13.265625" customWidth="1"/>
    <col min="13347" max="13347" width="11.3984375" customWidth="1"/>
    <col min="13348" max="13348" width="12.265625" customWidth="1"/>
    <col min="13349" max="13349" width="9.6640625" customWidth="1"/>
    <col min="13350" max="13350" width="6.19921875" customWidth="1"/>
    <col min="13351" max="13351" width="14.19921875" customWidth="1"/>
    <col min="13352" max="13352" width="7.53125" customWidth="1"/>
    <col min="13353" max="13353" width="15.46484375" customWidth="1"/>
    <col min="13354" max="13354" width="7.19921875" customWidth="1"/>
    <col min="13355" max="13355" width="14.73046875" customWidth="1"/>
    <col min="13356" max="13356" width="13.73046875" bestFit="1" customWidth="1"/>
    <col min="13569" max="13569" width="7.53125" bestFit="1" customWidth="1"/>
    <col min="13570" max="13570" width="7.19921875" customWidth="1"/>
    <col min="13571" max="13571" width="5.33203125" bestFit="1" customWidth="1"/>
    <col min="13572" max="13572" width="9.86328125" customWidth="1"/>
    <col min="13573" max="13573" width="9.6640625" bestFit="1" customWidth="1"/>
    <col min="13574" max="13574" width="8.9296875" customWidth="1"/>
    <col min="13575" max="13575" width="9.6640625" bestFit="1" customWidth="1"/>
    <col min="13576" max="13576" width="13.86328125" bestFit="1" customWidth="1"/>
    <col min="13577" max="13577" width="15.06640625" customWidth="1"/>
    <col min="13578" max="13578" width="6.3984375" customWidth="1"/>
    <col min="13579" max="13579" width="10.6640625" bestFit="1" customWidth="1"/>
    <col min="13580" max="13580" width="16.73046875" bestFit="1" customWidth="1"/>
    <col min="13581" max="13581" width="12" bestFit="1" customWidth="1"/>
    <col min="13582" max="13582" width="11.1328125" bestFit="1" customWidth="1"/>
    <col min="13583" max="13583" width="11.265625" bestFit="1" customWidth="1"/>
    <col min="13584" max="13584" width="10.265625" bestFit="1" customWidth="1"/>
    <col min="13585" max="13585" width="15.9296875" customWidth="1"/>
    <col min="13586" max="13586" width="11" customWidth="1"/>
    <col min="13587" max="13587" width="11.3984375" bestFit="1" customWidth="1"/>
    <col min="13588" max="13588" width="10.53125" bestFit="1" customWidth="1"/>
    <col min="13589" max="13589" width="7.796875" customWidth="1"/>
    <col min="13590" max="13590" width="11.3984375" bestFit="1" customWidth="1"/>
    <col min="13591" max="13591" width="11.3984375" customWidth="1"/>
    <col min="13592" max="13592" width="11.265625" bestFit="1" customWidth="1"/>
    <col min="13593" max="13593" width="13.265625" bestFit="1" customWidth="1"/>
    <col min="13594" max="13594" width="9.265625" customWidth="1"/>
    <col min="13595" max="13596" width="9.6640625" bestFit="1" customWidth="1"/>
    <col min="13597" max="13597" width="8.06640625" customWidth="1"/>
    <col min="13598" max="13598" width="8.9296875" customWidth="1"/>
    <col min="13599" max="13599" width="9.53125" bestFit="1" customWidth="1"/>
    <col min="13600" max="13600" width="10.3984375" bestFit="1" customWidth="1"/>
    <col min="13601" max="13601" width="8.6640625" customWidth="1"/>
    <col min="13602" max="13602" width="13.265625" customWidth="1"/>
    <col min="13603" max="13603" width="11.3984375" customWidth="1"/>
    <col min="13604" max="13604" width="12.265625" customWidth="1"/>
    <col min="13605" max="13605" width="9.6640625" customWidth="1"/>
    <col min="13606" max="13606" width="6.19921875" customWidth="1"/>
    <col min="13607" max="13607" width="14.19921875" customWidth="1"/>
    <col min="13608" max="13608" width="7.53125" customWidth="1"/>
    <col min="13609" max="13609" width="15.46484375" customWidth="1"/>
    <col min="13610" max="13610" width="7.19921875" customWidth="1"/>
    <col min="13611" max="13611" width="14.73046875" customWidth="1"/>
    <col min="13612" max="13612" width="13.73046875" bestFit="1" customWidth="1"/>
    <col min="13825" max="13825" width="7.53125" bestFit="1" customWidth="1"/>
    <col min="13826" max="13826" width="7.19921875" customWidth="1"/>
    <col min="13827" max="13827" width="5.33203125" bestFit="1" customWidth="1"/>
    <col min="13828" max="13828" width="9.86328125" customWidth="1"/>
    <col min="13829" max="13829" width="9.6640625" bestFit="1" customWidth="1"/>
    <col min="13830" max="13830" width="8.9296875" customWidth="1"/>
    <col min="13831" max="13831" width="9.6640625" bestFit="1" customWidth="1"/>
    <col min="13832" max="13832" width="13.86328125" bestFit="1" customWidth="1"/>
    <col min="13833" max="13833" width="15.06640625" customWidth="1"/>
    <col min="13834" max="13834" width="6.3984375" customWidth="1"/>
    <col min="13835" max="13835" width="10.6640625" bestFit="1" customWidth="1"/>
    <col min="13836" max="13836" width="16.73046875" bestFit="1" customWidth="1"/>
    <col min="13837" max="13837" width="12" bestFit="1" customWidth="1"/>
    <col min="13838" max="13838" width="11.1328125" bestFit="1" customWidth="1"/>
    <col min="13839" max="13839" width="11.265625" bestFit="1" customWidth="1"/>
    <col min="13840" max="13840" width="10.265625" bestFit="1" customWidth="1"/>
    <col min="13841" max="13841" width="15.9296875" customWidth="1"/>
    <col min="13842" max="13842" width="11" customWidth="1"/>
    <col min="13843" max="13843" width="11.3984375" bestFit="1" customWidth="1"/>
    <col min="13844" max="13844" width="10.53125" bestFit="1" customWidth="1"/>
    <col min="13845" max="13845" width="7.796875" customWidth="1"/>
    <col min="13846" max="13846" width="11.3984375" bestFit="1" customWidth="1"/>
    <col min="13847" max="13847" width="11.3984375" customWidth="1"/>
    <col min="13848" max="13848" width="11.265625" bestFit="1" customWidth="1"/>
    <col min="13849" max="13849" width="13.265625" bestFit="1" customWidth="1"/>
    <col min="13850" max="13850" width="9.265625" customWidth="1"/>
    <col min="13851" max="13852" width="9.6640625" bestFit="1" customWidth="1"/>
    <col min="13853" max="13853" width="8.06640625" customWidth="1"/>
    <col min="13854" max="13854" width="8.9296875" customWidth="1"/>
    <col min="13855" max="13855" width="9.53125" bestFit="1" customWidth="1"/>
    <col min="13856" max="13856" width="10.3984375" bestFit="1" customWidth="1"/>
    <col min="13857" max="13857" width="8.6640625" customWidth="1"/>
    <col min="13858" max="13858" width="13.265625" customWidth="1"/>
    <col min="13859" max="13859" width="11.3984375" customWidth="1"/>
    <col min="13860" max="13860" width="12.265625" customWidth="1"/>
    <col min="13861" max="13861" width="9.6640625" customWidth="1"/>
    <col min="13862" max="13862" width="6.19921875" customWidth="1"/>
    <col min="13863" max="13863" width="14.19921875" customWidth="1"/>
    <col min="13864" max="13864" width="7.53125" customWidth="1"/>
    <col min="13865" max="13865" width="15.46484375" customWidth="1"/>
    <col min="13866" max="13866" width="7.19921875" customWidth="1"/>
    <col min="13867" max="13867" width="14.73046875" customWidth="1"/>
    <col min="13868" max="13868" width="13.73046875" bestFit="1" customWidth="1"/>
    <col min="14081" max="14081" width="7.53125" bestFit="1" customWidth="1"/>
    <col min="14082" max="14082" width="7.19921875" customWidth="1"/>
    <col min="14083" max="14083" width="5.33203125" bestFit="1" customWidth="1"/>
    <col min="14084" max="14084" width="9.86328125" customWidth="1"/>
    <col min="14085" max="14085" width="9.6640625" bestFit="1" customWidth="1"/>
    <col min="14086" max="14086" width="8.9296875" customWidth="1"/>
    <col min="14087" max="14087" width="9.6640625" bestFit="1" customWidth="1"/>
    <col min="14088" max="14088" width="13.86328125" bestFit="1" customWidth="1"/>
    <col min="14089" max="14089" width="15.06640625" customWidth="1"/>
    <col min="14090" max="14090" width="6.3984375" customWidth="1"/>
    <col min="14091" max="14091" width="10.6640625" bestFit="1" customWidth="1"/>
    <col min="14092" max="14092" width="16.73046875" bestFit="1" customWidth="1"/>
    <col min="14093" max="14093" width="12" bestFit="1" customWidth="1"/>
    <col min="14094" max="14094" width="11.1328125" bestFit="1" customWidth="1"/>
    <col min="14095" max="14095" width="11.265625" bestFit="1" customWidth="1"/>
    <col min="14096" max="14096" width="10.265625" bestFit="1" customWidth="1"/>
    <col min="14097" max="14097" width="15.9296875" customWidth="1"/>
    <col min="14098" max="14098" width="11" customWidth="1"/>
    <col min="14099" max="14099" width="11.3984375" bestFit="1" customWidth="1"/>
    <col min="14100" max="14100" width="10.53125" bestFit="1" customWidth="1"/>
    <col min="14101" max="14101" width="7.796875" customWidth="1"/>
    <col min="14102" max="14102" width="11.3984375" bestFit="1" customWidth="1"/>
    <col min="14103" max="14103" width="11.3984375" customWidth="1"/>
    <col min="14104" max="14104" width="11.265625" bestFit="1" customWidth="1"/>
    <col min="14105" max="14105" width="13.265625" bestFit="1" customWidth="1"/>
    <col min="14106" max="14106" width="9.265625" customWidth="1"/>
    <col min="14107" max="14108" width="9.6640625" bestFit="1" customWidth="1"/>
    <col min="14109" max="14109" width="8.06640625" customWidth="1"/>
    <col min="14110" max="14110" width="8.9296875" customWidth="1"/>
    <col min="14111" max="14111" width="9.53125" bestFit="1" customWidth="1"/>
    <col min="14112" max="14112" width="10.3984375" bestFit="1" customWidth="1"/>
    <col min="14113" max="14113" width="8.6640625" customWidth="1"/>
    <col min="14114" max="14114" width="13.265625" customWidth="1"/>
    <col min="14115" max="14115" width="11.3984375" customWidth="1"/>
    <col min="14116" max="14116" width="12.265625" customWidth="1"/>
    <col min="14117" max="14117" width="9.6640625" customWidth="1"/>
    <col min="14118" max="14118" width="6.19921875" customWidth="1"/>
    <col min="14119" max="14119" width="14.19921875" customWidth="1"/>
    <col min="14120" max="14120" width="7.53125" customWidth="1"/>
    <col min="14121" max="14121" width="15.46484375" customWidth="1"/>
    <col min="14122" max="14122" width="7.19921875" customWidth="1"/>
    <col min="14123" max="14123" width="14.73046875" customWidth="1"/>
    <col min="14124" max="14124" width="13.73046875" bestFit="1" customWidth="1"/>
    <col min="14337" max="14337" width="7.53125" bestFit="1" customWidth="1"/>
    <col min="14338" max="14338" width="7.19921875" customWidth="1"/>
    <col min="14339" max="14339" width="5.33203125" bestFit="1" customWidth="1"/>
    <col min="14340" max="14340" width="9.86328125" customWidth="1"/>
    <col min="14341" max="14341" width="9.6640625" bestFit="1" customWidth="1"/>
    <col min="14342" max="14342" width="8.9296875" customWidth="1"/>
    <col min="14343" max="14343" width="9.6640625" bestFit="1" customWidth="1"/>
    <col min="14344" max="14344" width="13.86328125" bestFit="1" customWidth="1"/>
    <col min="14345" max="14345" width="15.06640625" customWidth="1"/>
    <col min="14346" max="14346" width="6.3984375" customWidth="1"/>
    <col min="14347" max="14347" width="10.6640625" bestFit="1" customWidth="1"/>
    <col min="14348" max="14348" width="16.73046875" bestFit="1" customWidth="1"/>
    <col min="14349" max="14349" width="12" bestFit="1" customWidth="1"/>
    <col min="14350" max="14350" width="11.1328125" bestFit="1" customWidth="1"/>
    <col min="14351" max="14351" width="11.265625" bestFit="1" customWidth="1"/>
    <col min="14352" max="14352" width="10.265625" bestFit="1" customWidth="1"/>
    <col min="14353" max="14353" width="15.9296875" customWidth="1"/>
    <col min="14354" max="14354" width="11" customWidth="1"/>
    <col min="14355" max="14355" width="11.3984375" bestFit="1" customWidth="1"/>
    <col min="14356" max="14356" width="10.53125" bestFit="1" customWidth="1"/>
    <col min="14357" max="14357" width="7.796875" customWidth="1"/>
    <col min="14358" max="14358" width="11.3984375" bestFit="1" customWidth="1"/>
    <col min="14359" max="14359" width="11.3984375" customWidth="1"/>
    <col min="14360" max="14360" width="11.265625" bestFit="1" customWidth="1"/>
    <col min="14361" max="14361" width="13.265625" bestFit="1" customWidth="1"/>
    <col min="14362" max="14362" width="9.265625" customWidth="1"/>
    <col min="14363" max="14364" width="9.6640625" bestFit="1" customWidth="1"/>
    <col min="14365" max="14365" width="8.06640625" customWidth="1"/>
    <col min="14366" max="14366" width="8.9296875" customWidth="1"/>
    <col min="14367" max="14367" width="9.53125" bestFit="1" customWidth="1"/>
    <col min="14368" max="14368" width="10.3984375" bestFit="1" customWidth="1"/>
    <col min="14369" max="14369" width="8.6640625" customWidth="1"/>
    <col min="14370" max="14370" width="13.265625" customWidth="1"/>
    <col min="14371" max="14371" width="11.3984375" customWidth="1"/>
    <col min="14372" max="14372" width="12.265625" customWidth="1"/>
    <col min="14373" max="14373" width="9.6640625" customWidth="1"/>
    <col min="14374" max="14374" width="6.19921875" customWidth="1"/>
    <col min="14375" max="14375" width="14.19921875" customWidth="1"/>
    <col min="14376" max="14376" width="7.53125" customWidth="1"/>
    <col min="14377" max="14377" width="15.46484375" customWidth="1"/>
    <col min="14378" max="14378" width="7.19921875" customWidth="1"/>
    <col min="14379" max="14379" width="14.73046875" customWidth="1"/>
    <col min="14380" max="14380" width="13.73046875" bestFit="1" customWidth="1"/>
    <col min="14593" max="14593" width="7.53125" bestFit="1" customWidth="1"/>
    <col min="14594" max="14594" width="7.19921875" customWidth="1"/>
    <col min="14595" max="14595" width="5.33203125" bestFit="1" customWidth="1"/>
    <col min="14596" max="14596" width="9.86328125" customWidth="1"/>
    <col min="14597" max="14597" width="9.6640625" bestFit="1" customWidth="1"/>
    <col min="14598" max="14598" width="8.9296875" customWidth="1"/>
    <col min="14599" max="14599" width="9.6640625" bestFit="1" customWidth="1"/>
    <col min="14600" max="14600" width="13.86328125" bestFit="1" customWidth="1"/>
    <col min="14601" max="14601" width="15.06640625" customWidth="1"/>
    <col min="14602" max="14602" width="6.3984375" customWidth="1"/>
    <col min="14603" max="14603" width="10.6640625" bestFit="1" customWidth="1"/>
    <col min="14604" max="14604" width="16.73046875" bestFit="1" customWidth="1"/>
    <col min="14605" max="14605" width="12" bestFit="1" customWidth="1"/>
    <col min="14606" max="14606" width="11.1328125" bestFit="1" customWidth="1"/>
    <col min="14607" max="14607" width="11.265625" bestFit="1" customWidth="1"/>
    <col min="14608" max="14608" width="10.265625" bestFit="1" customWidth="1"/>
    <col min="14609" max="14609" width="15.9296875" customWidth="1"/>
    <col min="14610" max="14610" width="11" customWidth="1"/>
    <col min="14611" max="14611" width="11.3984375" bestFit="1" customWidth="1"/>
    <col min="14612" max="14612" width="10.53125" bestFit="1" customWidth="1"/>
    <col min="14613" max="14613" width="7.796875" customWidth="1"/>
    <col min="14614" max="14614" width="11.3984375" bestFit="1" customWidth="1"/>
    <col min="14615" max="14615" width="11.3984375" customWidth="1"/>
    <col min="14616" max="14616" width="11.265625" bestFit="1" customWidth="1"/>
    <col min="14617" max="14617" width="13.265625" bestFit="1" customWidth="1"/>
    <col min="14618" max="14618" width="9.265625" customWidth="1"/>
    <col min="14619" max="14620" width="9.6640625" bestFit="1" customWidth="1"/>
    <col min="14621" max="14621" width="8.06640625" customWidth="1"/>
    <col min="14622" max="14622" width="8.9296875" customWidth="1"/>
    <col min="14623" max="14623" width="9.53125" bestFit="1" customWidth="1"/>
    <col min="14624" max="14624" width="10.3984375" bestFit="1" customWidth="1"/>
    <col min="14625" max="14625" width="8.6640625" customWidth="1"/>
    <col min="14626" max="14626" width="13.265625" customWidth="1"/>
    <col min="14627" max="14627" width="11.3984375" customWidth="1"/>
    <col min="14628" max="14628" width="12.265625" customWidth="1"/>
    <col min="14629" max="14629" width="9.6640625" customWidth="1"/>
    <col min="14630" max="14630" width="6.19921875" customWidth="1"/>
    <col min="14631" max="14631" width="14.19921875" customWidth="1"/>
    <col min="14632" max="14632" width="7.53125" customWidth="1"/>
    <col min="14633" max="14633" width="15.46484375" customWidth="1"/>
    <col min="14634" max="14634" width="7.19921875" customWidth="1"/>
    <col min="14635" max="14635" width="14.73046875" customWidth="1"/>
    <col min="14636" max="14636" width="13.73046875" bestFit="1" customWidth="1"/>
    <col min="14849" max="14849" width="7.53125" bestFit="1" customWidth="1"/>
    <col min="14850" max="14850" width="7.19921875" customWidth="1"/>
    <col min="14851" max="14851" width="5.33203125" bestFit="1" customWidth="1"/>
    <col min="14852" max="14852" width="9.86328125" customWidth="1"/>
    <col min="14853" max="14853" width="9.6640625" bestFit="1" customWidth="1"/>
    <col min="14854" max="14854" width="8.9296875" customWidth="1"/>
    <col min="14855" max="14855" width="9.6640625" bestFit="1" customWidth="1"/>
    <col min="14856" max="14856" width="13.86328125" bestFit="1" customWidth="1"/>
    <col min="14857" max="14857" width="15.06640625" customWidth="1"/>
    <col min="14858" max="14858" width="6.3984375" customWidth="1"/>
    <col min="14859" max="14859" width="10.6640625" bestFit="1" customWidth="1"/>
    <col min="14860" max="14860" width="16.73046875" bestFit="1" customWidth="1"/>
    <col min="14861" max="14861" width="12" bestFit="1" customWidth="1"/>
    <col min="14862" max="14862" width="11.1328125" bestFit="1" customWidth="1"/>
    <col min="14863" max="14863" width="11.265625" bestFit="1" customWidth="1"/>
    <col min="14864" max="14864" width="10.265625" bestFit="1" customWidth="1"/>
    <col min="14865" max="14865" width="15.9296875" customWidth="1"/>
    <col min="14866" max="14866" width="11" customWidth="1"/>
    <col min="14867" max="14867" width="11.3984375" bestFit="1" customWidth="1"/>
    <col min="14868" max="14868" width="10.53125" bestFit="1" customWidth="1"/>
    <col min="14869" max="14869" width="7.796875" customWidth="1"/>
    <col min="14870" max="14870" width="11.3984375" bestFit="1" customWidth="1"/>
    <col min="14871" max="14871" width="11.3984375" customWidth="1"/>
    <col min="14872" max="14872" width="11.265625" bestFit="1" customWidth="1"/>
    <col min="14873" max="14873" width="13.265625" bestFit="1" customWidth="1"/>
    <col min="14874" max="14874" width="9.265625" customWidth="1"/>
    <col min="14875" max="14876" width="9.6640625" bestFit="1" customWidth="1"/>
    <col min="14877" max="14877" width="8.06640625" customWidth="1"/>
    <col min="14878" max="14878" width="8.9296875" customWidth="1"/>
    <col min="14879" max="14879" width="9.53125" bestFit="1" customWidth="1"/>
    <col min="14880" max="14880" width="10.3984375" bestFit="1" customWidth="1"/>
    <col min="14881" max="14881" width="8.6640625" customWidth="1"/>
    <col min="14882" max="14882" width="13.265625" customWidth="1"/>
    <col min="14883" max="14883" width="11.3984375" customWidth="1"/>
    <col min="14884" max="14884" width="12.265625" customWidth="1"/>
    <col min="14885" max="14885" width="9.6640625" customWidth="1"/>
    <col min="14886" max="14886" width="6.19921875" customWidth="1"/>
    <col min="14887" max="14887" width="14.19921875" customWidth="1"/>
    <col min="14888" max="14888" width="7.53125" customWidth="1"/>
    <col min="14889" max="14889" width="15.46484375" customWidth="1"/>
    <col min="14890" max="14890" width="7.19921875" customWidth="1"/>
    <col min="14891" max="14891" width="14.73046875" customWidth="1"/>
    <col min="14892" max="14892" width="13.73046875" bestFit="1" customWidth="1"/>
    <col min="15105" max="15105" width="7.53125" bestFit="1" customWidth="1"/>
    <col min="15106" max="15106" width="7.19921875" customWidth="1"/>
    <col min="15107" max="15107" width="5.33203125" bestFit="1" customWidth="1"/>
    <col min="15108" max="15108" width="9.86328125" customWidth="1"/>
    <col min="15109" max="15109" width="9.6640625" bestFit="1" customWidth="1"/>
    <col min="15110" max="15110" width="8.9296875" customWidth="1"/>
    <col min="15111" max="15111" width="9.6640625" bestFit="1" customWidth="1"/>
    <col min="15112" max="15112" width="13.86328125" bestFit="1" customWidth="1"/>
    <col min="15113" max="15113" width="15.06640625" customWidth="1"/>
    <col min="15114" max="15114" width="6.3984375" customWidth="1"/>
    <col min="15115" max="15115" width="10.6640625" bestFit="1" customWidth="1"/>
    <col min="15116" max="15116" width="16.73046875" bestFit="1" customWidth="1"/>
    <col min="15117" max="15117" width="12" bestFit="1" customWidth="1"/>
    <col min="15118" max="15118" width="11.1328125" bestFit="1" customWidth="1"/>
    <col min="15119" max="15119" width="11.265625" bestFit="1" customWidth="1"/>
    <col min="15120" max="15120" width="10.265625" bestFit="1" customWidth="1"/>
    <col min="15121" max="15121" width="15.9296875" customWidth="1"/>
    <col min="15122" max="15122" width="11" customWidth="1"/>
    <col min="15123" max="15123" width="11.3984375" bestFit="1" customWidth="1"/>
    <col min="15124" max="15124" width="10.53125" bestFit="1" customWidth="1"/>
    <col min="15125" max="15125" width="7.796875" customWidth="1"/>
    <col min="15126" max="15126" width="11.3984375" bestFit="1" customWidth="1"/>
    <col min="15127" max="15127" width="11.3984375" customWidth="1"/>
    <col min="15128" max="15128" width="11.265625" bestFit="1" customWidth="1"/>
    <col min="15129" max="15129" width="13.265625" bestFit="1" customWidth="1"/>
    <col min="15130" max="15130" width="9.265625" customWidth="1"/>
    <col min="15131" max="15132" width="9.6640625" bestFit="1" customWidth="1"/>
    <col min="15133" max="15133" width="8.06640625" customWidth="1"/>
    <col min="15134" max="15134" width="8.9296875" customWidth="1"/>
    <col min="15135" max="15135" width="9.53125" bestFit="1" customWidth="1"/>
    <col min="15136" max="15136" width="10.3984375" bestFit="1" customWidth="1"/>
    <col min="15137" max="15137" width="8.6640625" customWidth="1"/>
    <col min="15138" max="15138" width="13.265625" customWidth="1"/>
    <col min="15139" max="15139" width="11.3984375" customWidth="1"/>
    <col min="15140" max="15140" width="12.265625" customWidth="1"/>
    <col min="15141" max="15141" width="9.6640625" customWidth="1"/>
    <col min="15142" max="15142" width="6.19921875" customWidth="1"/>
    <col min="15143" max="15143" width="14.19921875" customWidth="1"/>
    <col min="15144" max="15144" width="7.53125" customWidth="1"/>
    <col min="15145" max="15145" width="15.46484375" customWidth="1"/>
    <col min="15146" max="15146" width="7.19921875" customWidth="1"/>
    <col min="15147" max="15147" width="14.73046875" customWidth="1"/>
    <col min="15148" max="15148" width="13.73046875" bestFit="1" customWidth="1"/>
    <col min="15361" max="15361" width="7.53125" bestFit="1" customWidth="1"/>
    <col min="15362" max="15362" width="7.19921875" customWidth="1"/>
    <col min="15363" max="15363" width="5.33203125" bestFit="1" customWidth="1"/>
    <col min="15364" max="15364" width="9.86328125" customWidth="1"/>
    <col min="15365" max="15365" width="9.6640625" bestFit="1" customWidth="1"/>
    <col min="15366" max="15366" width="8.9296875" customWidth="1"/>
    <col min="15367" max="15367" width="9.6640625" bestFit="1" customWidth="1"/>
    <col min="15368" max="15368" width="13.86328125" bestFit="1" customWidth="1"/>
    <col min="15369" max="15369" width="15.06640625" customWidth="1"/>
    <col min="15370" max="15370" width="6.3984375" customWidth="1"/>
    <col min="15371" max="15371" width="10.6640625" bestFit="1" customWidth="1"/>
    <col min="15372" max="15372" width="16.73046875" bestFit="1" customWidth="1"/>
    <col min="15373" max="15373" width="12" bestFit="1" customWidth="1"/>
    <col min="15374" max="15374" width="11.1328125" bestFit="1" customWidth="1"/>
    <col min="15375" max="15375" width="11.265625" bestFit="1" customWidth="1"/>
    <col min="15376" max="15376" width="10.265625" bestFit="1" customWidth="1"/>
    <col min="15377" max="15377" width="15.9296875" customWidth="1"/>
    <col min="15378" max="15378" width="11" customWidth="1"/>
    <col min="15379" max="15379" width="11.3984375" bestFit="1" customWidth="1"/>
    <col min="15380" max="15380" width="10.53125" bestFit="1" customWidth="1"/>
    <col min="15381" max="15381" width="7.796875" customWidth="1"/>
    <col min="15382" max="15382" width="11.3984375" bestFit="1" customWidth="1"/>
    <col min="15383" max="15383" width="11.3984375" customWidth="1"/>
    <col min="15384" max="15384" width="11.265625" bestFit="1" customWidth="1"/>
    <col min="15385" max="15385" width="13.265625" bestFit="1" customWidth="1"/>
    <col min="15386" max="15386" width="9.265625" customWidth="1"/>
    <col min="15387" max="15388" width="9.6640625" bestFit="1" customWidth="1"/>
    <col min="15389" max="15389" width="8.06640625" customWidth="1"/>
    <col min="15390" max="15390" width="8.9296875" customWidth="1"/>
    <col min="15391" max="15391" width="9.53125" bestFit="1" customWidth="1"/>
    <col min="15392" max="15392" width="10.3984375" bestFit="1" customWidth="1"/>
    <col min="15393" max="15393" width="8.6640625" customWidth="1"/>
    <col min="15394" max="15394" width="13.265625" customWidth="1"/>
    <col min="15395" max="15395" width="11.3984375" customWidth="1"/>
    <col min="15396" max="15396" width="12.265625" customWidth="1"/>
    <col min="15397" max="15397" width="9.6640625" customWidth="1"/>
    <col min="15398" max="15398" width="6.19921875" customWidth="1"/>
    <col min="15399" max="15399" width="14.19921875" customWidth="1"/>
    <col min="15400" max="15400" width="7.53125" customWidth="1"/>
    <col min="15401" max="15401" width="15.46484375" customWidth="1"/>
    <col min="15402" max="15402" width="7.19921875" customWidth="1"/>
    <col min="15403" max="15403" width="14.73046875" customWidth="1"/>
    <col min="15404" max="15404" width="13.73046875" bestFit="1" customWidth="1"/>
    <col min="15617" max="15617" width="7.53125" bestFit="1" customWidth="1"/>
    <col min="15618" max="15618" width="7.19921875" customWidth="1"/>
    <col min="15619" max="15619" width="5.33203125" bestFit="1" customWidth="1"/>
    <col min="15620" max="15620" width="9.86328125" customWidth="1"/>
    <col min="15621" max="15621" width="9.6640625" bestFit="1" customWidth="1"/>
    <col min="15622" max="15622" width="8.9296875" customWidth="1"/>
    <col min="15623" max="15623" width="9.6640625" bestFit="1" customWidth="1"/>
    <col min="15624" max="15624" width="13.86328125" bestFit="1" customWidth="1"/>
    <col min="15625" max="15625" width="15.06640625" customWidth="1"/>
    <col min="15626" max="15626" width="6.3984375" customWidth="1"/>
    <col min="15627" max="15627" width="10.6640625" bestFit="1" customWidth="1"/>
    <col min="15628" max="15628" width="16.73046875" bestFit="1" customWidth="1"/>
    <col min="15629" max="15629" width="12" bestFit="1" customWidth="1"/>
    <col min="15630" max="15630" width="11.1328125" bestFit="1" customWidth="1"/>
    <col min="15631" max="15631" width="11.265625" bestFit="1" customWidth="1"/>
    <col min="15632" max="15632" width="10.265625" bestFit="1" customWidth="1"/>
    <col min="15633" max="15633" width="15.9296875" customWidth="1"/>
    <col min="15634" max="15634" width="11" customWidth="1"/>
    <col min="15635" max="15635" width="11.3984375" bestFit="1" customWidth="1"/>
    <col min="15636" max="15636" width="10.53125" bestFit="1" customWidth="1"/>
    <col min="15637" max="15637" width="7.796875" customWidth="1"/>
    <col min="15638" max="15638" width="11.3984375" bestFit="1" customWidth="1"/>
    <col min="15639" max="15639" width="11.3984375" customWidth="1"/>
    <col min="15640" max="15640" width="11.265625" bestFit="1" customWidth="1"/>
    <col min="15641" max="15641" width="13.265625" bestFit="1" customWidth="1"/>
    <col min="15642" max="15642" width="9.265625" customWidth="1"/>
    <col min="15643" max="15644" width="9.6640625" bestFit="1" customWidth="1"/>
    <col min="15645" max="15645" width="8.06640625" customWidth="1"/>
    <col min="15646" max="15646" width="8.9296875" customWidth="1"/>
    <col min="15647" max="15647" width="9.53125" bestFit="1" customWidth="1"/>
    <col min="15648" max="15648" width="10.3984375" bestFit="1" customWidth="1"/>
    <col min="15649" max="15649" width="8.6640625" customWidth="1"/>
    <col min="15650" max="15650" width="13.265625" customWidth="1"/>
    <col min="15651" max="15651" width="11.3984375" customWidth="1"/>
    <col min="15652" max="15652" width="12.265625" customWidth="1"/>
    <col min="15653" max="15653" width="9.6640625" customWidth="1"/>
    <col min="15654" max="15654" width="6.19921875" customWidth="1"/>
    <col min="15655" max="15655" width="14.19921875" customWidth="1"/>
    <col min="15656" max="15656" width="7.53125" customWidth="1"/>
    <col min="15657" max="15657" width="15.46484375" customWidth="1"/>
    <col min="15658" max="15658" width="7.19921875" customWidth="1"/>
    <col min="15659" max="15659" width="14.73046875" customWidth="1"/>
    <col min="15660" max="15660" width="13.73046875" bestFit="1" customWidth="1"/>
    <col min="15873" max="15873" width="7.53125" bestFit="1" customWidth="1"/>
    <col min="15874" max="15874" width="7.19921875" customWidth="1"/>
    <col min="15875" max="15875" width="5.33203125" bestFit="1" customWidth="1"/>
    <col min="15876" max="15876" width="9.86328125" customWidth="1"/>
    <col min="15877" max="15877" width="9.6640625" bestFit="1" customWidth="1"/>
    <col min="15878" max="15878" width="8.9296875" customWidth="1"/>
    <col min="15879" max="15879" width="9.6640625" bestFit="1" customWidth="1"/>
    <col min="15880" max="15880" width="13.86328125" bestFit="1" customWidth="1"/>
    <col min="15881" max="15881" width="15.06640625" customWidth="1"/>
    <col min="15882" max="15882" width="6.3984375" customWidth="1"/>
    <col min="15883" max="15883" width="10.6640625" bestFit="1" customWidth="1"/>
    <col min="15884" max="15884" width="16.73046875" bestFit="1" customWidth="1"/>
    <col min="15885" max="15885" width="12" bestFit="1" customWidth="1"/>
    <col min="15886" max="15886" width="11.1328125" bestFit="1" customWidth="1"/>
    <col min="15887" max="15887" width="11.265625" bestFit="1" customWidth="1"/>
    <col min="15888" max="15888" width="10.265625" bestFit="1" customWidth="1"/>
    <col min="15889" max="15889" width="15.9296875" customWidth="1"/>
    <col min="15890" max="15890" width="11" customWidth="1"/>
    <col min="15891" max="15891" width="11.3984375" bestFit="1" customWidth="1"/>
    <col min="15892" max="15892" width="10.53125" bestFit="1" customWidth="1"/>
    <col min="15893" max="15893" width="7.796875" customWidth="1"/>
    <col min="15894" max="15894" width="11.3984375" bestFit="1" customWidth="1"/>
    <col min="15895" max="15895" width="11.3984375" customWidth="1"/>
    <col min="15896" max="15896" width="11.265625" bestFit="1" customWidth="1"/>
    <col min="15897" max="15897" width="13.265625" bestFit="1" customWidth="1"/>
    <col min="15898" max="15898" width="9.265625" customWidth="1"/>
    <col min="15899" max="15900" width="9.6640625" bestFit="1" customWidth="1"/>
    <col min="15901" max="15901" width="8.06640625" customWidth="1"/>
    <col min="15902" max="15902" width="8.9296875" customWidth="1"/>
    <col min="15903" max="15903" width="9.53125" bestFit="1" customWidth="1"/>
    <col min="15904" max="15904" width="10.3984375" bestFit="1" customWidth="1"/>
    <col min="15905" max="15905" width="8.6640625" customWidth="1"/>
    <col min="15906" max="15906" width="13.265625" customWidth="1"/>
    <col min="15907" max="15907" width="11.3984375" customWidth="1"/>
    <col min="15908" max="15908" width="12.265625" customWidth="1"/>
    <col min="15909" max="15909" width="9.6640625" customWidth="1"/>
    <col min="15910" max="15910" width="6.19921875" customWidth="1"/>
    <col min="15911" max="15911" width="14.19921875" customWidth="1"/>
    <col min="15912" max="15912" width="7.53125" customWidth="1"/>
    <col min="15913" max="15913" width="15.46484375" customWidth="1"/>
    <col min="15914" max="15914" width="7.19921875" customWidth="1"/>
    <col min="15915" max="15915" width="14.73046875" customWidth="1"/>
    <col min="15916" max="15916" width="13.73046875" bestFit="1" customWidth="1"/>
    <col min="16129" max="16129" width="7.53125" bestFit="1" customWidth="1"/>
    <col min="16130" max="16130" width="7.19921875" customWidth="1"/>
    <col min="16131" max="16131" width="5.33203125" bestFit="1" customWidth="1"/>
    <col min="16132" max="16132" width="9.86328125" customWidth="1"/>
    <col min="16133" max="16133" width="9.6640625" bestFit="1" customWidth="1"/>
    <col min="16134" max="16134" width="8.9296875" customWidth="1"/>
    <col min="16135" max="16135" width="9.6640625" bestFit="1" customWidth="1"/>
    <col min="16136" max="16136" width="13.86328125" bestFit="1" customWidth="1"/>
    <col min="16137" max="16137" width="15.06640625" customWidth="1"/>
    <col min="16138" max="16138" width="6.3984375" customWidth="1"/>
    <col min="16139" max="16139" width="10.6640625" bestFit="1" customWidth="1"/>
    <col min="16140" max="16140" width="16.73046875" bestFit="1" customWidth="1"/>
    <col min="16141" max="16141" width="12" bestFit="1" customWidth="1"/>
    <col min="16142" max="16142" width="11.1328125" bestFit="1" customWidth="1"/>
    <col min="16143" max="16143" width="11.265625" bestFit="1" customWidth="1"/>
    <col min="16144" max="16144" width="10.265625" bestFit="1" customWidth="1"/>
    <col min="16145" max="16145" width="15.9296875" customWidth="1"/>
    <col min="16146" max="16146" width="11" customWidth="1"/>
    <col min="16147" max="16147" width="11.3984375" bestFit="1" customWidth="1"/>
    <col min="16148" max="16148" width="10.53125" bestFit="1" customWidth="1"/>
    <col min="16149" max="16149" width="7.796875" customWidth="1"/>
    <col min="16150" max="16150" width="11.3984375" bestFit="1" customWidth="1"/>
    <col min="16151" max="16151" width="11.3984375" customWidth="1"/>
    <col min="16152" max="16152" width="11.265625" bestFit="1" customWidth="1"/>
    <col min="16153" max="16153" width="13.265625" bestFit="1" customWidth="1"/>
    <col min="16154" max="16154" width="9.265625" customWidth="1"/>
    <col min="16155" max="16156" width="9.6640625" bestFit="1" customWidth="1"/>
    <col min="16157" max="16157" width="8.06640625" customWidth="1"/>
    <col min="16158" max="16158" width="8.9296875" customWidth="1"/>
    <col min="16159" max="16159" width="9.53125" bestFit="1" customWidth="1"/>
    <col min="16160" max="16160" width="10.3984375" bestFit="1" customWidth="1"/>
    <col min="16161" max="16161" width="8.6640625" customWidth="1"/>
    <col min="16162" max="16162" width="13.265625" customWidth="1"/>
    <col min="16163" max="16163" width="11.3984375" customWidth="1"/>
    <col min="16164" max="16164" width="12.265625" customWidth="1"/>
    <col min="16165" max="16165" width="9.6640625" customWidth="1"/>
    <col min="16166" max="16166" width="6.19921875" customWidth="1"/>
    <col min="16167" max="16167" width="14.19921875" customWidth="1"/>
    <col min="16168" max="16168" width="7.53125" customWidth="1"/>
    <col min="16169" max="16169" width="15.46484375" customWidth="1"/>
    <col min="16170" max="16170" width="7.19921875" customWidth="1"/>
    <col min="16171" max="16171" width="14.73046875" customWidth="1"/>
    <col min="16172" max="16172" width="13.73046875" bestFit="1" customWidth="1"/>
  </cols>
  <sheetData>
    <row r="1" spans="1:44" s="1" customFormat="1" ht="11.65">
      <c r="A1" s="1" t="s">
        <v>0</v>
      </c>
      <c r="B1" s="1" t="s">
        <v>1</v>
      </c>
      <c r="C1" s="1" t="s">
        <v>2</v>
      </c>
      <c r="D1" s="1" t="s">
        <v>34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10</v>
      </c>
      <c r="N1" s="1" t="s">
        <v>11</v>
      </c>
      <c r="O1" s="1" t="s">
        <v>13</v>
      </c>
      <c r="P1" s="1" t="s">
        <v>14</v>
      </c>
      <c r="Q1" s="1" t="s">
        <v>35</v>
      </c>
      <c r="R1" s="1" t="s">
        <v>36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37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2" t="s">
        <v>38</v>
      </c>
      <c r="AH1" s="2" t="s">
        <v>39</v>
      </c>
      <c r="AI1" s="2" t="s">
        <v>40</v>
      </c>
      <c r="AJ1" s="2" t="s">
        <v>41</v>
      </c>
      <c r="AK1" s="2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28</v>
      </c>
    </row>
    <row r="2" spans="1:44">
      <c r="A2" t="s">
        <v>29</v>
      </c>
      <c r="B2">
        <v>2</v>
      </c>
      <c r="C2" t="s">
        <v>30</v>
      </c>
      <c r="D2">
        <f>E2/M2</f>
        <v>1.8922716323196818</v>
      </c>
      <c r="E2">
        <v>27.72666666666667</v>
      </c>
      <c r="F2">
        <v>0.437</v>
      </c>
      <c r="G2">
        <v>5.0346666666666664</v>
      </c>
      <c r="H2">
        <v>51796.88</v>
      </c>
      <c r="I2">
        <v>152.34376470588234</v>
      </c>
      <c r="J2">
        <v>48</v>
      </c>
      <c r="K2">
        <v>3.5350000000000001</v>
      </c>
      <c r="L2">
        <v>2.5776041666666667</v>
      </c>
      <c r="M2">
        <v>14.652582743988685</v>
      </c>
      <c r="N2">
        <v>1.9218223333695772</v>
      </c>
      <c r="O2">
        <v>156</v>
      </c>
      <c r="P2">
        <v>35</v>
      </c>
      <c r="Q2">
        <v>60.521317437866237</v>
      </c>
      <c r="R2">
        <v>3.0000000000000001E-3</v>
      </c>
      <c r="S2">
        <v>0.46800000000000003</v>
      </c>
      <c r="T2">
        <v>0.1815639523135987</v>
      </c>
      <c r="U2">
        <v>88</v>
      </c>
      <c r="V2">
        <v>8.9556818181818194</v>
      </c>
      <c r="W2">
        <f>(($U2*$V2)/$L2)/1000</f>
        <v>0.30574904021014349</v>
      </c>
      <c r="X2">
        <v>0.99209999999999998</v>
      </c>
      <c r="Y2">
        <v>0.38489230147504544</v>
      </c>
      <c r="Z2">
        <v>0.5641025641025641</v>
      </c>
      <c r="AA2">
        <v>15</v>
      </c>
      <c r="AB2">
        <v>2</v>
      </c>
      <c r="AC2">
        <v>5.85</v>
      </c>
      <c r="AD2">
        <v>0.40600000000000003</v>
      </c>
      <c r="AE2">
        <v>6.21</v>
      </c>
      <c r="AF2">
        <v>0.44900000000000001</v>
      </c>
      <c r="AG2" s="3">
        <v>260</v>
      </c>
      <c r="AH2" s="3">
        <v>55</v>
      </c>
      <c r="AI2" s="3">
        <v>140</v>
      </c>
      <c r="AJ2" s="3">
        <v>120</v>
      </c>
      <c r="AK2" s="3">
        <v>2704911.2</v>
      </c>
      <c r="AN2">
        <v>3.5680000000000001</v>
      </c>
      <c r="AP2">
        <v>2.048</v>
      </c>
      <c r="AR2">
        <v>28.921513451033757</v>
      </c>
    </row>
    <row r="3" spans="1:44">
      <c r="A3" t="s">
        <v>29</v>
      </c>
      <c r="B3">
        <v>4</v>
      </c>
      <c r="C3" t="s">
        <v>30</v>
      </c>
      <c r="H3">
        <v>42591.75</v>
      </c>
      <c r="I3">
        <v>141.9725</v>
      </c>
      <c r="J3">
        <v>56</v>
      </c>
      <c r="K3">
        <v>2.2090000000000001</v>
      </c>
      <c r="L3">
        <v>1.7750892857142859</v>
      </c>
      <c r="M3">
        <v>19.281009506564057</v>
      </c>
      <c r="N3">
        <v>0.74379608741035053</v>
      </c>
      <c r="O3">
        <v>49</v>
      </c>
      <c r="P3">
        <v>45</v>
      </c>
      <c r="Q3">
        <v>27.604245259292789</v>
      </c>
      <c r="R3">
        <v>2.4000000000000002E-3</v>
      </c>
      <c r="S3">
        <v>0.11760000000000001</v>
      </c>
      <c r="T3">
        <v>6.6250188622302697E-2</v>
      </c>
      <c r="U3">
        <v>0</v>
      </c>
      <c r="X3">
        <v>0.11760000000000001</v>
      </c>
      <c r="Y3">
        <v>6.6250188622302697E-2</v>
      </c>
      <c r="Z3">
        <v>0</v>
      </c>
      <c r="AC3">
        <v>7.6</v>
      </c>
      <c r="AD3">
        <v>0.32</v>
      </c>
      <c r="AG3" s="3">
        <v>290</v>
      </c>
      <c r="AH3" s="3">
        <v>40</v>
      </c>
      <c r="AI3" s="3">
        <v>280</v>
      </c>
      <c r="AJ3" s="3">
        <v>270</v>
      </c>
      <c r="AK3" s="3">
        <v>14844025.199999999</v>
      </c>
      <c r="AN3">
        <v>3.6269999999999998</v>
      </c>
      <c r="AR3">
        <v>56.253939891680723</v>
      </c>
    </row>
    <row r="4" spans="1:44">
      <c r="A4" t="s">
        <v>29</v>
      </c>
      <c r="B4">
        <v>6</v>
      </c>
      <c r="C4" t="s">
        <v>30</v>
      </c>
      <c r="D4">
        <f t="shared" ref="D4:D31" si="0">E4/M4</f>
        <v>1.6088507182862986</v>
      </c>
      <c r="E4">
        <v>22.113333333333333</v>
      </c>
      <c r="F4">
        <v>0.3657333333333333</v>
      </c>
      <c r="G4">
        <v>3.6459999999999995</v>
      </c>
      <c r="H4">
        <v>53590.98</v>
      </c>
      <c r="I4">
        <v>141.02889473684212</v>
      </c>
      <c r="J4">
        <v>104</v>
      </c>
      <c r="K4">
        <v>3.899</v>
      </c>
      <c r="L4">
        <v>3.2616634615384617</v>
      </c>
      <c r="M4">
        <v>13.744801231084894</v>
      </c>
      <c r="N4">
        <v>0.95904562784405356</v>
      </c>
      <c r="O4">
        <v>399</v>
      </c>
      <c r="P4">
        <v>87</v>
      </c>
      <c r="Q4">
        <v>122.33021729709651</v>
      </c>
      <c r="R4">
        <v>1.9E-3</v>
      </c>
      <c r="S4">
        <v>0.7581</v>
      </c>
      <c r="T4">
        <v>0.23242741286448337</v>
      </c>
      <c r="U4">
        <v>7</v>
      </c>
      <c r="V4">
        <v>4.5857142857142854</v>
      </c>
      <c r="W4">
        <f t="shared" ref="W4:W11" si="1">(($U4*$V4)/$L4)/1000</f>
        <v>9.8416039479618991E-3</v>
      </c>
      <c r="X4">
        <v>0.77690000000000003</v>
      </c>
      <c r="Y4">
        <v>0.23819134290254207</v>
      </c>
      <c r="Z4">
        <v>1.7543859649122806E-2</v>
      </c>
      <c r="AA4">
        <v>5.7</v>
      </c>
      <c r="AB4">
        <v>1.25</v>
      </c>
      <c r="AC4">
        <v>3.07</v>
      </c>
      <c r="AD4">
        <v>0.621</v>
      </c>
      <c r="AE4">
        <v>8.43</v>
      </c>
      <c r="AF4">
        <v>0.317</v>
      </c>
      <c r="AG4" s="3">
        <v>345</v>
      </c>
      <c r="AH4" s="3">
        <v>80</v>
      </c>
      <c r="AI4" s="3">
        <v>445</v>
      </c>
      <c r="AJ4" s="3">
        <v>230</v>
      </c>
      <c r="AK4" s="3">
        <v>21302158</v>
      </c>
      <c r="AL4">
        <v>4.1989999999999998</v>
      </c>
      <c r="AM4">
        <v>0.109829044</v>
      </c>
      <c r="AO4">
        <v>0.22734805922557241</v>
      </c>
      <c r="AP4">
        <v>1.5024999999999999</v>
      </c>
      <c r="AQ4">
        <v>0.23256548718570291</v>
      </c>
      <c r="AR4">
        <v>130.15642923301627</v>
      </c>
    </row>
    <row r="5" spans="1:44">
      <c r="A5" t="s">
        <v>29</v>
      </c>
      <c r="B5">
        <v>8</v>
      </c>
      <c r="C5" t="s">
        <v>30</v>
      </c>
      <c r="D5">
        <f t="shared" si="0"/>
        <v>1.8959995340555476</v>
      </c>
      <c r="E5">
        <v>23.633333333333336</v>
      </c>
      <c r="F5">
        <v>0.47259999999999996</v>
      </c>
      <c r="G5">
        <v>4.6086666666666671</v>
      </c>
      <c r="H5">
        <v>14021.7</v>
      </c>
      <c r="I5">
        <v>23.369500000000002</v>
      </c>
      <c r="J5">
        <v>21</v>
      </c>
      <c r="K5">
        <v>1.1249</v>
      </c>
      <c r="L5">
        <v>2.0355333333333334</v>
      </c>
      <c r="M5">
        <v>12.464841319228375</v>
      </c>
      <c r="N5">
        <v>0.90827614049253136</v>
      </c>
      <c r="O5">
        <v>164</v>
      </c>
      <c r="P5">
        <v>38</v>
      </c>
      <c r="Q5">
        <v>80.568565159008287</v>
      </c>
      <c r="R5">
        <v>2.5600000000000002E-3</v>
      </c>
      <c r="S5">
        <v>0.41984000000000005</v>
      </c>
      <c r="T5">
        <v>0.20625552680706122</v>
      </c>
      <c r="U5">
        <v>83</v>
      </c>
      <c r="V5">
        <v>7.273493975903615</v>
      </c>
      <c r="W5">
        <f t="shared" si="1"/>
        <v>0.29658074869812995</v>
      </c>
      <c r="X5">
        <v>0.81106</v>
      </c>
      <c r="Y5">
        <v>0.39845085645039791</v>
      </c>
      <c r="Z5">
        <v>0.50609756097560976</v>
      </c>
      <c r="AA5">
        <v>1.6</v>
      </c>
      <c r="AB5">
        <v>0</v>
      </c>
      <c r="AC5">
        <v>7.89</v>
      </c>
      <c r="AD5">
        <v>0.30399999999999999</v>
      </c>
      <c r="AE5">
        <v>8.02</v>
      </c>
      <c r="AF5">
        <v>0.434</v>
      </c>
      <c r="AG5" s="3">
        <v>415</v>
      </c>
      <c r="AH5" s="3">
        <v>80</v>
      </c>
      <c r="AI5" s="3">
        <v>365</v>
      </c>
      <c r="AJ5" s="3">
        <v>365</v>
      </c>
      <c r="AK5" s="3">
        <v>35052614.5</v>
      </c>
      <c r="AL5">
        <v>4.3559999999999999</v>
      </c>
      <c r="AM5">
        <v>0.15274749600000001</v>
      </c>
      <c r="AO5">
        <v>4.551134507632125E-2</v>
      </c>
      <c r="AP5">
        <v>2.0619999999999998</v>
      </c>
      <c r="AQ5">
        <v>0.11606438134344277</v>
      </c>
      <c r="AR5">
        <v>158.06037991639189</v>
      </c>
    </row>
    <row r="6" spans="1:44">
      <c r="A6" t="s">
        <v>29</v>
      </c>
      <c r="B6">
        <v>10</v>
      </c>
      <c r="C6" t="s">
        <v>30</v>
      </c>
      <c r="D6">
        <f t="shared" si="0"/>
        <v>1.3491616528539658</v>
      </c>
      <c r="E6">
        <v>23.08</v>
      </c>
      <c r="F6">
        <v>0.58840000000000003</v>
      </c>
      <c r="G6">
        <v>5.6726666666666672</v>
      </c>
      <c r="H6">
        <v>26551.65</v>
      </c>
      <c r="I6">
        <v>74.793380281690148</v>
      </c>
      <c r="J6">
        <v>34</v>
      </c>
      <c r="K6">
        <v>1.5521</v>
      </c>
      <c r="L6">
        <v>2.0542500000000001</v>
      </c>
      <c r="M6">
        <v>17.106919657238578</v>
      </c>
      <c r="N6">
        <v>0.98178252893921192</v>
      </c>
      <c r="O6">
        <v>63</v>
      </c>
      <c r="P6">
        <v>45</v>
      </c>
      <c r="Q6">
        <v>30.66812705366922</v>
      </c>
      <c r="R6">
        <v>1.7000000000000001E-3</v>
      </c>
      <c r="S6">
        <v>0.1071</v>
      </c>
      <c r="T6">
        <v>5.2135815991237677E-2</v>
      </c>
      <c r="U6">
        <v>0</v>
      </c>
      <c r="X6">
        <v>0.1071</v>
      </c>
      <c r="Y6">
        <v>5.2135815991237677E-2</v>
      </c>
      <c r="Z6">
        <v>0</v>
      </c>
      <c r="AA6">
        <v>8</v>
      </c>
      <c r="AB6">
        <v>0</v>
      </c>
      <c r="AC6">
        <v>6.25</v>
      </c>
      <c r="AD6">
        <v>0.39700000000000002</v>
      </c>
      <c r="AE6">
        <v>9.42</v>
      </c>
      <c r="AF6">
        <v>0.33400000000000002</v>
      </c>
      <c r="AG6" s="3">
        <v>215</v>
      </c>
      <c r="AH6" s="3">
        <v>60</v>
      </c>
      <c r="AI6" s="3">
        <v>90</v>
      </c>
      <c r="AJ6" s="3">
        <v>85</v>
      </c>
      <c r="AK6" s="3">
        <v>931285.8</v>
      </c>
      <c r="AL6">
        <v>4.2629999999999999</v>
      </c>
      <c r="AM6">
        <v>8.9591208000000006E-2</v>
      </c>
      <c r="AO6">
        <v>4.0076784096939509E-2</v>
      </c>
      <c r="AQ6">
        <v>4.0076784096939509E-2</v>
      </c>
      <c r="AR6">
        <v>149.27571490223414</v>
      </c>
    </row>
    <row r="7" spans="1:44">
      <c r="A7" t="s">
        <v>29</v>
      </c>
      <c r="B7">
        <v>12</v>
      </c>
      <c r="C7" t="s">
        <v>30</v>
      </c>
      <c r="D7">
        <f t="shared" si="0"/>
        <v>1.8611978459742198</v>
      </c>
      <c r="E7">
        <v>26.2</v>
      </c>
      <c r="F7">
        <v>0.44919999999999999</v>
      </c>
      <c r="G7">
        <v>5.0226666666666659</v>
      </c>
      <c r="H7">
        <v>73896.98</v>
      </c>
      <c r="I7">
        <v>153.95204166666664</v>
      </c>
      <c r="J7">
        <v>79</v>
      </c>
      <c r="K7">
        <v>5.2495000000000003</v>
      </c>
      <c r="L7">
        <v>5.4488481012658232</v>
      </c>
      <c r="M7">
        <v>14.076955900561957</v>
      </c>
      <c r="N7">
        <v>2.1055270335312053</v>
      </c>
      <c r="O7">
        <v>176</v>
      </c>
      <c r="P7">
        <v>82</v>
      </c>
      <c r="Q7">
        <v>32.300404916612266</v>
      </c>
      <c r="R7">
        <v>2.5999999999999999E-3</v>
      </c>
      <c r="S7">
        <v>0.45760000000000001</v>
      </c>
      <c r="T7">
        <v>8.3981052783191887E-2</v>
      </c>
      <c r="U7">
        <v>45</v>
      </c>
      <c r="V7">
        <v>7.64</v>
      </c>
      <c r="W7">
        <f t="shared" si="1"/>
        <v>6.3095904604155095E-2</v>
      </c>
      <c r="X7">
        <v>0.6843999999999999</v>
      </c>
      <c r="Y7">
        <v>0.12560452911891723</v>
      </c>
      <c r="Z7">
        <v>0.25568181818181818</v>
      </c>
      <c r="AA7">
        <v>0.7</v>
      </c>
      <c r="AB7">
        <v>1.2</v>
      </c>
      <c r="AC7">
        <v>6.77</v>
      </c>
      <c r="AD7">
        <v>0.375</v>
      </c>
      <c r="AE7">
        <v>6.05</v>
      </c>
      <c r="AF7">
        <v>0.47199999999999998</v>
      </c>
      <c r="AG7" s="3">
        <v>300</v>
      </c>
      <c r="AH7" s="3">
        <v>80</v>
      </c>
      <c r="AI7" s="3">
        <v>215</v>
      </c>
      <c r="AJ7" s="3">
        <v>190</v>
      </c>
      <c r="AK7" s="3">
        <v>7058373.2000000002</v>
      </c>
      <c r="AL7">
        <v>3.46</v>
      </c>
      <c r="AM7">
        <v>9.7516640000000002E-2</v>
      </c>
      <c r="AN7">
        <v>3.18</v>
      </c>
      <c r="AO7">
        <v>0.1170940159546104</v>
      </c>
      <c r="AP7">
        <v>1.528</v>
      </c>
      <c r="AQ7">
        <v>0.18002952880657083</v>
      </c>
      <c r="AR7">
        <v>149.77747681444092</v>
      </c>
    </row>
    <row r="8" spans="1:44">
      <c r="A8" t="s">
        <v>29</v>
      </c>
      <c r="B8">
        <v>14</v>
      </c>
      <c r="C8" t="s">
        <v>30</v>
      </c>
      <c r="D8">
        <f t="shared" si="0"/>
        <v>1.1976914052917715</v>
      </c>
      <c r="E8">
        <v>22.786666666666665</v>
      </c>
      <c r="F8">
        <v>0.44946666666666668</v>
      </c>
      <c r="G8">
        <v>4.5093333333333332</v>
      </c>
      <c r="H8">
        <v>46431.71</v>
      </c>
      <c r="I8">
        <v>42.992324074074077</v>
      </c>
      <c r="J8">
        <v>30</v>
      </c>
      <c r="K8">
        <v>2.4405000000000001</v>
      </c>
      <c r="L8">
        <v>1.9524000000000001</v>
      </c>
      <c r="M8">
        <v>19.025490678139725</v>
      </c>
      <c r="N8">
        <v>2.05412002356704</v>
      </c>
      <c r="O8">
        <v>106</v>
      </c>
      <c r="P8">
        <v>24</v>
      </c>
      <c r="Q8">
        <v>54.292153247285391</v>
      </c>
      <c r="R8">
        <v>1.8400000000000001E-3</v>
      </c>
      <c r="S8">
        <v>0.19504000000000002</v>
      </c>
      <c r="T8">
        <v>9.9897561975005128E-2</v>
      </c>
      <c r="U8">
        <v>2</v>
      </c>
      <c r="V8">
        <v>5.0999999999999996</v>
      </c>
      <c r="W8">
        <f t="shared" si="1"/>
        <v>5.2243392747387827E-3</v>
      </c>
      <c r="X8">
        <v>0.20156000000000002</v>
      </c>
      <c r="Y8">
        <v>0.10323704158983815</v>
      </c>
      <c r="Z8">
        <v>1.8867924528301886E-2</v>
      </c>
      <c r="AA8">
        <v>6</v>
      </c>
      <c r="AB8">
        <v>2</v>
      </c>
      <c r="AC8">
        <v>5.33</v>
      </c>
      <c r="AD8">
        <v>0.442</v>
      </c>
      <c r="AE8">
        <v>9.51</v>
      </c>
      <c r="AF8">
        <v>0.26800000000000002</v>
      </c>
      <c r="AG8" s="3">
        <v>260</v>
      </c>
      <c r="AH8" s="3">
        <v>50</v>
      </c>
      <c r="AI8" s="3">
        <v>120</v>
      </c>
      <c r="AJ8" s="3">
        <v>90</v>
      </c>
      <c r="AK8" s="3">
        <v>1781283</v>
      </c>
      <c r="AL8">
        <v>4.4819999999999993</v>
      </c>
      <c r="AM8">
        <v>7.9645139999999975E-2</v>
      </c>
      <c r="AN8">
        <v>3.0350000000000001</v>
      </c>
      <c r="AO8">
        <v>8.0549095651034103E-2</v>
      </c>
      <c r="AQ8">
        <v>8.2835270928018984E-2</v>
      </c>
      <c r="AR8">
        <v>142.87524681334156</v>
      </c>
    </row>
    <row r="9" spans="1:44">
      <c r="A9" t="s">
        <v>29</v>
      </c>
      <c r="B9">
        <v>16</v>
      </c>
      <c r="C9" t="s">
        <v>30</v>
      </c>
      <c r="D9">
        <f t="shared" si="0"/>
        <v>1.746616486896821</v>
      </c>
      <c r="E9">
        <v>29.606666666666666</v>
      </c>
      <c r="F9">
        <v>0.58386666666666664</v>
      </c>
      <c r="G9">
        <v>5.8126666666666678</v>
      </c>
      <c r="H9">
        <v>126839.96</v>
      </c>
      <c r="I9">
        <v>264.24991666666671</v>
      </c>
      <c r="J9">
        <v>106</v>
      </c>
      <c r="K9">
        <v>7.4828000000000001</v>
      </c>
      <c r="L9">
        <v>5.153249056603773</v>
      </c>
      <c r="M9">
        <v>16.950868658790828</v>
      </c>
      <c r="N9">
        <v>2.1308198308511548</v>
      </c>
      <c r="O9">
        <v>89</v>
      </c>
      <c r="P9">
        <v>73</v>
      </c>
      <c r="Q9">
        <v>17.270657603080235</v>
      </c>
      <c r="R9">
        <v>1.6199999999999999E-3</v>
      </c>
      <c r="S9">
        <v>0.14418</v>
      </c>
      <c r="T9">
        <v>2.797846531698998E-2</v>
      </c>
      <c r="U9">
        <v>24</v>
      </c>
      <c r="V9">
        <v>7.2666666666666666</v>
      </c>
      <c r="W9">
        <f t="shared" si="1"/>
        <v>3.3842726808732508E-2</v>
      </c>
      <c r="X9">
        <v>0.2797</v>
      </c>
      <c r="Y9">
        <v>5.4276437433500468E-2</v>
      </c>
      <c r="Z9">
        <v>0.2696629213483146</v>
      </c>
      <c r="AA9">
        <v>0.7</v>
      </c>
      <c r="AB9">
        <v>1.4</v>
      </c>
      <c r="AC9">
        <v>4.75</v>
      </c>
      <c r="AD9">
        <v>0.48299999999999998</v>
      </c>
      <c r="AE9">
        <v>10.26</v>
      </c>
      <c r="AF9">
        <v>0.21299999999999999</v>
      </c>
      <c r="AG9" s="3">
        <v>270</v>
      </c>
      <c r="AH9" s="3">
        <v>60</v>
      </c>
      <c r="AI9" s="3">
        <v>140</v>
      </c>
      <c r="AJ9" s="3">
        <v>100</v>
      </c>
      <c r="AK9" s="3">
        <v>2309070.6</v>
      </c>
      <c r="AL9">
        <v>3.77</v>
      </c>
      <c r="AM9">
        <v>0.17565560999999999</v>
      </c>
      <c r="AO9">
        <v>2.0097180499956704E-2</v>
      </c>
      <c r="AQ9">
        <v>3.7820827356439116E-2</v>
      </c>
      <c r="AR9">
        <v>125.21087700107647</v>
      </c>
    </row>
    <row r="10" spans="1:44">
      <c r="A10" t="s">
        <v>29</v>
      </c>
      <c r="B10">
        <v>18</v>
      </c>
      <c r="C10" t="s">
        <v>30</v>
      </c>
      <c r="D10">
        <f t="shared" si="0"/>
        <v>1.350102880636328</v>
      </c>
      <c r="E10">
        <v>25.12</v>
      </c>
      <c r="F10">
        <v>0.42586666666666667</v>
      </c>
      <c r="G10">
        <v>5.562666666666666</v>
      </c>
      <c r="H10">
        <v>93069.02</v>
      </c>
      <c r="I10">
        <v>344.70007407407411</v>
      </c>
      <c r="J10">
        <v>70</v>
      </c>
      <c r="K10">
        <v>5.0021000000000004</v>
      </c>
      <c r="L10">
        <v>3.2156357142857148</v>
      </c>
      <c r="M10">
        <v>18.605989484416543</v>
      </c>
      <c r="N10">
        <v>1.2575673773129528</v>
      </c>
      <c r="O10">
        <v>88</v>
      </c>
      <c r="P10">
        <v>45</v>
      </c>
      <c r="Q10">
        <v>27.366283938523594</v>
      </c>
      <c r="R10">
        <v>2.5999999999999999E-3</v>
      </c>
      <c r="S10">
        <v>0.2288</v>
      </c>
      <c r="T10">
        <v>7.1152338240161345E-2</v>
      </c>
      <c r="U10">
        <v>34</v>
      </c>
      <c r="V10">
        <v>6.3882352941176466</v>
      </c>
      <c r="W10">
        <f t="shared" si="1"/>
        <v>6.7544964448265049E-2</v>
      </c>
      <c r="X10">
        <v>0.35760000000000003</v>
      </c>
      <c r="Y10">
        <v>0.11120662655018225</v>
      </c>
      <c r="Z10">
        <v>0.38636363636363635</v>
      </c>
      <c r="AA10">
        <v>8.9</v>
      </c>
      <c r="AB10">
        <v>1.7</v>
      </c>
      <c r="AC10">
        <v>10.58</v>
      </c>
      <c r="AD10">
        <v>0.20100000000000001</v>
      </c>
      <c r="AE10">
        <v>10.97</v>
      </c>
      <c r="AF10">
        <v>0.23</v>
      </c>
      <c r="AG10" s="3">
        <v>275</v>
      </c>
      <c r="AH10" s="3">
        <v>30</v>
      </c>
      <c r="AI10" s="3">
        <v>135</v>
      </c>
      <c r="AJ10" s="3">
        <v>100</v>
      </c>
      <c r="AK10" s="3">
        <v>2597704.4</v>
      </c>
      <c r="AL10">
        <v>4.0920000000000005</v>
      </c>
      <c r="AM10">
        <v>5.6199528000000006E-2</v>
      </c>
      <c r="AO10">
        <v>8.3753550385690059E-2</v>
      </c>
      <c r="AQ10">
        <v>0.15274508177364049</v>
      </c>
      <c r="AR10">
        <v>178.48689077799102</v>
      </c>
    </row>
    <row r="11" spans="1:44">
      <c r="A11" t="s">
        <v>29</v>
      </c>
      <c r="B11">
        <v>20</v>
      </c>
      <c r="C11" t="s">
        <v>30</v>
      </c>
      <c r="D11">
        <f t="shared" si="0"/>
        <v>2.0755065193319915</v>
      </c>
      <c r="E11">
        <v>25.846666666666664</v>
      </c>
      <c r="F11">
        <v>0.35793333333333338</v>
      </c>
      <c r="G11">
        <v>4.5286666666666671</v>
      </c>
      <c r="H11">
        <v>146309.98000000001</v>
      </c>
      <c r="I11">
        <v>390.15994666666671</v>
      </c>
      <c r="J11">
        <v>186</v>
      </c>
      <c r="K11">
        <v>11.748799999999999</v>
      </c>
      <c r="L11">
        <v>7.4535397849462361</v>
      </c>
      <c r="M11">
        <v>12.453185006128287</v>
      </c>
      <c r="N11">
        <v>1.6369614891601181</v>
      </c>
      <c r="O11">
        <v>239</v>
      </c>
      <c r="P11">
        <v>118</v>
      </c>
      <c r="Q11">
        <v>32.065301440089378</v>
      </c>
      <c r="R11">
        <v>2.16E-3</v>
      </c>
      <c r="S11">
        <v>0.51624000000000003</v>
      </c>
      <c r="T11">
        <v>6.9261051110593053E-2</v>
      </c>
      <c r="U11">
        <v>114</v>
      </c>
      <c r="V11">
        <v>10.787719298245614</v>
      </c>
      <c r="W11">
        <f t="shared" si="1"/>
        <v>0.16499542975322976</v>
      </c>
      <c r="X11">
        <v>1.4998</v>
      </c>
      <c r="Y11">
        <v>0.20121982886964873</v>
      </c>
      <c r="Z11">
        <v>0.47698744769874479</v>
      </c>
      <c r="AA11">
        <v>7.8</v>
      </c>
      <c r="AB11">
        <v>2.4</v>
      </c>
      <c r="AC11">
        <v>13.45</v>
      </c>
      <c r="AD11">
        <v>0.13700000000000001</v>
      </c>
      <c r="AE11">
        <v>7.43</v>
      </c>
      <c r="AF11">
        <v>0.39500000000000002</v>
      </c>
      <c r="AG11" s="3">
        <v>280</v>
      </c>
      <c r="AH11" s="3">
        <v>55</v>
      </c>
      <c r="AI11" s="3">
        <v>280</v>
      </c>
      <c r="AJ11" s="3">
        <v>210</v>
      </c>
      <c r="AK11" s="3">
        <v>10390817.699999999</v>
      </c>
      <c r="AL11">
        <v>3.9269999999999996</v>
      </c>
      <c r="AM11">
        <v>0.16765148399999999</v>
      </c>
      <c r="AO11">
        <v>5.3991469589377457E-2</v>
      </c>
      <c r="AQ11">
        <v>0.18493851954212348</v>
      </c>
      <c r="AR11">
        <v>149.75777924877369</v>
      </c>
    </row>
    <row r="12" spans="1:44">
      <c r="A12" t="s">
        <v>29</v>
      </c>
      <c r="B12">
        <v>22</v>
      </c>
      <c r="C12" t="s">
        <v>30</v>
      </c>
      <c r="H12">
        <v>99080.07</v>
      </c>
      <c r="I12">
        <v>396.32028000000003</v>
      </c>
      <c r="J12">
        <v>77</v>
      </c>
      <c r="K12">
        <v>4.7163000000000004</v>
      </c>
      <c r="M12">
        <v>21.008008396412443</v>
      </c>
      <c r="N12">
        <v>1.5634489159981437</v>
      </c>
      <c r="P12" s="3">
        <v>52</v>
      </c>
      <c r="R12">
        <v>1.2999999999999999E-3</v>
      </c>
      <c r="U12">
        <v>9</v>
      </c>
      <c r="V12">
        <v>5.6</v>
      </c>
      <c r="AC12">
        <v>13.89</v>
      </c>
      <c r="AD12">
        <v>0.121</v>
      </c>
      <c r="AG12" s="3">
        <v>175</v>
      </c>
      <c r="AH12" s="3">
        <v>50</v>
      </c>
      <c r="AI12" s="3">
        <v>225</v>
      </c>
      <c r="AJ12" s="3">
        <v>90</v>
      </c>
      <c r="AK12" s="3">
        <v>1988039.1</v>
      </c>
      <c r="AL12">
        <v>3.8140000000000001</v>
      </c>
      <c r="AM12">
        <v>0.142902952</v>
      </c>
      <c r="AO12">
        <v>5.6973023902263401E-2</v>
      </c>
      <c r="AQ12">
        <v>6.3268926033102524E-2</v>
      </c>
    </row>
    <row r="13" spans="1:44">
      <c r="A13" t="s">
        <v>29</v>
      </c>
      <c r="B13">
        <v>24</v>
      </c>
      <c r="C13" t="s">
        <v>30</v>
      </c>
      <c r="D13">
        <f t="shared" si="0"/>
        <v>1.4619052021175347</v>
      </c>
      <c r="E13">
        <v>23.233333333333331</v>
      </c>
      <c r="F13">
        <v>0.38873333333333338</v>
      </c>
      <c r="G13">
        <v>4.0679999999999996</v>
      </c>
      <c r="H13">
        <v>57980.62</v>
      </c>
      <c r="I13">
        <v>163.32569014084507</v>
      </c>
      <c r="J13">
        <v>40</v>
      </c>
      <c r="K13">
        <v>3.6482999999999999</v>
      </c>
      <c r="M13">
        <v>15.892503357728259</v>
      </c>
      <c r="N13">
        <v>2.8840316205533596</v>
      </c>
      <c r="P13" s="3">
        <v>33</v>
      </c>
      <c r="R13">
        <v>2.6800000000000001E-3</v>
      </c>
      <c r="U13">
        <v>33</v>
      </c>
      <c r="V13">
        <v>11.26969696969697</v>
      </c>
      <c r="AA13">
        <v>4.5999999999999996</v>
      </c>
      <c r="AB13">
        <v>1.6</v>
      </c>
      <c r="AC13">
        <v>8.9</v>
      </c>
      <c r="AD13">
        <v>0.27</v>
      </c>
      <c r="AE13">
        <v>10.84</v>
      </c>
      <c r="AF13">
        <v>0.27</v>
      </c>
      <c r="AG13" s="3">
        <v>390</v>
      </c>
      <c r="AH13" s="3">
        <v>80</v>
      </c>
      <c r="AI13" s="3">
        <v>200</v>
      </c>
      <c r="AJ13" s="3">
        <v>195</v>
      </c>
      <c r="AK13" s="3">
        <v>9495463.6999999993</v>
      </c>
      <c r="AL13">
        <v>3.8860000000000001</v>
      </c>
      <c r="AM13">
        <v>0.15522627</v>
      </c>
      <c r="AO13">
        <v>5.2449970613865804E-2</v>
      </c>
      <c r="AQ13">
        <v>9.5219019145406245E-2</v>
      </c>
    </row>
    <row r="14" spans="1:44">
      <c r="A14" t="s">
        <v>29</v>
      </c>
      <c r="B14">
        <v>26</v>
      </c>
      <c r="C14" t="s">
        <v>30</v>
      </c>
      <c r="H14">
        <v>64385.9</v>
      </c>
      <c r="I14">
        <v>83.078580645161296</v>
      </c>
      <c r="J14">
        <v>41</v>
      </c>
      <c r="K14">
        <v>5.1317000000000004</v>
      </c>
      <c r="M14">
        <v>12.546699924001791</v>
      </c>
      <c r="N14">
        <v>2.7334079045488444</v>
      </c>
      <c r="P14" s="3">
        <v>34</v>
      </c>
      <c r="R14">
        <v>2.0400000000000001E-3</v>
      </c>
      <c r="U14">
        <v>0</v>
      </c>
      <c r="AC14">
        <v>13.29</v>
      </c>
      <c r="AD14">
        <v>0.13300000000000001</v>
      </c>
      <c r="AG14" s="3">
        <v>225</v>
      </c>
      <c r="AH14" s="3">
        <v>75</v>
      </c>
      <c r="AI14" s="3">
        <v>170</v>
      </c>
      <c r="AJ14" s="3">
        <v>90</v>
      </c>
      <c r="AK14" s="3">
        <v>1802488.7</v>
      </c>
    </row>
    <row r="15" spans="1:44">
      <c r="A15" t="s">
        <v>29</v>
      </c>
      <c r="B15">
        <v>28</v>
      </c>
      <c r="C15" t="s">
        <v>30</v>
      </c>
      <c r="H15">
        <v>45746.94</v>
      </c>
      <c r="I15">
        <v>65.35277142857143</v>
      </c>
      <c r="J15">
        <v>43</v>
      </c>
      <c r="K15">
        <v>2.4375</v>
      </c>
      <c r="M15">
        <v>18.767975384615387</v>
      </c>
      <c r="N15">
        <v>2.1904205607476634</v>
      </c>
      <c r="P15" s="3">
        <v>31</v>
      </c>
      <c r="R15">
        <v>2.0799999999999998E-3</v>
      </c>
      <c r="U15">
        <v>0</v>
      </c>
      <c r="AC15">
        <v>14.13</v>
      </c>
      <c r="AD15">
        <v>0.11700000000000001</v>
      </c>
      <c r="AG15" s="3">
        <v>90</v>
      </c>
      <c r="AH15" s="3">
        <v>25</v>
      </c>
      <c r="AI15" s="3">
        <v>170</v>
      </c>
      <c r="AJ15" s="3">
        <v>50</v>
      </c>
      <c r="AK15" s="3">
        <v>433932.4</v>
      </c>
    </row>
    <row r="16" spans="1:44">
      <c r="A16" t="s">
        <v>29</v>
      </c>
      <c r="B16">
        <v>30</v>
      </c>
      <c r="C16" t="s">
        <v>30</v>
      </c>
      <c r="H16">
        <v>74513.61</v>
      </c>
      <c r="I16">
        <v>222.42868656716419</v>
      </c>
      <c r="J16">
        <v>41</v>
      </c>
      <c r="K16">
        <v>4.3719999999999999</v>
      </c>
      <c r="M16">
        <v>17.043369167429095</v>
      </c>
      <c r="N16">
        <v>2.7202588352414137</v>
      </c>
      <c r="P16" s="3">
        <v>35</v>
      </c>
      <c r="R16">
        <v>2.8400000000000001E-3</v>
      </c>
      <c r="U16">
        <v>16</v>
      </c>
      <c r="V16">
        <v>7.1124999999999998</v>
      </c>
      <c r="AC16">
        <v>8.35</v>
      </c>
      <c r="AD16">
        <v>0.28599999999999998</v>
      </c>
      <c r="AG16" s="3">
        <v>280</v>
      </c>
      <c r="AH16" s="3">
        <v>60</v>
      </c>
      <c r="AI16" s="3">
        <v>170</v>
      </c>
      <c r="AJ16" s="3">
        <v>100</v>
      </c>
      <c r="AK16" s="3">
        <v>2937389.1</v>
      </c>
      <c r="AL16">
        <v>4.1910000000000007</v>
      </c>
      <c r="AM16">
        <v>0.19542213900000002</v>
      </c>
      <c r="AO16">
        <v>4.1661673245731889E-2</v>
      </c>
      <c r="AQ16">
        <v>5.2056975745209698E-2</v>
      </c>
    </row>
    <row r="17" spans="1:44">
      <c r="A17" t="s">
        <v>29</v>
      </c>
      <c r="B17">
        <v>1</v>
      </c>
      <c r="C17" t="s">
        <v>31</v>
      </c>
      <c r="D17">
        <f t="shared" si="0"/>
        <v>1.2703899784753281</v>
      </c>
      <c r="E17">
        <v>19.846666666666668</v>
      </c>
      <c r="F17">
        <v>0.44486666666666669</v>
      </c>
      <c r="G17">
        <v>3.8620000000000001</v>
      </c>
      <c r="H17">
        <v>83544.44</v>
      </c>
      <c r="I17">
        <v>98.287576470588235</v>
      </c>
      <c r="J17">
        <v>109</v>
      </c>
      <c r="K17">
        <v>5.3476999999999997</v>
      </c>
      <c r="L17">
        <v>3.5324256880733946</v>
      </c>
      <c r="M17">
        <v>15.622499392262094</v>
      </c>
      <c r="N17">
        <v>1.3640351995918887</v>
      </c>
      <c r="O17">
        <v>410</v>
      </c>
      <c r="P17">
        <v>72</v>
      </c>
      <c r="Q17">
        <f>O17/L17</f>
        <v>116.06755136683891</v>
      </c>
      <c r="R17">
        <v>4.1399999999999996E-3</v>
      </c>
      <c r="S17">
        <v>1.6973999999999998</v>
      </c>
      <c r="T17">
        <v>0.48051966265871304</v>
      </c>
      <c r="X17">
        <v>1.6973999999999998</v>
      </c>
      <c r="Y17">
        <v>0.48051966265871304</v>
      </c>
      <c r="AA17">
        <v>7.8</v>
      </c>
      <c r="AB17">
        <v>0.8</v>
      </c>
      <c r="AC17">
        <v>7.98</v>
      </c>
      <c r="AD17">
        <v>0.32200000000000001</v>
      </c>
      <c r="AE17">
        <v>8.5399999999999991</v>
      </c>
      <c r="AF17">
        <v>0.28599999999999998</v>
      </c>
      <c r="AG17" s="3">
        <v>215</v>
      </c>
      <c r="AH17" s="3">
        <v>50</v>
      </c>
      <c r="AI17" s="3">
        <v>180</v>
      </c>
      <c r="AJ17" s="3">
        <v>155</v>
      </c>
      <c r="AK17" s="3">
        <v>3615580.4</v>
      </c>
      <c r="AL17">
        <v>3.738</v>
      </c>
      <c r="AM17">
        <v>0.13213829999999999</v>
      </c>
      <c r="AN17">
        <v>2.5379999999999998</v>
      </c>
      <c r="AO17">
        <v>0.31291960014621045</v>
      </c>
      <c r="AQ17">
        <v>0.31291960014621045</v>
      </c>
      <c r="AR17">
        <v>239.94947118829828</v>
      </c>
    </row>
    <row r="18" spans="1:44">
      <c r="A18" t="s">
        <v>29</v>
      </c>
      <c r="B18">
        <v>3</v>
      </c>
      <c r="C18" t="s">
        <v>31</v>
      </c>
      <c r="H18">
        <v>48713.23</v>
      </c>
      <c r="I18">
        <v>121.78307500000001</v>
      </c>
      <c r="J18">
        <v>162</v>
      </c>
      <c r="K18">
        <v>2.3374000000000001</v>
      </c>
      <c r="L18">
        <v>1.8756913580246914</v>
      </c>
      <c r="M18">
        <v>20.840776075981861</v>
      </c>
      <c r="N18">
        <v>0.94904381014251504</v>
      </c>
      <c r="O18">
        <v>146</v>
      </c>
      <c r="P18">
        <v>130</v>
      </c>
      <c r="Q18">
        <f t="shared" ref="Q18:Q26" si="2">O18/L18</f>
        <v>77.837965918739428</v>
      </c>
      <c r="R18">
        <v>3.5199999999999997E-3</v>
      </c>
      <c r="S18">
        <v>0.51391999999999993</v>
      </c>
      <c r="T18">
        <v>0.27398964003396276</v>
      </c>
      <c r="V18">
        <f>AVERAGE(V2,V4:V5,V7:V13,V16)</f>
        <v>7.4527007553206008</v>
      </c>
      <c r="X18">
        <v>0.51391999999999993</v>
      </c>
      <c r="Y18">
        <v>0.27398964003396276</v>
      </c>
      <c r="AC18">
        <v>8.3800000000000008</v>
      </c>
      <c r="AD18">
        <v>0.29799999999999999</v>
      </c>
      <c r="AG18" s="3">
        <v>270</v>
      </c>
      <c r="AH18" s="3">
        <v>30</v>
      </c>
      <c r="AI18" s="3">
        <v>270</v>
      </c>
      <c r="AJ18" s="3">
        <v>200</v>
      </c>
      <c r="AK18" s="3">
        <v>10178760.1</v>
      </c>
      <c r="AN18">
        <v>2.6120000000000001</v>
      </c>
      <c r="AR18">
        <v>89.202054739945424</v>
      </c>
    </row>
    <row r="19" spans="1:44">
      <c r="A19" t="s">
        <v>29</v>
      </c>
      <c r="B19">
        <v>5</v>
      </c>
      <c r="C19" t="s">
        <v>31</v>
      </c>
      <c r="H19">
        <v>40338.79</v>
      </c>
      <c r="I19">
        <v>115.25368571428572</v>
      </c>
      <c r="J19">
        <v>64</v>
      </c>
      <c r="K19">
        <v>2.6156000000000001</v>
      </c>
      <c r="L19">
        <v>2.2886500000000001</v>
      </c>
      <c r="M19">
        <v>15.422384921241779</v>
      </c>
      <c r="N19">
        <v>1.1672616922527668</v>
      </c>
      <c r="O19">
        <v>339</v>
      </c>
      <c r="P19">
        <v>56</v>
      </c>
      <c r="Q19">
        <f t="shared" si="2"/>
        <v>148.12225547812028</v>
      </c>
      <c r="R19">
        <v>3.2800000000000004E-3</v>
      </c>
      <c r="S19">
        <v>1.11192</v>
      </c>
      <c r="T19">
        <v>0.48584099796823454</v>
      </c>
      <c r="V19">
        <f>STDEV(V2:V16)</f>
        <v>2.1561238656045849</v>
      </c>
      <c r="X19">
        <v>1.11192</v>
      </c>
      <c r="Y19">
        <v>0.48584099796823454</v>
      </c>
      <c r="AC19">
        <v>9.73</v>
      </c>
      <c r="AD19">
        <v>0.23899999999999999</v>
      </c>
      <c r="AG19" s="3">
        <v>260</v>
      </c>
      <c r="AH19" s="3">
        <v>100</v>
      </c>
      <c r="AI19" s="3">
        <v>400</v>
      </c>
      <c r="AJ19" s="3">
        <v>240</v>
      </c>
      <c r="AK19" s="3">
        <v>12063715.699999999</v>
      </c>
      <c r="AL19">
        <v>4.3759999999999994</v>
      </c>
      <c r="AM19">
        <v>0.17062023999999998</v>
      </c>
      <c r="AO19">
        <v>0.15875239186159862</v>
      </c>
      <c r="AQ19">
        <v>0.15875239186159862</v>
      </c>
      <c r="AR19">
        <v>169.07978038395456</v>
      </c>
    </row>
    <row r="20" spans="1:44">
      <c r="A20" t="s">
        <v>29</v>
      </c>
      <c r="B20">
        <v>7</v>
      </c>
      <c r="C20" t="s">
        <v>31</v>
      </c>
      <c r="H20">
        <v>53534.63</v>
      </c>
      <c r="I20">
        <v>172.69235483870966</v>
      </c>
      <c r="J20">
        <v>66</v>
      </c>
      <c r="K20">
        <v>3.5066000000000002</v>
      </c>
      <c r="L20">
        <v>3.028427272727273</v>
      </c>
      <c r="M20">
        <v>15.266819711401356</v>
      </c>
      <c r="N20">
        <v>1.8499604326035348</v>
      </c>
      <c r="O20">
        <v>234</v>
      </c>
      <c r="P20">
        <v>57</v>
      </c>
      <c r="Q20">
        <f t="shared" si="2"/>
        <v>77.267828786018541</v>
      </c>
      <c r="R20">
        <v>4.6800000000000001E-3</v>
      </c>
      <c r="S20">
        <v>1.0951200000000001</v>
      </c>
      <c r="T20">
        <v>0.36161343871856677</v>
      </c>
      <c r="V20">
        <f>V19/SQRT(10)</f>
        <v>0.68182623327572678</v>
      </c>
      <c r="X20">
        <v>1.0951200000000001</v>
      </c>
      <c r="Y20">
        <v>0.36161343871856677</v>
      </c>
      <c r="AC20">
        <v>14.71</v>
      </c>
      <c r="AD20">
        <v>0.11</v>
      </c>
      <c r="AG20" s="3">
        <v>75</v>
      </c>
      <c r="AH20" s="3">
        <v>0</v>
      </c>
      <c r="AI20" s="3">
        <v>175</v>
      </c>
      <c r="AJ20" s="3">
        <v>170</v>
      </c>
      <c r="AK20" s="3">
        <v>1752419.6</v>
      </c>
      <c r="AL20">
        <v>4.2859999999999996</v>
      </c>
      <c r="AM20">
        <v>4.8213213999999997E-2</v>
      </c>
      <c r="AO20">
        <v>0.55331559518102247</v>
      </c>
      <c r="AQ20">
        <v>0.55331559518102247</v>
      </c>
      <c r="AR20">
        <v>159.68803694616827</v>
      </c>
    </row>
    <row r="21" spans="1:44">
      <c r="A21" t="s">
        <v>29</v>
      </c>
      <c r="B21">
        <v>9</v>
      </c>
      <c r="C21" t="s">
        <v>31</v>
      </c>
      <c r="D21">
        <f t="shared" si="0"/>
        <v>1.4286154579639043</v>
      </c>
      <c r="E21">
        <v>22.1</v>
      </c>
      <c r="F21">
        <v>0.32319999999999999</v>
      </c>
      <c r="G21">
        <v>4.2593333333333332</v>
      </c>
      <c r="H21">
        <v>32510.75</v>
      </c>
      <c r="I21">
        <v>90.307638888888889</v>
      </c>
      <c r="J21">
        <v>25</v>
      </c>
      <c r="K21">
        <v>2.1015999999999999</v>
      </c>
      <c r="L21">
        <v>2.1856640000000001</v>
      </c>
      <c r="M21">
        <v>15.469523220403502</v>
      </c>
      <c r="N21">
        <v>1.3761131482451545</v>
      </c>
      <c r="O21">
        <v>105</v>
      </c>
      <c r="P21">
        <v>26</v>
      </c>
      <c r="Q21">
        <f t="shared" si="2"/>
        <v>48.040320927644871</v>
      </c>
      <c r="R21">
        <v>2.9399999999999999E-3</v>
      </c>
      <c r="S21">
        <v>0.30869999999999997</v>
      </c>
      <c r="T21">
        <v>0.14123854352727591</v>
      </c>
      <c r="X21">
        <v>0.30869999999999997</v>
      </c>
      <c r="Y21">
        <v>0.14123854352727591</v>
      </c>
      <c r="AA21">
        <v>5.7</v>
      </c>
      <c r="AB21">
        <v>1.9</v>
      </c>
      <c r="AC21">
        <v>13.29</v>
      </c>
      <c r="AD21">
        <v>0.13500000000000001</v>
      </c>
      <c r="AE21">
        <v>7.52</v>
      </c>
      <c r="AF21">
        <v>0.39200000000000002</v>
      </c>
      <c r="AG21" s="3">
        <v>370</v>
      </c>
      <c r="AH21" s="3">
        <v>60</v>
      </c>
      <c r="AI21" s="3">
        <v>195</v>
      </c>
      <c r="AJ21" s="3">
        <v>160</v>
      </c>
      <c r="AK21" s="3">
        <v>7596371</v>
      </c>
      <c r="AR21">
        <v>23.467343615468124</v>
      </c>
    </row>
    <row r="22" spans="1:44">
      <c r="A22" t="s">
        <v>29</v>
      </c>
      <c r="B22">
        <v>11</v>
      </c>
      <c r="C22" t="s">
        <v>31</v>
      </c>
      <c r="D22">
        <f t="shared" si="0"/>
        <v>1.8174682824741812</v>
      </c>
      <c r="E22">
        <v>25.826666666666664</v>
      </c>
      <c r="F22">
        <v>0.35806666666666659</v>
      </c>
      <c r="G22">
        <v>4.4193333333333333</v>
      </c>
      <c r="H22">
        <v>40050.15</v>
      </c>
      <c r="I22">
        <v>111.25041666666667</v>
      </c>
      <c r="J22">
        <v>64</v>
      </c>
      <c r="K22">
        <v>2.8184</v>
      </c>
      <c r="L22">
        <v>2.5982124999999998</v>
      </c>
      <c r="M22">
        <v>14.210243400510928</v>
      </c>
      <c r="N22">
        <v>1.5257687310524037</v>
      </c>
      <c r="O22">
        <v>183</v>
      </c>
      <c r="P22">
        <v>59</v>
      </c>
      <c r="Q22">
        <f t="shared" si="2"/>
        <v>70.433038098307975</v>
      </c>
      <c r="R22">
        <v>3.5400000000000002E-3</v>
      </c>
      <c r="S22">
        <v>0.64782000000000006</v>
      </c>
      <c r="T22">
        <v>0.24933295486801027</v>
      </c>
      <c r="X22">
        <v>0.64782000000000006</v>
      </c>
      <c r="Y22">
        <v>0.24933295486801027</v>
      </c>
      <c r="AA22">
        <v>7.2</v>
      </c>
      <c r="AB22">
        <v>1.9</v>
      </c>
      <c r="AC22">
        <v>14.98</v>
      </c>
      <c r="AD22">
        <v>0.10299999999999999</v>
      </c>
      <c r="AE22">
        <v>7.02</v>
      </c>
      <c r="AF22">
        <v>0.41899999999999998</v>
      </c>
      <c r="AG22" s="3">
        <v>360</v>
      </c>
      <c r="AH22" s="3">
        <v>110</v>
      </c>
      <c r="AI22" s="3">
        <v>300</v>
      </c>
      <c r="AJ22" s="3">
        <v>250</v>
      </c>
      <c r="AK22" s="3">
        <v>14726215.5</v>
      </c>
      <c r="AN22">
        <v>2.3860000000000001</v>
      </c>
      <c r="AR22">
        <v>156.90635198204052</v>
      </c>
    </row>
    <row r="23" spans="1:44">
      <c r="A23" t="s">
        <v>29</v>
      </c>
      <c r="B23">
        <v>13</v>
      </c>
      <c r="C23" t="s">
        <v>31</v>
      </c>
      <c r="D23">
        <f t="shared" si="0"/>
        <v>1.5025740810188011</v>
      </c>
      <c r="E23">
        <v>27.26</v>
      </c>
      <c r="F23">
        <v>0.43786666666666668</v>
      </c>
      <c r="G23">
        <v>4.6866666666666665</v>
      </c>
      <c r="H23">
        <v>32238.69</v>
      </c>
      <c r="I23">
        <v>47.06378102189781</v>
      </c>
      <c r="J23">
        <v>40</v>
      </c>
      <c r="K23">
        <v>1.7769999999999999</v>
      </c>
      <c r="L23">
        <v>1.4660249999999999</v>
      </c>
      <c r="M23">
        <v>18.142200337647719</v>
      </c>
      <c r="N23">
        <v>1.2764887579915236</v>
      </c>
      <c r="O23">
        <v>151</v>
      </c>
      <c r="P23">
        <v>33</v>
      </c>
      <c r="Q23">
        <f t="shared" si="2"/>
        <v>102.99960778295051</v>
      </c>
      <c r="R23">
        <v>3.3599999999999997E-3</v>
      </c>
      <c r="S23">
        <v>0.50735999999999992</v>
      </c>
      <c r="T23">
        <v>0.34607868215071363</v>
      </c>
      <c r="X23">
        <v>0.50735999999999992</v>
      </c>
      <c r="Y23">
        <v>0.34607868215071363</v>
      </c>
      <c r="AA23">
        <v>3.8</v>
      </c>
      <c r="AB23">
        <v>2.4</v>
      </c>
      <c r="AC23">
        <v>5.82</v>
      </c>
      <c r="AD23">
        <v>0.40899999999999997</v>
      </c>
      <c r="AE23">
        <v>11.58</v>
      </c>
      <c r="AF23">
        <v>0.22800000000000001</v>
      </c>
      <c r="AG23" s="3">
        <v>335</v>
      </c>
      <c r="AH23" s="3">
        <v>80</v>
      </c>
      <c r="AI23" s="3">
        <v>330</v>
      </c>
      <c r="AJ23" s="3">
        <v>230</v>
      </c>
      <c r="AK23" s="3">
        <v>15200988.699999999</v>
      </c>
      <c r="AL23">
        <v>4.367</v>
      </c>
      <c r="AM23">
        <v>0.106576635</v>
      </c>
      <c r="AN23">
        <v>2.2080000000000002</v>
      </c>
      <c r="AO23">
        <v>0.11596622092637845</v>
      </c>
      <c r="AQ23">
        <v>0.11596622092637845</v>
      </c>
      <c r="AR23">
        <v>85.794168056865161</v>
      </c>
    </row>
    <row r="24" spans="1:44">
      <c r="A24" t="s">
        <v>29</v>
      </c>
      <c r="B24">
        <v>15</v>
      </c>
      <c r="C24" t="s">
        <v>31</v>
      </c>
      <c r="D24">
        <f t="shared" si="0"/>
        <v>1.6802715779551232</v>
      </c>
      <c r="E24">
        <v>26.053333333333331</v>
      </c>
      <c r="F24">
        <v>0.45926666666666666</v>
      </c>
      <c r="G24">
        <v>5.1413333333333329</v>
      </c>
      <c r="H24">
        <v>72244.45</v>
      </c>
      <c r="I24">
        <v>141.65578431372549</v>
      </c>
      <c r="J24">
        <v>71</v>
      </c>
      <c r="K24">
        <v>4.6593</v>
      </c>
      <c r="L24">
        <v>3.478069014084507</v>
      </c>
      <c r="M24">
        <v>15.505430000214623</v>
      </c>
      <c r="N24">
        <v>3.0548780487804881</v>
      </c>
      <c r="O24">
        <v>261</v>
      </c>
      <c r="P24">
        <v>53</v>
      </c>
      <c r="Q24">
        <f t="shared" si="2"/>
        <v>75.041639180555507</v>
      </c>
      <c r="R24">
        <v>3.6199999999999995E-3</v>
      </c>
      <c r="S24">
        <v>0.94481999999999988</v>
      </c>
      <c r="T24">
        <v>0.27165073383361088</v>
      </c>
      <c r="X24">
        <v>0.94481999999999988</v>
      </c>
      <c r="Y24">
        <v>0.27165073383361088</v>
      </c>
      <c r="AA24">
        <v>6.1</v>
      </c>
      <c r="AB24">
        <v>2.4</v>
      </c>
      <c r="AC24">
        <v>3.8</v>
      </c>
      <c r="AD24">
        <v>0.55200000000000005</v>
      </c>
      <c r="AE24">
        <v>11.04</v>
      </c>
      <c r="AF24">
        <v>0.24199999999999999</v>
      </c>
      <c r="AG24" s="3">
        <v>345</v>
      </c>
      <c r="AH24" s="3">
        <v>90</v>
      </c>
      <c r="AI24" s="3">
        <v>205</v>
      </c>
      <c r="AJ24" s="3">
        <v>165</v>
      </c>
      <c r="AK24" s="3">
        <v>6774353.5999999996</v>
      </c>
      <c r="AL24">
        <v>4.2370000000000001</v>
      </c>
      <c r="AM24">
        <v>0.31704623599999998</v>
      </c>
      <c r="AO24">
        <v>7.2594507004334841E-2</v>
      </c>
      <c r="AQ24">
        <v>7.2594507004334841E-2</v>
      </c>
      <c r="AR24">
        <v>104.06130197672159</v>
      </c>
    </row>
    <row r="25" spans="1:44">
      <c r="A25" t="s">
        <v>29</v>
      </c>
      <c r="B25">
        <v>17</v>
      </c>
      <c r="C25" t="s">
        <v>31</v>
      </c>
      <c r="H25">
        <v>18337.009999999998</v>
      </c>
      <c r="I25">
        <v>49.559486486486485</v>
      </c>
      <c r="J25">
        <v>31</v>
      </c>
      <c r="K25">
        <v>1.3734</v>
      </c>
      <c r="L25">
        <v>1.1075806451612902</v>
      </c>
      <c r="M25">
        <v>13.351543614387651</v>
      </c>
      <c r="N25">
        <v>1.1923945129362736</v>
      </c>
      <c r="O25">
        <v>244</v>
      </c>
      <c r="P25">
        <v>25</v>
      </c>
      <c r="Q25">
        <f t="shared" si="2"/>
        <v>220.29998543760016</v>
      </c>
      <c r="R25">
        <v>3.8800000000000002E-3</v>
      </c>
      <c r="S25">
        <v>0.94672000000000001</v>
      </c>
      <c r="T25">
        <v>0.85476394349788853</v>
      </c>
      <c r="X25">
        <v>0.94672000000000001</v>
      </c>
      <c r="Y25">
        <v>0.85476394349788853</v>
      </c>
      <c r="AC25">
        <v>12.76</v>
      </c>
      <c r="AD25">
        <v>0.14399999999999999</v>
      </c>
      <c r="AG25" s="3">
        <v>100</v>
      </c>
      <c r="AH25" s="3">
        <v>0</v>
      </c>
      <c r="AI25" s="3">
        <v>210</v>
      </c>
      <c r="AJ25" s="3">
        <v>170</v>
      </c>
      <c r="AK25" s="3">
        <v>2803871.4</v>
      </c>
      <c r="AR25">
        <v>95.362852154658484</v>
      </c>
    </row>
    <row r="26" spans="1:44">
      <c r="A26" t="s">
        <v>29</v>
      </c>
      <c r="B26">
        <v>19</v>
      </c>
      <c r="C26" t="s">
        <v>31</v>
      </c>
      <c r="D26">
        <f t="shared" si="0"/>
        <v>1.4795712890920758</v>
      </c>
      <c r="E26">
        <v>24.526666666666667</v>
      </c>
      <c r="F26">
        <v>0.39006666666666673</v>
      </c>
      <c r="G26">
        <v>4.948666666666667</v>
      </c>
      <c r="H26">
        <v>70769.990000000005</v>
      </c>
      <c r="I26">
        <v>61.008612068965519</v>
      </c>
      <c r="J26">
        <v>67</v>
      </c>
      <c r="K26">
        <v>4.2691999999999997</v>
      </c>
      <c r="L26">
        <v>3.7594447761194028</v>
      </c>
      <c r="M26">
        <v>16.576873887379371</v>
      </c>
      <c r="N26">
        <v>2.5260043784391457</v>
      </c>
      <c r="O26">
        <v>218</v>
      </c>
      <c r="P26">
        <v>59</v>
      </c>
      <c r="Q26">
        <f t="shared" si="2"/>
        <v>57.987286150543035</v>
      </c>
      <c r="R26">
        <v>4.0400000000000002E-3</v>
      </c>
      <c r="S26">
        <v>0.88072000000000006</v>
      </c>
      <c r="T26">
        <v>0.23426863604819387</v>
      </c>
      <c r="X26">
        <v>0.88072000000000006</v>
      </c>
      <c r="Y26">
        <v>0.23426863604819387</v>
      </c>
      <c r="AA26">
        <v>15.3</v>
      </c>
      <c r="AB26">
        <v>2</v>
      </c>
      <c r="AC26">
        <v>18.27</v>
      </c>
      <c r="AD26">
        <v>6.4000000000000001E-2</v>
      </c>
      <c r="AE26">
        <v>7.11</v>
      </c>
      <c r="AF26">
        <v>0.39700000000000002</v>
      </c>
      <c r="AG26" s="3">
        <v>295</v>
      </c>
      <c r="AH26" s="3">
        <v>70</v>
      </c>
      <c r="AI26" s="3">
        <v>190</v>
      </c>
      <c r="AJ26" s="3">
        <v>180</v>
      </c>
      <c r="AK26" s="3">
        <v>6043638.7999999998</v>
      </c>
      <c r="AL26">
        <v>4.5019999999999998</v>
      </c>
      <c r="AM26">
        <v>0.52893097599999994</v>
      </c>
      <c r="AO26">
        <v>4.0561699301952026E-2</v>
      </c>
      <c r="AQ26">
        <v>4.0561699301952026E-2</v>
      </c>
      <c r="AR26">
        <v>57.582413180860669</v>
      </c>
    </row>
    <row r="27" spans="1:44">
      <c r="A27" t="s">
        <v>29</v>
      </c>
      <c r="B27">
        <v>21</v>
      </c>
      <c r="C27" t="s">
        <v>31</v>
      </c>
      <c r="D27">
        <f t="shared" si="0"/>
        <v>1.6499075297594932</v>
      </c>
      <c r="E27">
        <v>25.22</v>
      </c>
      <c r="F27">
        <v>0.33580000000000004</v>
      </c>
      <c r="G27">
        <v>4.3739999999999997</v>
      </c>
      <c r="H27">
        <v>57272.480000000003</v>
      </c>
      <c r="I27">
        <v>111.20869902912622</v>
      </c>
      <c r="J27">
        <v>53</v>
      </c>
      <c r="K27">
        <v>3.7467999999999999</v>
      </c>
      <c r="M27">
        <v>15.285705135048577</v>
      </c>
      <c r="N27">
        <v>1.8753691375944741</v>
      </c>
      <c r="P27" s="3">
        <v>38</v>
      </c>
      <c r="R27">
        <v>3.4666666666666669E-3</v>
      </c>
      <c r="AA27">
        <v>14.4</v>
      </c>
      <c r="AB27">
        <v>2</v>
      </c>
      <c r="AC27">
        <v>11.47</v>
      </c>
      <c r="AD27">
        <v>0.19700000000000001</v>
      </c>
      <c r="AE27">
        <v>7.52</v>
      </c>
      <c r="AF27">
        <v>0.38800000000000001</v>
      </c>
      <c r="AG27" s="3">
        <v>75</v>
      </c>
      <c r="AH27" s="3">
        <v>30</v>
      </c>
      <c r="AI27" s="3">
        <v>120</v>
      </c>
      <c r="AJ27" s="3">
        <v>110</v>
      </c>
      <c r="AK27" s="3">
        <v>466526.5</v>
      </c>
      <c r="AL27">
        <v>4.6639999999999997</v>
      </c>
      <c r="AM27">
        <v>0.21996823199999999</v>
      </c>
      <c r="AO27">
        <v>9.5842757876055493E-2</v>
      </c>
      <c r="AQ27">
        <v>9.5842757876055493E-2</v>
      </c>
    </row>
    <row r="28" spans="1:44">
      <c r="A28" t="s">
        <v>29</v>
      </c>
      <c r="B28">
        <v>23</v>
      </c>
      <c r="C28" t="s">
        <v>31</v>
      </c>
      <c r="D28">
        <f t="shared" si="0"/>
        <v>1.2489970812121995</v>
      </c>
      <c r="E28">
        <v>21.686666666666667</v>
      </c>
      <c r="F28">
        <v>0.44920000000000004</v>
      </c>
      <c r="G28">
        <v>4.884666666666666</v>
      </c>
      <c r="H28">
        <v>69357.56</v>
      </c>
      <c r="I28">
        <v>64.219962962962967</v>
      </c>
      <c r="J28">
        <v>51</v>
      </c>
      <c r="K28">
        <v>3.9944999999999999</v>
      </c>
      <c r="M28">
        <v>17.363264488671923</v>
      </c>
      <c r="N28">
        <v>2.640293476105493</v>
      </c>
      <c r="P28" s="3">
        <v>44</v>
      </c>
      <c r="R28">
        <v>4.7600000000000003E-3</v>
      </c>
      <c r="AA28">
        <v>6</v>
      </c>
      <c r="AB28">
        <v>2</v>
      </c>
      <c r="AC28">
        <v>14.13</v>
      </c>
      <c r="AD28">
        <v>0.12</v>
      </c>
      <c r="AE28">
        <v>10.88</v>
      </c>
      <c r="AF28">
        <v>0.254</v>
      </c>
      <c r="AG28" s="3">
        <v>330</v>
      </c>
      <c r="AH28" s="3">
        <v>65</v>
      </c>
      <c r="AI28" s="3">
        <v>240</v>
      </c>
      <c r="AJ28" s="3">
        <v>170</v>
      </c>
      <c r="AK28" s="3">
        <v>8491724.9000000004</v>
      </c>
      <c r="AL28">
        <v>4.1734999999999998</v>
      </c>
      <c r="AM28">
        <v>0.15226180049999996</v>
      </c>
      <c r="AO28">
        <v>0.1384612682285995</v>
      </c>
      <c r="AQ28">
        <v>0.1384612682285995</v>
      </c>
    </row>
    <row r="29" spans="1:44">
      <c r="A29" t="s">
        <v>29</v>
      </c>
      <c r="B29">
        <v>25</v>
      </c>
      <c r="C29" t="s">
        <v>31</v>
      </c>
      <c r="D29">
        <f t="shared" si="0"/>
        <v>1.6991259281085711</v>
      </c>
      <c r="E29">
        <v>26.713333333333328</v>
      </c>
      <c r="F29">
        <v>0.50439999999999996</v>
      </c>
      <c r="G29">
        <v>5.5086666666666666</v>
      </c>
      <c r="H29">
        <v>51449.62</v>
      </c>
      <c r="I29">
        <v>104.99922448979592</v>
      </c>
      <c r="J29">
        <v>61</v>
      </c>
      <c r="K29">
        <v>3.2725</v>
      </c>
      <c r="M29">
        <v>15.721809014514898</v>
      </c>
      <c r="N29">
        <v>2.5898227287116176</v>
      </c>
      <c r="P29" s="3">
        <v>53</v>
      </c>
      <c r="R29">
        <v>3.15E-3</v>
      </c>
      <c r="AA29">
        <v>4.2</v>
      </c>
      <c r="AB29">
        <v>2</v>
      </c>
      <c r="AC29">
        <v>8.3000000000000007</v>
      </c>
      <c r="AD29">
        <v>0.28000000000000003</v>
      </c>
      <c r="AE29">
        <v>10.119999999999999</v>
      </c>
      <c r="AF29">
        <v>0.251</v>
      </c>
      <c r="AG29" s="3">
        <v>290</v>
      </c>
      <c r="AH29" s="3">
        <v>100</v>
      </c>
      <c r="AI29" s="3">
        <v>160</v>
      </c>
      <c r="AJ29" s="3">
        <v>150</v>
      </c>
      <c r="AK29" s="3">
        <v>3581415.6</v>
      </c>
      <c r="AL29">
        <v>4.1579999999999995</v>
      </c>
      <c r="AM29">
        <v>0.21337608599999996</v>
      </c>
      <c r="AO29">
        <v>9.8803771290471618E-2</v>
      </c>
      <c r="AQ29">
        <v>9.8803771290471618E-2</v>
      </c>
    </row>
    <row r="30" spans="1:44">
      <c r="A30" t="s">
        <v>29</v>
      </c>
      <c r="B30">
        <v>27</v>
      </c>
      <c r="C30" t="s">
        <v>31</v>
      </c>
      <c r="H30">
        <v>161375.17000000001</v>
      </c>
      <c r="I30">
        <v>413.78248717948719</v>
      </c>
      <c r="J30">
        <v>109</v>
      </c>
      <c r="K30">
        <v>8.5681999999999992</v>
      </c>
      <c r="M30">
        <v>18.834197381013517</v>
      </c>
      <c r="N30">
        <v>2.0105122369007669</v>
      </c>
      <c r="P30" s="3">
        <v>71</v>
      </c>
      <c r="R30">
        <v>3.4399999999999999E-3</v>
      </c>
      <c r="AC30">
        <v>13.37</v>
      </c>
      <c r="AD30">
        <v>0.13600000000000001</v>
      </c>
      <c r="AG30" s="3">
        <v>190</v>
      </c>
      <c r="AH30" s="3">
        <v>40</v>
      </c>
      <c r="AI30" s="3">
        <v>160</v>
      </c>
      <c r="AJ30" s="3">
        <v>140</v>
      </c>
      <c r="AK30" s="3">
        <v>2638937.7999999998</v>
      </c>
      <c r="AL30">
        <v>4.3840000000000003</v>
      </c>
      <c r="AM30">
        <v>0.10686000000000001</v>
      </c>
      <c r="AO30">
        <v>0.19728955642897247</v>
      </c>
      <c r="AQ30">
        <v>0.19728955642897247</v>
      </c>
    </row>
    <row r="31" spans="1:44">
      <c r="A31" t="s">
        <v>29</v>
      </c>
      <c r="B31">
        <v>29</v>
      </c>
      <c r="C31" t="s">
        <v>31</v>
      </c>
      <c r="D31">
        <f t="shared" si="0"/>
        <v>1.4644568282143435</v>
      </c>
      <c r="E31">
        <v>26.846666666666668</v>
      </c>
      <c r="F31">
        <v>0.45606666666666662</v>
      </c>
      <c r="G31">
        <v>4.9846666666666666</v>
      </c>
      <c r="H31">
        <v>85481.06</v>
      </c>
      <c r="I31">
        <v>189.95791111111112</v>
      </c>
      <c r="J31">
        <v>73</v>
      </c>
      <c r="K31">
        <v>4.6628999999999996</v>
      </c>
      <c r="M31">
        <v>18.332166677389608</v>
      </c>
      <c r="N31">
        <v>2.0329162488555608</v>
      </c>
      <c r="P31" s="3">
        <v>55</v>
      </c>
      <c r="R31">
        <v>3.0400000000000002E-3</v>
      </c>
      <c r="AA31">
        <v>12.9</v>
      </c>
      <c r="AB31">
        <v>1.2</v>
      </c>
      <c r="AC31">
        <v>11.01</v>
      </c>
      <c r="AD31">
        <v>0.21299999999999999</v>
      </c>
      <c r="AE31">
        <v>7.06</v>
      </c>
      <c r="AF31">
        <v>0.42299999999999999</v>
      </c>
      <c r="AG31" s="3">
        <v>305</v>
      </c>
      <c r="AH31" s="3">
        <v>110</v>
      </c>
      <c r="AI31" s="3">
        <v>110</v>
      </c>
      <c r="AJ31" s="3">
        <v>85</v>
      </c>
      <c r="AK31" s="3">
        <v>1431977.2</v>
      </c>
      <c r="AL31">
        <v>4.3109999999999999</v>
      </c>
      <c r="AM31">
        <v>0.18847691999999999</v>
      </c>
      <c r="AO31">
        <v>0.11185646497194458</v>
      </c>
      <c r="AQ31">
        <v>0.11185646497194458</v>
      </c>
    </row>
    <row r="32" spans="1:44">
      <c r="A32" t="s">
        <v>32</v>
      </c>
      <c r="B32">
        <v>2</v>
      </c>
      <c r="C32" t="s">
        <v>30</v>
      </c>
      <c r="D32">
        <f>E32/M2</f>
        <v>1.5028067327607377</v>
      </c>
      <c r="E32">
        <v>22.02</v>
      </c>
      <c r="F32">
        <v>0.3455333333333333</v>
      </c>
      <c r="G32">
        <v>4.2213333333333338</v>
      </c>
    </row>
    <row r="33" spans="1:19">
      <c r="A33" t="s">
        <v>32</v>
      </c>
      <c r="B33">
        <v>4</v>
      </c>
      <c r="C33" t="s">
        <v>30</v>
      </c>
    </row>
    <row r="34" spans="1:19">
      <c r="A34" t="s">
        <v>32</v>
      </c>
      <c r="B34">
        <v>6</v>
      </c>
      <c r="C34" t="s">
        <v>30</v>
      </c>
      <c r="D34">
        <f t="shared" ref="D34:D41" si="3">E34/M4</f>
        <v>0.89682393069380961</v>
      </c>
      <c r="E34">
        <v>12.326666666666668</v>
      </c>
      <c r="F34">
        <v>0.20453333333333334</v>
      </c>
      <c r="G34">
        <v>2.3106666666666666</v>
      </c>
    </row>
    <row r="35" spans="1:19">
      <c r="A35" t="s">
        <v>32</v>
      </c>
      <c r="B35">
        <v>8</v>
      </c>
      <c r="C35" t="s">
        <v>30</v>
      </c>
      <c r="D35">
        <f t="shared" si="3"/>
        <v>1.659066447007139</v>
      </c>
      <c r="E35">
        <v>20.68</v>
      </c>
      <c r="F35">
        <v>0.27886666666666665</v>
      </c>
      <c r="G35">
        <v>4.4580000000000011</v>
      </c>
      <c r="R35">
        <f>AVERAGE(R17:R31)</f>
        <v>3.657111111111111E-3</v>
      </c>
      <c r="S35" t="s">
        <v>49</v>
      </c>
    </row>
    <row r="36" spans="1:19">
      <c r="A36" t="s">
        <v>32</v>
      </c>
      <c r="B36">
        <v>10</v>
      </c>
      <c r="C36" t="s">
        <v>30</v>
      </c>
      <c r="D36">
        <f t="shared" si="3"/>
        <v>0.86124992859828564</v>
      </c>
      <c r="E36">
        <v>14.733333333333334</v>
      </c>
      <c r="F36">
        <v>0.16337333333333334</v>
      </c>
      <c r="G36">
        <v>3.3666666666666667</v>
      </c>
      <c r="R36">
        <f>AVERAGE(R2:R16)</f>
        <v>2.2213333333333334E-3</v>
      </c>
      <c r="S36" t="s">
        <v>50</v>
      </c>
    </row>
    <row r="37" spans="1:19">
      <c r="A37" t="s">
        <v>32</v>
      </c>
      <c r="B37">
        <v>12</v>
      </c>
      <c r="C37" t="s">
        <v>30</v>
      </c>
      <c r="D37">
        <f t="shared" si="3"/>
        <v>1.4311806337236876</v>
      </c>
      <c r="E37">
        <v>20.146666666666665</v>
      </c>
      <c r="F37">
        <v>0.27973333333333333</v>
      </c>
      <c r="G37">
        <v>3.6766666666666663</v>
      </c>
    </row>
    <row r="38" spans="1:19">
      <c r="A38" t="s">
        <v>32</v>
      </c>
      <c r="B38">
        <v>14</v>
      </c>
      <c r="C38" t="s">
        <v>30</v>
      </c>
      <c r="D38">
        <f t="shared" si="3"/>
        <v>1.1286612101944986</v>
      </c>
      <c r="E38">
        <v>21.473333333333333</v>
      </c>
      <c r="F38">
        <v>0.54120000000000001</v>
      </c>
      <c r="G38">
        <v>4.9800000000000004</v>
      </c>
    </row>
    <row r="39" spans="1:19">
      <c r="A39" t="s">
        <v>32</v>
      </c>
      <c r="B39">
        <v>16</v>
      </c>
      <c r="C39" t="s">
        <v>30</v>
      </c>
      <c r="D39">
        <f t="shared" si="3"/>
        <v>1.5487898503489486</v>
      </c>
      <c r="E39">
        <v>26.25333333333333</v>
      </c>
      <c r="F39">
        <v>0.49033333333333334</v>
      </c>
      <c r="G39">
        <v>7.3120000000000003</v>
      </c>
    </row>
    <row r="40" spans="1:19">
      <c r="A40" t="s">
        <v>32</v>
      </c>
      <c r="B40">
        <v>18</v>
      </c>
      <c r="C40" t="s">
        <v>30</v>
      </c>
      <c r="D40">
        <f t="shared" si="3"/>
        <v>1.0931963611521858</v>
      </c>
      <c r="E40">
        <v>20.34</v>
      </c>
      <c r="F40">
        <v>0.5318666666666666</v>
      </c>
      <c r="G40">
        <v>4.8993333333333338</v>
      </c>
    </row>
    <row r="41" spans="1:19">
      <c r="A41" t="s">
        <v>32</v>
      </c>
      <c r="B41">
        <v>20</v>
      </c>
      <c r="C41" t="s">
        <v>30</v>
      </c>
      <c r="D41">
        <f t="shared" si="3"/>
        <v>1.6509832617023115</v>
      </c>
      <c r="E41">
        <v>20.56</v>
      </c>
      <c r="F41">
        <v>0.57673333333333332</v>
      </c>
      <c r="G41">
        <v>5.4193333333333333</v>
      </c>
    </row>
    <row r="42" spans="1:19">
      <c r="A42" t="s">
        <v>32</v>
      </c>
      <c r="B42">
        <v>22</v>
      </c>
      <c r="C42" t="s">
        <v>30</v>
      </c>
    </row>
    <row r="43" spans="1:19">
      <c r="A43" t="s">
        <v>32</v>
      </c>
      <c r="B43">
        <v>24</v>
      </c>
      <c r="C43" t="s">
        <v>30</v>
      </c>
      <c r="D43">
        <f>E43/M13</f>
        <v>1.2848825348883817</v>
      </c>
      <c r="E43">
        <v>20.420000000000002</v>
      </c>
      <c r="F43">
        <v>0.38199999999999995</v>
      </c>
      <c r="G43">
        <v>4.2926666666666664</v>
      </c>
    </row>
    <row r="44" spans="1:19">
      <c r="A44" t="s">
        <v>32</v>
      </c>
      <c r="B44">
        <v>26</v>
      </c>
      <c r="C44" t="s">
        <v>30</v>
      </c>
    </row>
    <row r="45" spans="1:19">
      <c r="A45" t="s">
        <v>32</v>
      </c>
      <c r="B45">
        <v>28</v>
      </c>
      <c r="C45" t="s">
        <v>30</v>
      </c>
    </row>
    <row r="46" spans="1:19">
      <c r="A46" t="s">
        <v>32</v>
      </c>
      <c r="B46">
        <v>30</v>
      </c>
      <c r="C46" t="s">
        <v>30</v>
      </c>
    </row>
    <row r="47" spans="1:19">
      <c r="A47" t="s">
        <v>32</v>
      </c>
      <c r="B47">
        <v>1</v>
      </c>
      <c r="C47" t="s">
        <v>31</v>
      </c>
      <c r="D47">
        <f>E47/M17</f>
        <v>1.3548835007252826</v>
      </c>
      <c r="E47">
        <v>21.166666666666668</v>
      </c>
      <c r="F47">
        <v>0.37106666666666671</v>
      </c>
      <c r="G47">
        <v>4.1440000000000001</v>
      </c>
    </row>
    <row r="48" spans="1:19">
      <c r="A48" t="s">
        <v>32</v>
      </c>
      <c r="B48">
        <v>3</v>
      </c>
      <c r="C48" t="s">
        <v>31</v>
      </c>
    </row>
    <row r="49" spans="1:7">
      <c r="A49" t="s">
        <v>32</v>
      </c>
      <c r="B49">
        <v>5</v>
      </c>
      <c r="C49" t="s">
        <v>31</v>
      </c>
    </row>
    <row r="50" spans="1:7">
      <c r="A50" t="s">
        <v>32</v>
      </c>
      <c r="B50">
        <v>7</v>
      </c>
      <c r="C50" t="s">
        <v>31</v>
      </c>
    </row>
    <row r="51" spans="1:7">
      <c r="A51" t="s">
        <v>32</v>
      </c>
      <c r="B51">
        <v>9</v>
      </c>
      <c r="C51" t="s">
        <v>31</v>
      </c>
      <c r="D51">
        <f>E51/M21</f>
        <v>1.1084159752287062</v>
      </c>
      <c r="E51">
        <v>17.146666666666665</v>
      </c>
      <c r="F51">
        <v>0.18266666666666667</v>
      </c>
      <c r="G51">
        <v>3.3673333333333333</v>
      </c>
    </row>
    <row r="52" spans="1:7">
      <c r="A52" t="s">
        <v>32</v>
      </c>
      <c r="B52">
        <v>11</v>
      </c>
      <c r="C52" t="s">
        <v>31</v>
      </c>
      <c r="D52">
        <f>E52/M22</f>
        <v>1.4079045729749662</v>
      </c>
      <c r="E52">
        <v>20.006666666666668</v>
      </c>
      <c r="F52">
        <v>0.22013333333333332</v>
      </c>
      <c r="G52">
        <v>4.2873333333333337</v>
      </c>
    </row>
    <row r="53" spans="1:7">
      <c r="A53" t="s">
        <v>32</v>
      </c>
      <c r="B53">
        <v>13</v>
      </c>
      <c r="C53" t="s">
        <v>31</v>
      </c>
      <c r="D53">
        <f>E53/M23</f>
        <v>1.1464981982828708</v>
      </c>
      <c r="E53">
        <v>20.8</v>
      </c>
      <c r="F53">
        <v>0.31206666666666671</v>
      </c>
      <c r="G53">
        <v>3.9713333333333338</v>
      </c>
    </row>
    <row r="54" spans="1:7">
      <c r="A54" t="s">
        <v>32</v>
      </c>
      <c r="B54">
        <v>15</v>
      </c>
      <c r="C54" t="s">
        <v>31</v>
      </c>
      <c r="D54">
        <f>E54/M24</f>
        <v>1.4003696339303575</v>
      </c>
      <c r="E54">
        <v>21.713333333333335</v>
      </c>
      <c r="F54">
        <v>0.34226666666666672</v>
      </c>
      <c r="G54">
        <v>4.1579999999999995</v>
      </c>
    </row>
    <row r="55" spans="1:7">
      <c r="A55" t="s">
        <v>32</v>
      </c>
      <c r="B55">
        <v>17</v>
      </c>
      <c r="C55" t="s">
        <v>31</v>
      </c>
    </row>
    <row r="56" spans="1:7">
      <c r="A56" t="s">
        <v>32</v>
      </c>
      <c r="B56">
        <v>19</v>
      </c>
      <c r="C56" t="s">
        <v>31</v>
      </c>
      <c r="D56">
        <f>E56/M26</f>
        <v>1.2615969377227079</v>
      </c>
      <c r="E56">
        <v>20.913333333333334</v>
      </c>
      <c r="F56">
        <v>0.29926666666666663</v>
      </c>
      <c r="G56">
        <v>4.5153333333333334</v>
      </c>
    </row>
    <row r="57" spans="1:7">
      <c r="A57" t="s">
        <v>32</v>
      </c>
      <c r="B57">
        <v>21</v>
      </c>
      <c r="C57" t="s">
        <v>31</v>
      </c>
      <c r="D57">
        <f>E57/M27</f>
        <v>1.5823062431846264</v>
      </c>
      <c r="E57">
        <v>24.186666666666667</v>
      </c>
      <c r="F57">
        <v>0.41260000000000002</v>
      </c>
      <c r="G57">
        <v>5.1093333333333328</v>
      </c>
    </row>
    <row r="58" spans="1:7">
      <c r="A58" t="s">
        <v>32</v>
      </c>
      <c r="B58">
        <v>23</v>
      </c>
      <c r="C58" t="s">
        <v>31</v>
      </c>
      <c r="D58">
        <f>E58/M28</f>
        <v>1.1645275583512453</v>
      </c>
      <c r="E58">
        <v>20.22</v>
      </c>
      <c r="F58">
        <v>0.34226666666666672</v>
      </c>
      <c r="G58">
        <v>4.1726666666666672</v>
      </c>
    </row>
    <row r="59" spans="1:7">
      <c r="A59" t="s">
        <v>32</v>
      </c>
      <c r="B59">
        <v>25</v>
      </c>
      <c r="C59" t="s">
        <v>31</v>
      </c>
      <c r="D59">
        <f>E59/M29</f>
        <v>1.5931160748449971</v>
      </c>
      <c r="E59">
        <v>25.046666666666667</v>
      </c>
      <c r="F59">
        <v>0.46626666666666661</v>
      </c>
      <c r="G59">
        <v>5.1340000000000003</v>
      </c>
    </row>
    <row r="60" spans="1:7">
      <c r="A60" t="s">
        <v>32</v>
      </c>
      <c r="B60">
        <v>27</v>
      </c>
      <c r="C60" t="s">
        <v>31</v>
      </c>
    </row>
    <row r="61" spans="1:7">
      <c r="A61" t="s">
        <v>32</v>
      </c>
      <c r="B61">
        <v>29</v>
      </c>
      <c r="C61" t="s">
        <v>31</v>
      </c>
      <c r="D61">
        <f>E61/M31</f>
        <v>1.1789841164814754</v>
      </c>
      <c r="E61">
        <v>21.613333333333333</v>
      </c>
      <c r="F61">
        <v>0.31153333333333327</v>
      </c>
      <c r="G61">
        <v>6.3033333333333337</v>
      </c>
    </row>
    <row r="62" spans="1:7">
      <c r="A62" t="s">
        <v>33</v>
      </c>
      <c r="B62">
        <v>2</v>
      </c>
      <c r="C62" t="s">
        <v>30</v>
      </c>
      <c r="D62">
        <f>E62/M2</f>
        <v>1.1329060746516006</v>
      </c>
      <c r="E62">
        <v>16.600000000000001</v>
      </c>
      <c r="F62">
        <v>0.2794666666666667</v>
      </c>
      <c r="G62">
        <v>3.6719999999999993</v>
      </c>
    </row>
    <row r="63" spans="1:7">
      <c r="A63" t="s">
        <v>33</v>
      </c>
      <c r="B63">
        <v>4</v>
      </c>
      <c r="C63" t="s">
        <v>30</v>
      </c>
    </row>
    <row r="64" spans="1:7">
      <c r="A64" t="s">
        <v>33</v>
      </c>
      <c r="B64">
        <v>6</v>
      </c>
      <c r="C64" t="s">
        <v>30</v>
      </c>
      <c r="D64">
        <f t="shared" ref="D64:D91" si="4">E64/M4</f>
        <v>0.64611095623430148</v>
      </c>
      <c r="E64">
        <v>8.8806666666666647</v>
      </c>
      <c r="F64">
        <v>0.10284666666666666</v>
      </c>
      <c r="G64">
        <v>1.7338666666666664</v>
      </c>
    </row>
    <row r="65" spans="1:7">
      <c r="A65" t="s">
        <v>33</v>
      </c>
      <c r="B65">
        <v>8</v>
      </c>
      <c r="C65" t="s">
        <v>30</v>
      </c>
      <c r="D65">
        <f t="shared" si="4"/>
        <v>1.3220652322233872</v>
      </c>
      <c r="E65">
        <v>16.479333333333333</v>
      </c>
      <c r="F65">
        <v>0.34793333333333337</v>
      </c>
      <c r="G65">
        <v>4.8746666666666663</v>
      </c>
    </row>
    <row r="66" spans="1:7">
      <c r="A66" t="s">
        <v>33</v>
      </c>
      <c r="B66">
        <v>10</v>
      </c>
      <c r="C66" t="s">
        <v>30</v>
      </c>
      <c r="D66">
        <f t="shared" si="4"/>
        <v>0.94230874540753606</v>
      </c>
      <c r="E66">
        <v>16.12</v>
      </c>
      <c r="F66">
        <v>0.43579999999999997</v>
      </c>
      <c r="G66">
        <v>4.9000000000000004</v>
      </c>
    </row>
    <row r="67" spans="1:7">
      <c r="A67" t="s">
        <v>33</v>
      </c>
      <c r="B67">
        <v>12</v>
      </c>
      <c r="C67" t="s">
        <v>30</v>
      </c>
      <c r="D67">
        <f t="shared" si="4"/>
        <v>1.3383575350440573</v>
      </c>
      <c r="E67">
        <v>18.84</v>
      </c>
      <c r="F67">
        <v>0.28566666666666668</v>
      </c>
      <c r="G67">
        <v>4.5273333333333339</v>
      </c>
    </row>
    <row r="68" spans="1:7">
      <c r="A68" t="s">
        <v>33</v>
      </c>
      <c r="B68">
        <v>14</v>
      </c>
      <c r="C68" t="s">
        <v>30</v>
      </c>
      <c r="D68">
        <f t="shared" si="4"/>
        <v>0.6231289134085306</v>
      </c>
      <c r="E68">
        <v>11.855333333333334</v>
      </c>
      <c r="F68">
        <v>0.10226666666666666</v>
      </c>
      <c r="G68">
        <v>2.2680000000000002</v>
      </c>
    </row>
    <row r="69" spans="1:7">
      <c r="A69" t="s">
        <v>33</v>
      </c>
      <c r="B69">
        <v>16</v>
      </c>
      <c r="C69" t="s">
        <v>30</v>
      </c>
      <c r="D69">
        <f t="shared" si="4"/>
        <v>0.89513603336572056</v>
      </c>
      <c r="E69">
        <v>15.173333333333334</v>
      </c>
      <c r="F69">
        <v>0.22966666666666669</v>
      </c>
      <c r="G69">
        <v>3.5740000000000003</v>
      </c>
    </row>
    <row r="70" spans="1:7">
      <c r="A70" t="s">
        <v>33</v>
      </c>
      <c r="B70">
        <v>18</v>
      </c>
      <c r="C70" t="s">
        <v>30</v>
      </c>
      <c r="D70">
        <f t="shared" si="4"/>
        <v>0.40646409442511955</v>
      </c>
      <c r="E70">
        <v>7.5626666666666678</v>
      </c>
      <c r="F70">
        <v>5.2933333333333332E-2</v>
      </c>
      <c r="G70">
        <v>1.0839333333333334</v>
      </c>
    </row>
    <row r="71" spans="1:7">
      <c r="A71" t="s">
        <v>33</v>
      </c>
      <c r="B71">
        <v>20</v>
      </c>
      <c r="C71" t="s">
        <v>30</v>
      </c>
      <c r="D71">
        <f t="shared" si="4"/>
        <v>0.66831631125459334</v>
      </c>
      <c r="E71">
        <v>8.3226666666666667</v>
      </c>
      <c r="F71">
        <v>9.3780000000000016E-2</v>
      </c>
      <c r="G71">
        <v>1.3379999999999999</v>
      </c>
    </row>
    <row r="72" spans="1:7">
      <c r="A72" t="s">
        <v>33</v>
      </c>
      <c r="B72">
        <v>22</v>
      </c>
      <c r="C72" t="s">
        <v>30</v>
      </c>
    </row>
    <row r="73" spans="1:7">
      <c r="A73" t="s">
        <v>33</v>
      </c>
      <c r="B73">
        <v>24</v>
      </c>
      <c r="C73" t="s">
        <v>30</v>
      </c>
      <c r="D73">
        <f t="shared" si="4"/>
        <v>0.84484277677610209</v>
      </c>
      <c r="E73">
        <v>13.426666666666668</v>
      </c>
      <c r="F73">
        <v>0.12035333333333333</v>
      </c>
      <c r="G73">
        <v>1.976</v>
      </c>
    </row>
    <row r="74" spans="1:7">
      <c r="A74" t="s">
        <v>33</v>
      </c>
      <c r="B74">
        <v>26</v>
      </c>
      <c r="C74" t="s">
        <v>30</v>
      </c>
    </row>
    <row r="75" spans="1:7">
      <c r="A75" t="s">
        <v>33</v>
      </c>
      <c r="B75">
        <v>28</v>
      </c>
      <c r="C75" t="s">
        <v>30</v>
      </c>
    </row>
    <row r="76" spans="1:7">
      <c r="A76" t="s">
        <v>33</v>
      </c>
      <c r="B76">
        <v>30</v>
      </c>
      <c r="C76" t="s">
        <v>30</v>
      </c>
    </row>
    <row r="77" spans="1:7">
      <c r="A77" t="s">
        <v>33</v>
      </c>
      <c r="B77">
        <v>1</v>
      </c>
      <c r="C77" t="s">
        <v>31</v>
      </c>
      <c r="D77">
        <f t="shared" si="4"/>
        <v>0.65290449011328577</v>
      </c>
      <c r="E77">
        <v>10.199999999999999</v>
      </c>
      <c r="F77">
        <v>8.9359999999999995E-2</v>
      </c>
      <c r="G77">
        <v>1.6426666666666667</v>
      </c>
    </row>
    <row r="78" spans="1:7">
      <c r="A78" t="s">
        <v>33</v>
      </c>
      <c r="B78">
        <v>3</v>
      </c>
      <c r="C78" t="s">
        <v>31</v>
      </c>
    </row>
    <row r="79" spans="1:7">
      <c r="A79" t="s">
        <v>33</v>
      </c>
      <c r="B79">
        <v>5</v>
      </c>
      <c r="C79" t="s">
        <v>31</v>
      </c>
    </row>
    <row r="80" spans="1:7">
      <c r="A80" t="s">
        <v>33</v>
      </c>
      <c r="B80">
        <v>7</v>
      </c>
      <c r="C80" t="s">
        <v>31</v>
      </c>
    </row>
    <row r="81" spans="1:7">
      <c r="A81" t="s">
        <v>33</v>
      </c>
      <c r="B81">
        <v>9</v>
      </c>
      <c r="C81" t="s">
        <v>31</v>
      </c>
      <c r="D81">
        <f t="shared" si="4"/>
        <v>0.7442590937869269</v>
      </c>
      <c r="E81">
        <v>11.513333333333334</v>
      </c>
      <c r="F81">
        <v>0.13326666666666667</v>
      </c>
      <c r="G81">
        <v>2.4926666666666666</v>
      </c>
    </row>
    <row r="82" spans="1:7">
      <c r="A82" t="s">
        <v>33</v>
      </c>
      <c r="B82">
        <v>11</v>
      </c>
      <c r="C82" t="s">
        <v>31</v>
      </c>
      <c r="D82">
        <f t="shared" si="4"/>
        <v>0.86135048183340146</v>
      </c>
      <c r="E82">
        <v>12.24</v>
      </c>
      <c r="F82">
        <v>0.128</v>
      </c>
      <c r="G82">
        <v>2.5219999999999998</v>
      </c>
    </row>
    <row r="83" spans="1:7">
      <c r="A83" t="s">
        <v>33</v>
      </c>
      <c r="B83">
        <v>13</v>
      </c>
      <c r="C83" t="s">
        <v>31</v>
      </c>
      <c r="D83">
        <f t="shared" si="4"/>
        <v>1.0748420608901914</v>
      </c>
      <c r="E83">
        <v>19.5</v>
      </c>
      <c r="F83">
        <v>0.13937333333333335</v>
      </c>
      <c r="G83">
        <v>2.2200000000000002</v>
      </c>
    </row>
    <row r="84" spans="1:7">
      <c r="A84" t="s">
        <v>33</v>
      </c>
      <c r="B84">
        <v>15</v>
      </c>
      <c r="C84" t="s">
        <v>31</v>
      </c>
      <c r="D84">
        <f t="shared" si="4"/>
        <v>0.9413046483155455</v>
      </c>
      <c r="E84">
        <v>14.595333333333334</v>
      </c>
      <c r="F84">
        <v>0.12660000000000002</v>
      </c>
      <c r="G84">
        <v>2.0926666666666667</v>
      </c>
    </row>
    <row r="85" spans="1:7">
      <c r="A85" t="s">
        <v>33</v>
      </c>
      <c r="B85">
        <v>17</v>
      </c>
      <c r="C85" t="s">
        <v>31</v>
      </c>
    </row>
    <row r="86" spans="1:7">
      <c r="A86" t="s">
        <v>33</v>
      </c>
      <c r="B86">
        <v>19</v>
      </c>
      <c r="C86" t="s">
        <v>31</v>
      </c>
      <c r="D86">
        <f t="shared" si="4"/>
        <v>0.96922174686379525</v>
      </c>
      <c r="E86">
        <v>16.066666666666666</v>
      </c>
      <c r="F86">
        <v>0.3139333333333334</v>
      </c>
      <c r="G86">
        <v>2.9013333333333335</v>
      </c>
    </row>
    <row r="87" spans="1:7">
      <c r="A87" t="s">
        <v>33</v>
      </c>
      <c r="B87">
        <v>21</v>
      </c>
      <c r="C87" t="s">
        <v>31</v>
      </c>
      <c r="D87">
        <f t="shared" si="4"/>
        <v>1.102991314502183</v>
      </c>
      <c r="E87">
        <v>16.86</v>
      </c>
      <c r="F87">
        <v>0.37633333333333335</v>
      </c>
      <c r="G87">
        <v>3.7519999999999993</v>
      </c>
    </row>
    <row r="88" spans="1:7">
      <c r="A88" t="s">
        <v>33</v>
      </c>
      <c r="B88">
        <v>23</v>
      </c>
      <c r="C88" t="s">
        <v>31</v>
      </c>
      <c r="D88">
        <f t="shared" si="4"/>
        <v>0.57189706500632376</v>
      </c>
      <c r="E88">
        <v>9.93</v>
      </c>
      <c r="F88">
        <v>8.4193333333333328E-2</v>
      </c>
      <c r="G88">
        <v>1.9375333333333336</v>
      </c>
    </row>
    <row r="89" spans="1:7">
      <c r="A89" t="s">
        <v>33</v>
      </c>
      <c r="B89">
        <v>25</v>
      </c>
      <c r="C89" t="s">
        <v>31</v>
      </c>
      <c r="D89">
        <f t="shared" si="4"/>
        <v>1.0829966609406767</v>
      </c>
      <c r="E89">
        <v>17.026666666666667</v>
      </c>
      <c r="F89">
        <v>0.15128</v>
      </c>
      <c r="G89">
        <v>2.6320000000000001</v>
      </c>
    </row>
    <row r="90" spans="1:7">
      <c r="A90" t="s">
        <v>33</v>
      </c>
      <c r="B90">
        <v>27</v>
      </c>
      <c r="C90" t="s">
        <v>31</v>
      </c>
    </row>
    <row r="91" spans="1:7">
      <c r="A91" t="s">
        <v>33</v>
      </c>
      <c r="B91">
        <v>29</v>
      </c>
      <c r="C91" t="s">
        <v>31</v>
      </c>
      <c r="D91">
        <f t="shared" si="4"/>
        <v>0.83059831031575881</v>
      </c>
      <c r="E91">
        <v>15.226666666666667</v>
      </c>
      <c r="F91">
        <v>0.18826666666666669</v>
      </c>
      <c r="G91">
        <v>2.5086666666666666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A1561C7AC61740AC0C42373ECAF626" ma:contentTypeVersion="15" ma:contentTypeDescription="Create a new document." ma:contentTypeScope="" ma:versionID="80769f96b7278dec73f74360565ac85f">
  <xsd:schema xmlns:xsd="http://www.w3.org/2001/XMLSchema" xmlns:xs="http://www.w3.org/2001/XMLSchema" xmlns:p="http://schemas.microsoft.com/office/2006/metadata/properties" xmlns:ns1="http://schemas.microsoft.com/sharepoint/v3" xmlns:ns3="0fb774b7-0571-4e61-9f02-9eb8691563b7" xmlns:ns4="4a3a446d-7f3a-4d3c-9240-ab7cb2625859" targetNamespace="http://schemas.microsoft.com/office/2006/metadata/properties" ma:root="true" ma:fieldsID="57085bee513167167c3dc3e9808dce92" ns1:_="" ns3:_="" ns4:_="">
    <xsd:import namespace="http://schemas.microsoft.com/sharepoint/v3"/>
    <xsd:import namespace="0fb774b7-0571-4e61-9f02-9eb8691563b7"/>
    <xsd:import namespace="4a3a446d-7f3a-4d3c-9240-ab7cb2625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b774b7-0571-4e61-9f02-9eb8691563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a446d-7f3a-4d3c-9240-ab7cb2625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E93F16A-9039-400F-B1F2-C129A978E2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fb774b7-0571-4e61-9f02-9eb8691563b7"/>
    <ds:schemaRef ds:uri="4a3a446d-7f3a-4d3c-9240-ab7cb2625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DA9BEF-751D-4CAD-BC24-1F4C78931B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0EDA39-48D0-4D03-8F5D-9A7A38408B89}">
  <ds:schemaRefs>
    <ds:schemaRef ds:uri="http://schemas.microsoft.com/sharepoint/v3"/>
    <ds:schemaRef ds:uri="http://purl.org/dc/terms/"/>
    <ds:schemaRef ds:uri="4a3a446d-7f3a-4d3c-9240-ab7cb2625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0fb774b7-0571-4e61-9f02-9eb8691563b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Technology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Leigh</dc:creator>
  <cp:lastModifiedBy>Andy Leigh</cp:lastModifiedBy>
  <dcterms:created xsi:type="dcterms:W3CDTF">2020-04-19T03:47:02Z</dcterms:created>
  <dcterms:modified xsi:type="dcterms:W3CDTF">2020-04-19T03:55:14Z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0x010100EAA1561C7AC61740AC0C42373ECAF626</vt:lpwstr>
  </property>
</Properties>
</file>