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diasantini/Desktop/AusTRAITS/AusTRAITS_B/data Nadia 2/"/>
    </mc:Choice>
  </mc:AlternateContent>
  <xr:revisionPtr revIDLastSave="0" documentId="13_ncr:1_{B12A409B-B5B2-EA4D-B84E-0F437A8B7966}" xr6:coauthVersionLast="36" xr6:coauthVersionMax="36" xr10:uidLastSave="{00000000-0000-0000-0000-000000000000}"/>
  <bookViews>
    <workbookView xWindow="2600" yWindow="520" windowWidth="24500" windowHeight="15000" tabRatio="500" xr2:uid="{00000000-000D-0000-FFFF-FFFF00000000}"/>
  </bookViews>
  <sheets>
    <sheet name="Tree Characts" sheetId="1" r:id="rId1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<sst xmlns="http://schemas.openxmlformats.org/spreadsheetml/2006/main" count="58" uniqueCount="46">
  <si>
    <t>Sample lost</t>
    <phoneticPr fontId="1" type="noConversion"/>
  </si>
  <si>
    <t>Stem circumference</t>
    <phoneticPr fontId="1" type="noConversion"/>
  </si>
  <si>
    <t>Stem Rad (cm)</t>
    <phoneticPr fontId="1" type="noConversion"/>
  </si>
  <si>
    <t>Stem Rad (mm)</t>
    <phoneticPr fontId="1" type="noConversion"/>
  </si>
  <si>
    <t>G3</t>
    <phoneticPr fontId="1" type="noConversion"/>
  </si>
  <si>
    <t>5A</t>
    <phoneticPr fontId="1" type="noConversion"/>
  </si>
  <si>
    <t>5B</t>
    <phoneticPr fontId="1" type="noConversion"/>
  </si>
  <si>
    <t>5C</t>
    <phoneticPr fontId="1" type="noConversion"/>
  </si>
  <si>
    <t>5D</t>
    <phoneticPr fontId="1" type="noConversion"/>
  </si>
  <si>
    <t>5E</t>
    <phoneticPr fontId="1" type="noConversion"/>
  </si>
  <si>
    <t>No. Layers/Radius</t>
    <phoneticPr fontId="1" type="noConversion"/>
  </si>
  <si>
    <t>Tree ID</t>
    <phoneticPr fontId="1" type="noConversion"/>
  </si>
  <si>
    <t>Forest</t>
    <phoneticPr fontId="1" type="noConversion"/>
  </si>
  <si>
    <t>G1</t>
    <phoneticPr fontId="1" type="noConversion"/>
  </si>
  <si>
    <t>G2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</si>
  <si>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</si>
  <si>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</si>
  <si>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</si>
  <si>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Sample lost</t>
    <phoneticPr fontId="1" type="noConversion"/>
  </si>
  <si>
    <t>No. of Rings</t>
    <phoneticPr fontId="1" type="noConversion"/>
  </si>
  <si>
    <t>%Phloem Ring</t>
    <phoneticPr fontId="1" type="noConversion"/>
  </si>
  <si>
    <t>13A</t>
    <phoneticPr fontId="1" type="noConversion"/>
  </si>
  <si>
    <t>13B</t>
    <phoneticPr fontId="1" type="noConversion"/>
  </si>
  <si>
    <t>13C</t>
    <phoneticPr fontId="1" type="noConversion"/>
  </si>
  <si>
    <t>13D</t>
    <phoneticPr fontId="1" type="noConversion"/>
  </si>
  <si>
    <t>13E</t>
    <phoneticPr fontId="1" type="noConversion"/>
  </si>
  <si>
    <t>25A</t>
    <phoneticPr fontId="1" type="noConversion"/>
  </si>
  <si>
    <t>25B</t>
    <phoneticPr fontId="1" type="noConversion"/>
  </si>
  <si>
    <t>25C</t>
    <phoneticPr fontId="1" type="noConversion"/>
  </si>
  <si>
    <t>25D</t>
    <phoneticPr fontId="1" type="noConversion"/>
  </si>
  <si>
    <t>25E</t>
    <phoneticPr fontId="1" type="noConversion"/>
  </si>
  <si>
    <t>WA-Seaward</t>
    <phoneticPr fontId="1" type="noConversion"/>
  </si>
  <si>
    <t>NZ-Seaward</t>
    <phoneticPr fontId="1" type="noConversion"/>
  </si>
  <si>
    <t>NZ-Landward-1</t>
    <phoneticPr fontId="1" type="noConversion"/>
  </si>
  <si>
    <t>NZ-Landward-2</t>
  </si>
  <si>
    <t>NZ-Landward-3</t>
  </si>
  <si>
    <t>NZ-Landward-4</t>
  </si>
  <si>
    <t>NZ-Landward-5</t>
  </si>
  <si>
    <t>NZ-Landward-2</t>
    <phoneticPr fontId="1" type="noConversion"/>
  </si>
  <si>
    <t>NZ-Landward-6</t>
  </si>
  <si>
    <t>Vessel Diam (microns)</t>
    <phoneticPr fontId="1" type="noConversion"/>
  </si>
  <si>
    <t>Fibre-wall thickness (microns)</t>
    <phoneticPr fontId="1" type="noConversion"/>
  </si>
  <si>
    <t>Vessel density (no. vessels/mm2)</t>
    <phoneticPr fontId="1" type="noConversion"/>
  </si>
  <si>
    <t>Conductive area(microns 2)</t>
    <phoneticPr fontId="1" type="noConversion"/>
  </si>
  <si>
    <t>Wood density (g/cm3)</t>
    <phoneticPr fontId="1" type="noConversion"/>
  </si>
  <si>
    <t>Vessel area (microns 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</si>
</sst>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view="pageLayout" workbookViewId="0">
      <selection activeCell="J5" sqref="J5"/>
    </sheetView>
  </sheetViews>
  <sheetFormatPr baseColWidth="10" defaultColWidth="10.83203125" defaultRowHeight="13" x14ac:dyDescent="0.15"/>
  <cols>
    <col min="1" max="1" width="12.33203125" bestFit="1" customWidth="1"/>
    <col min="9" max="10" width="10.6640625" customWidth="1"/>
    <col min="15" max="20" width="10.6640625" style="2"/>
  </cols>
  <sheetData>
    <row r="1" spans="1:14" s="3" customFormat="1" x14ac:dyDescent="0.15">
      <c r="A1" s="3" t="s">
        <v>12</v>
      </c>
      <c r="B1" s="3" t="s">
        <v>11</v>
      </c>
      <c r="C1" s="3" t="s">
        <v>19</v>
      </c>
      <c r="D1" s="3" t="s">
        <v>2</v>
      </c>
      <c r="E1" s="3" t="s">
        <v>3</v>
      </c>
      <c r="F1" s="3" t="s">
        <v>10</v>
      </c>
      <c r="G1" s="3" t="s">
        <v>1</v>
      </c>
      <c r="H1" s="3" t="s">
        <v>20</v>
      </c>
      <c r="I1" s="3" t="s">
        <v>40</v>
      </c>
      <c r="J1" s="3" t="s">
        <v>41</v>
      </c>
      <c r="K1" s="3" t="s">
        <v>42</v>
      </c>
      <c r="L1" s="3" t="s">
        <v>45</v>
      </c>
      <c r="M1" s="3" t="s">
        <v>43</v>
      </c>
      <c r="N1" s="3" t="s">
        <v>44</v>
      </c>
    </row>
    <row r="2" spans="1:14" s="2" customFormat="1" ht="16" x14ac:dyDescent="0.2">
      <c r="A2" s="2" t="s">
        <v>31</v>
      </c>
      <c r="B2" s="2" t="s">
        <v>13</v>
      </c>
      <c r="C2" s="1">
        <v>35</v>
      </c>
      <c r="D2" s="1">
        <v>4</v>
      </c>
      <c r="E2" s="1">
        <f>D2*10</f>
        <v>40</v>
      </c>
      <c r="F2" s="1">
        <f>C2/E2</f>
        <v>0.875</v>
      </c>
      <c r="G2" s="1">
        <f>(2*3.1416)*D2</f>
        <v>25.1328</v>
      </c>
      <c r="H2" s="2">
        <v>29.82</v>
      </c>
      <c r="I2" s="1">
        <v>52.46</v>
      </c>
      <c r="J2" s="1">
        <v>5.8535988878249974</v>
      </c>
      <c r="K2" s="1">
        <v>36.450000000000003</v>
      </c>
      <c r="L2" s="2">
        <v>2275.9060227162954</v>
      </c>
      <c r="M2" s="2">
        <v>74726.836867801059</v>
      </c>
      <c r="N2" s="2">
        <v>0.75</v>
      </c>
    </row>
    <row r="3" spans="1:14" s="2" customFormat="1" ht="16" x14ac:dyDescent="0.2">
      <c r="A3" s="2" t="s">
        <v>31</v>
      </c>
      <c r="B3" s="2" t="s">
        <v>14</v>
      </c>
      <c r="C3" s="1">
        <v>31</v>
      </c>
      <c r="D3" s="1">
        <v>5.7</v>
      </c>
      <c r="E3" s="1">
        <f t="shared" ref="E3:E22" si="0">D3*10</f>
        <v>57</v>
      </c>
      <c r="F3" s="1">
        <f t="shared" ref="F3:F22" si="1">C3/E3</f>
        <v>0.54385964912280704</v>
      </c>
      <c r="G3" s="1">
        <f t="shared" ref="G3:G22" si="2">(2*3.1416)*D3</f>
        <v>35.814239999999998</v>
      </c>
      <c r="H3" s="2">
        <v>32.520000000000003</v>
      </c>
      <c r="I3" s="1">
        <v>55.27</v>
      </c>
      <c r="J3" s="1">
        <v>5.7792700334079639</v>
      </c>
      <c r="K3" s="1">
        <v>41.58</v>
      </c>
      <c r="L3" s="2">
        <v>2693.6751382589491</v>
      </c>
      <c r="M3" s="2">
        <v>113483.85491939177</v>
      </c>
      <c r="N3" s="2">
        <v>0.8</v>
      </c>
    </row>
    <row r="4" spans="1:14" s="2" customFormat="1" ht="16" x14ac:dyDescent="0.2">
      <c r="A4" s="2" t="s">
        <v>31</v>
      </c>
      <c r="B4" s="2" t="s">
        <v>4</v>
      </c>
      <c r="C4" s="1">
        <v>33</v>
      </c>
      <c r="D4" s="1">
        <v>4.2</v>
      </c>
      <c r="E4" s="1">
        <f t="shared" si="0"/>
        <v>42</v>
      </c>
      <c r="F4" s="1">
        <f t="shared" si="1"/>
        <v>0.7857142857142857</v>
      </c>
      <c r="G4" s="1">
        <f t="shared" si="2"/>
        <v>26.38944</v>
      </c>
      <c r="H4" s="2">
        <v>35.57</v>
      </c>
      <c r="I4" s="1">
        <v>51</v>
      </c>
      <c r="J4" s="1">
        <v>4.740506021929348</v>
      </c>
      <c r="K4" s="1">
        <v>41.85</v>
      </c>
      <c r="L4" s="2">
        <v>2182.1643859642768</v>
      </c>
      <c r="M4" s="2">
        <v>101868.51311915112</v>
      </c>
      <c r="N4" s="2">
        <v>0.62</v>
      </c>
    </row>
    <row r="5" spans="1:14" s="2" customFormat="1" ht="16" x14ac:dyDescent="0.2">
      <c r="A5" s="2" t="s">
        <v>31</v>
      </c>
      <c r="B5" s="2" t="s">
        <v>15</v>
      </c>
      <c r="C5" s="1">
        <v>66</v>
      </c>
      <c r="D5" s="1">
        <v>4.9000000000000004</v>
      </c>
      <c r="E5" s="1">
        <f t="shared" si="0"/>
        <v>49</v>
      </c>
      <c r="F5" s="1">
        <f t="shared" si="1"/>
        <v>1.346938775510204</v>
      </c>
      <c r="G5" s="1">
        <f t="shared" si="2"/>
        <v>30.787680000000002</v>
      </c>
      <c r="H5" s="2">
        <v>44.25</v>
      </c>
      <c r="I5" s="1">
        <v>50.1</v>
      </c>
      <c r="J5" s="1">
        <v>4.9126783250869561</v>
      </c>
      <c r="K5" s="1">
        <v>46.31</v>
      </c>
      <c r="L5" s="2">
        <v>2121.5305244699798</v>
      </c>
      <c r="M5" s="2">
        <v>111080.85548958718</v>
      </c>
      <c r="N5" s="2">
        <v>0.82</v>
      </c>
    </row>
    <row r="6" spans="1:14" s="2" customFormat="1" ht="16" x14ac:dyDescent="0.2">
      <c r="A6" s="2" t="s">
        <v>31</v>
      </c>
      <c r="B6" s="2" t="s">
        <v>16</v>
      </c>
      <c r="C6" s="1">
        <v>51</v>
      </c>
      <c r="D6" s="1">
        <v>4.0999999999999996</v>
      </c>
      <c r="E6" s="1">
        <f t="shared" si="0"/>
        <v>41</v>
      </c>
      <c r="F6" s="1">
        <f t="shared" si="1"/>
        <v>1.2439024390243902</v>
      </c>
      <c r="G6" s="1">
        <f t="shared" si="2"/>
        <v>25.761119999999998</v>
      </c>
      <c r="H6" s="2">
        <v>40.340000000000003</v>
      </c>
      <c r="I6" s="1">
        <v>51.13</v>
      </c>
      <c r="J6" s="1">
        <v>5.5098654954225328</v>
      </c>
      <c r="K6" s="1">
        <v>49.64</v>
      </c>
      <c r="L6" s="2">
        <v>2225.4849017410565</v>
      </c>
      <c r="M6" s="2">
        <v>139083.89508068361</v>
      </c>
      <c r="N6" s="2">
        <v>0.74</v>
      </c>
    </row>
    <row r="7" spans="1:14" s="2" customFormat="1" ht="16" x14ac:dyDescent="0.2">
      <c r="A7" s="2" t="s">
        <v>31</v>
      </c>
      <c r="B7" s="2" t="s">
        <v>17</v>
      </c>
      <c r="C7" s="1">
        <v>53</v>
      </c>
      <c r="D7" s="1">
        <v>5.0999999999999996</v>
      </c>
      <c r="E7" s="1">
        <f t="shared" si="0"/>
        <v>51</v>
      </c>
      <c r="F7" s="1">
        <f t="shared" si="1"/>
        <v>1.0392156862745099</v>
      </c>
      <c r="G7" s="1">
        <f t="shared" si="2"/>
        <v>32.044319999999999</v>
      </c>
      <c r="H7" s="2">
        <v>36.200000000000003</v>
      </c>
      <c r="I7" s="1">
        <v>53.35</v>
      </c>
      <c r="J7" s="1">
        <v>5.2716304596478887</v>
      </c>
      <c r="K7" s="1">
        <v>42.23</v>
      </c>
      <c r="L7" s="2">
        <v>2413.7892026125055</v>
      </c>
      <c r="M7" s="2">
        <v>121152.76398897156</v>
      </c>
      <c r="N7" s="2">
        <v>0.75</v>
      </c>
    </row>
    <row r="8" spans="1:14" s="2" customFormat="1" ht="16" x14ac:dyDescent="0.2">
      <c r="A8" s="2" t="s">
        <v>32</v>
      </c>
      <c r="B8" s="2" t="s">
        <v>5</v>
      </c>
      <c r="C8" s="1">
        <v>18</v>
      </c>
      <c r="D8" s="1">
        <v>2.8</v>
      </c>
      <c r="E8" s="1">
        <f t="shared" si="0"/>
        <v>28</v>
      </c>
      <c r="F8" s="1">
        <f t="shared" si="1"/>
        <v>0.6428571428571429</v>
      </c>
      <c r="G8" s="1">
        <f t="shared" si="2"/>
        <v>17.592959999999998</v>
      </c>
      <c r="H8" s="2">
        <v>30.35</v>
      </c>
      <c r="I8" s="1">
        <v>46.96</v>
      </c>
      <c r="J8" s="1">
        <v>4.600421704281044</v>
      </c>
      <c r="K8" s="1">
        <v>39.04</v>
      </c>
      <c r="L8" s="2">
        <v>1847.3657904294821</v>
      </c>
      <c r="M8" s="2">
        <v>77255.168988851568</v>
      </c>
      <c r="N8" s="1">
        <v>0.59</v>
      </c>
    </row>
    <row r="9" spans="1:14" s="2" customFormat="1" ht="16" x14ac:dyDescent="0.2">
      <c r="A9" s="2" t="s">
        <v>32</v>
      </c>
      <c r="B9" s="2" t="s">
        <v>6</v>
      </c>
      <c r="C9" s="1">
        <v>22</v>
      </c>
      <c r="D9" s="1">
        <v>3.3</v>
      </c>
      <c r="E9" s="1">
        <f t="shared" si="0"/>
        <v>33</v>
      </c>
      <c r="F9" s="1">
        <f t="shared" si="1"/>
        <v>0.66666666666666663</v>
      </c>
      <c r="G9" s="1">
        <f t="shared" si="2"/>
        <v>20.734559999999998</v>
      </c>
      <c r="H9" s="2">
        <v>34.409999999999997</v>
      </c>
      <c r="I9" s="1">
        <v>44.81</v>
      </c>
      <c r="J9" s="1">
        <v>4.613024475305556</v>
      </c>
      <c r="K9" s="1">
        <v>35.61</v>
      </c>
      <c r="L9" s="2">
        <v>1661.0837915093648</v>
      </c>
      <c r="M9" s="2">
        <v>59275.330033702798</v>
      </c>
      <c r="N9" s="1">
        <v>0.59</v>
      </c>
    </row>
    <row r="10" spans="1:14" s="2" customFormat="1" ht="16" x14ac:dyDescent="0.2">
      <c r="A10" s="2" t="s">
        <v>32</v>
      </c>
      <c r="B10" s="2" t="s">
        <v>7</v>
      </c>
      <c r="C10" s="1">
        <v>19</v>
      </c>
      <c r="D10" s="1">
        <v>4.0999999999999996</v>
      </c>
      <c r="E10" s="1">
        <f t="shared" si="0"/>
        <v>41</v>
      </c>
      <c r="F10" s="1">
        <f t="shared" si="1"/>
        <v>0.46341463414634149</v>
      </c>
      <c r="G10" s="1">
        <f t="shared" si="2"/>
        <v>25.761119999999998</v>
      </c>
      <c r="H10" s="2">
        <v>30.83</v>
      </c>
      <c r="I10" s="1">
        <v>46.79</v>
      </c>
      <c r="J10" s="1"/>
      <c r="K10" s="1">
        <v>35.28</v>
      </c>
      <c r="L10" s="2">
        <v>1835.1294873524391</v>
      </c>
      <c r="M10" s="2">
        <v>64412.059394127595</v>
      </c>
      <c r="N10" s="1" t="s">
        <v>0</v>
      </c>
    </row>
    <row r="11" spans="1:14" s="2" customFormat="1" ht="16" x14ac:dyDescent="0.2">
      <c r="A11" s="2" t="s">
        <v>32</v>
      </c>
      <c r="B11" s="2" t="s">
        <v>8</v>
      </c>
      <c r="C11" s="1">
        <v>22</v>
      </c>
      <c r="D11" s="1">
        <v>3.7</v>
      </c>
      <c r="E11" s="1">
        <f t="shared" si="0"/>
        <v>37</v>
      </c>
      <c r="F11" s="1">
        <f t="shared" si="1"/>
        <v>0.59459459459459463</v>
      </c>
      <c r="G11" s="1">
        <f t="shared" si="2"/>
        <v>23.24784</v>
      </c>
      <c r="H11" s="2">
        <v>29.28</v>
      </c>
      <c r="I11" s="1">
        <v>42.85</v>
      </c>
      <c r="J11" s="1">
        <v>4.6956829957185606</v>
      </c>
      <c r="K11" s="1">
        <v>41.86</v>
      </c>
      <c r="L11" s="2">
        <v>1535.3979720348082</v>
      </c>
      <c r="M11" s="2">
        <v>64911.69570752453</v>
      </c>
      <c r="N11" s="1">
        <v>0.62</v>
      </c>
    </row>
    <row r="12" spans="1:14" s="2" customFormat="1" ht="16" x14ac:dyDescent="0.2">
      <c r="A12" s="2" t="s">
        <v>32</v>
      </c>
      <c r="B12" s="2" t="s">
        <v>9</v>
      </c>
      <c r="C12" s="1">
        <v>25</v>
      </c>
      <c r="D12" s="1">
        <v>4.7</v>
      </c>
      <c r="E12" s="1">
        <f t="shared" si="0"/>
        <v>47</v>
      </c>
      <c r="F12" s="1">
        <f t="shared" si="1"/>
        <v>0.53191489361702127</v>
      </c>
      <c r="G12" s="1">
        <f t="shared" si="2"/>
        <v>29.531040000000001</v>
      </c>
      <c r="H12" s="2">
        <v>29.51</v>
      </c>
      <c r="I12" s="1">
        <v>45.06</v>
      </c>
      <c r="J12" s="1"/>
      <c r="K12" s="1">
        <v>37.99</v>
      </c>
      <c r="L12" s="2">
        <v>1727.005276997407</v>
      </c>
      <c r="M12" s="2">
        <v>64974.291362828139</v>
      </c>
      <c r="N12" s="1" t="s">
        <v>18</v>
      </c>
    </row>
    <row r="13" spans="1:14" s="2" customFormat="1" ht="16" x14ac:dyDescent="0.2">
      <c r="A13" s="2" t="s">
        <v>33</v>
      </c>
      <c r="B13" s="2" t="s">
        <v>21</v>
      </c>
      <c r="C13" s="1">
        <v>8</v>
      </c>
      <c r="D13" s="1">
        <v>0.7</v>
      </c>
      <c r="E13" s="1">
        <f t="shared" si="0"/>
        <v>7</v>
      </c>
      <c r="F13" s="1">
        <f t="shared" si="1"/>
        <v>1.1428571428571428</v>
      </c>
      <c r="G13" s="1">
        <f t="shared" si="2"/>
        <v>4.3982399999999995</v>
      </c>
      <c r="H13" s="2">
        <v>48.39</v>
      </c>
      <c r="I13" s="1">
        <v>38.33</v>
      </c>
      <c r="J13" s="1"/>
      <c r="K13" s="1">
        <v>39.909999999999997</v>
      </c>
      <c r="L13" s="2">
        <v>1201.9987713665123</v>
      </c>
      <c r="M13" s="2">
        <v>48597.0741093467</v>
      </c>
      <c r="N13" s="2">
        <v>0.49</v>
      </c>
    </row>
    <row r="14" spans="1:14" s="2" customFormat="1" ht="16" x14ac:dyDescent="0.2">
      <c r="A14" s="2" t="s">
        <v>34</v>
      </c>
      <c r="B14" s="2" t="s">
        <v>22</v>
      </c>
      <c r="C14" s="1">
        <v>9</v>
      </c>
      <c r="D14" s="1">
        <v>1.4</v>
      </c>
      <c r="E14" s="1">
        <f t="shared" si="0"/>
        <v>14</v>
      </c>
      <c r="F14" s="1">
        <f t="shared" si="1"/>
        <v>0.6428571428571429</v>
      </c>
      <c r="G14" s="1">
        <f t="shared" si="2"/>
        <v>8.796479999999999</v>
      </c>
      <c r="H14" s="2">
        <v>35.520000000000003</v>
      </c>
      <c r="I14" s="1">
        <v>40.4</v>
      </c>
      <c r="J14" s="1"/>
      <c r="K14" s="1">
        <v>33.51</v>
      </c>
      <c r="L14" s="2">
        <v>1420.9150509061515</v>
      </c>
      <c r="M14" s="2">
        <v>47438.569365976997</v>
      </c>
      <c r="N14" s="2">
        <v>0.57999999999999996</v>
      </c>
    </row>
    <row r="15" spans="1:14" s="2" customFormat="1" ht="16" x14ac:dyDescent="0.2">
      <c r="A15" s="2" t="s">
        <v>35</v>
      </c>
      <c r="B15" s="2" t="s">
        <v>23</v>
      </c>
      <c r="C15" s="1">
        <v>9</v>
      </c>
      <c r="D15" s="1">
        <v>1</v>
      </c>
      <c r="E15" s="1">
        <f t="shared" si="0"/>
        <v>10</v>
      </c>
      <c r="F15" s="1">
        <f t="shared" si="1"/>
        <v>0.9</v>
      </c>
      <c r="G15" s="1">
        <f t="shared" si="2"/>
        <v>6.2831999999999999</v>
      </c>
      <c r="H15" s="2">
        <v>45.38</v>
      </c>
      <c r="I15" s="1">
        <v>34.82</v>
      </c>
      <c r="J15" s="1">
        <v>4.3968189108730176</v>
      </c>
      <c r="K15" s="1">
        <v>42.97</v>
      </c>
      <c r="L15" s="2">
        <v>1034.3509909104637</v>
      </c>
      <c r="M15" s="2">
        <v>44880.223219731502</v>
      </c>
      <c r="N15" s="2">
        <v>0.55000000000000004</v>
      </c>
    </row>
    <row r="16" spans="1:14" s="2" customFormat="1" ht="16" x14ac:dyDescent="0.2">
      <c r="A16" s="2" t="s">
        <v>36</v>
      </c>
      <c r="B16" s="2" t="s">
        <v>24</v>
      </c>
      <c r="C16" s="1">
        <v>8</v>
      </c>
      <c r="D16" s="1">
        <v>0.9</v>
      </c>
      <c r="E16" s="1">
        <f t="shared" si="0"/>
        <v>9</v>
      </c>
      <c r="F16" s="1">
        <f t="shared" si="1"/>
        <v>0.88888888888888884</v>
      </c>
      <c r="G16" s="1">
        <f t="shared" si="2"/>
        <v>5.6548800000000004</v>
      </c>
      <c r="H16" s="2">
        <v>43.87</v>
      </c>
      <c r="I16" s="1">
        <v>35.46</v>
      </c>
      <c r="J16" s="1"/>
      <c r="K16" s="1">
        <v>67.33</v>
      </c>
      <c r="L16" s="2">
        <v>1025.0214814277851</v>
      </c>
      <c r="M16" s="2">
        <v>65319.177675516716</v>
      </c>
      <c r="N16" s="2">
        <v>0.51</v>
      </c>
    </row>
    <row r="17" spans="1:14" s="2" customFormat="1" ht="16" x14ac:dyDescent="0.2">
      <c r="A17" s="2" t="s">
        <v>37</v>
      </c>
      <c r="B17" s="2" t="s">
        <v>25</v>
      </c>
      <c r="C17" s="1">
        <v>9</v>
      </c>
      <c r="D17" s="1">
        <v>1</v>
      </c>
      <c r="E17" s="1">
        <f t="shared" si="0"/>
        <v>10</v>
      </c>
      <c r="F17" s="1">
        <f t="shared" si="1"/>
        <v>0.9</v>
      </c>
      <c r="G17" s="1">
        <f t="shared" si="2"/>
        <v>6.2831999999999999</v>
      </c>
      <c r="H17" s="2">
        <v>39.53</v>
      </c>
      <c r="I17" s="1">
        <v>35.520000000000003</v>
      </c>
      <c r="J17" s="1">
        <v>5.1045353965773828</v>
      </c>
      <c r="K17" s="1">
        <v>39.119999999999997</v>
      </c>
      <c r="L17" s="2">
        <v>1075.7003521062065</v>
      </c>
      <c r="M17" s="2">
        <v>42128.798199098244</v>
      </c>
      <c r="N17" s="2">
        <v>0.57999999999999996</v>
      </c>
    </row>
    <row r="18" spans="1:14" s="2" customFormat="1" ht="16" x14ac:dyDescent="0.2">
      <c r="A18" s="2" t="s">
        <v>38</v>
      </c>
      <c r="B18" s="2" t="s">
        <v>26</v>
      </c>
      <c r="C18" s="1">
        <v>23</v>
      </c>
      <c r="D18" s="1">
        <v>3.1</v>
      </c>
      <c r="E18" s="1">
        <f t="shared" si="0"/>
        <v>31</v>
      </c>
      <c r="F18" s="1">
        <f t="shared" si="1"/>
        <v>0.74193548387096775</v>
      </c>
      <c r="G18" s="1">
        <f t="shared" si="2"/>
        <v>19.477920000000001</v>
      </c>
      <c r="H18" s="2">
        <v>41.87</v>
      </c>
      <c r="I18" s="1">
        <v>44.54</v>
      </c>
      <c r="J18" s="1">
        <v>5.2716687148905139</v>
      </c>
      <c r="K18" s="1">
        <v>41.89</v>
      </c>
      <c r="L18" s="2">
        <v>1708.5020450332102</v>
      </c>
      <c r="M18" s="2">
        <v>69882.957152909265</v>
      </c>
      <c r="N18" s="2">
        <v>0.53</v>
      </c>
    </row>
    <row r="19" spans="1:14" s="2" customFormat="1" ht="16" x14ac:dyDescent="0.2">
      <c r="A19" s="2" t="s">
        <v>35</v>
      </c>
      <c r="B19" s="2" t="s">
        <v>27</v>
      </c>
      <c r="C19" s="1">
        <v>21</v>
      </c>
      <c r="D19" s="1">
        <v>3.2</v>
      </c>
      <c r="E19" s="1">
        <f t="shared" si="0"/>
        <v>32</v>
      </c>
      <c r="F19" s="1">
        <f t="shared" si="1"/>
        <v>0.65625</v>
      </c>
      <c r="G19" s="1">
        <f t="shared" si="2"/>
        <v>20.10624</v>
      </c>
      <c r="H19" s="2">
        <v>37.6</v>
      </c>
      <c r="I19" s="1">
        <v>47.64</v>
      </c>
      <c r="J19" s="1">
        <v>5.5033016322340407</v>
      </c>
      <c r="K19" s="1">
        <v>34.090000000000003</v>
      </c>
      <c r="L19" s="2">
        <v>1940.6540575280687</v>
      </c>
      <c r="M19" s="2">
        <v>66370.918836935976</v>
      </c>
      <c r="N19" s="2">
        <v>0.68</v>
      </c>
    </row>
    <row r="20" spans="1:14" s="2" customFormat="1" ht="16" x14ac:dyDescent="0.2">
      <c r="A20" s="2" t="s">
        <v>36</v>
      </c>
      <c r="B20" s="2" t="s">
        <v>28</v>
      </c>
      <c r="C20" s="1">
        <v>25</v>
      </c>
      <c r="D20" s="1">
        <v>4.2</v>
      </c>
      <c r="E20" s="1">
        <f t="shared" si="0"/>
        <v>42</v>
      </c>
      <c r="F20" s="1">
        <f t="shared" si="1"/>
        <v>0.59523809523809523</v>
      </c>
      <c r="G20" s="1">
        <f t="shared" si="2"/>
        <v>26.38944</v>
      </c>
      <c r="H20" s="2">
        <v>42.42</v>
      </c>
      <c r="I20" s="1">
        <v>46.17</v>
      </c>
      <c r="J20" s="1">
        <v>4.8832246998958304</v>
      </c>
      <c r="K20" s="1">
        <v>35.96</v>
      </c>
      <c r="L20" s="2">
        <v>1806.4511354964318</v>
      </c>
      <c r="M20" s="2">
        <v>66087.908255104878</v>
      </c>
      <c r="N20" s="2">
        <v>0.6</v>
      </c>
    </row>
    <row r="21" spans="1:14" s="2" customFormat="1" ht="16" x14ac:dyDescent="0.2">
      <c r="A21" s="2" t="s">
        <v>37</v>
      </c>
      <c r="B21" s="2" t="s">
        <v>29</v>
      </c>
      <c r="C21" s="1">
        <v>27</v>
      </c>
      <c r="D21" s="1">
        <v>3.8</v>
      </c>
      <c r="E21" s="1">
        <f t="shared" si="0"/>
        <v>38</v>
      </c>
      <c r="F21" s="1">
        <f t="shared" si="1"/>
        <v>0.71052631578947367</v>
      </c>
      <c r="G21" s="1">
        <f t="shared" si="2"/>
        <v>23.876159999999999</v>
      </c>
      <c r="H21" s="2">
        <v>43.32</v>
      </c>
      <c r="I21" s="1">
        <v>41.18</v>
      </c>
      <c r="J21" s="1">
        <v>4.9140336298979594</v>
      </c>
      <c r="K21" s="1">
        <v>35.76</v>
      </c>
      <c r="L21" s="2">
        <v>1436.0819003847839</v>
      </c>
      <c r="M21" s="2">
        <v>43111.602143433578</v>
      </c>
      <c r="N21" s="2">
        <v>0.56999999999999995</v>
      </c>
    </row>
    <row r="22" spans="1:14" s="2" customFormat="1" ht="16" x14ac:dyDescent="0.2">
      <c r="A22" s="2" t="s">
        <v>39</v>
      </c>
      <c r="B22" s="2" t="s">
        <v>30</v>
      </c>
      <c r="C22" s="1">
        <v>22</v>
      </c>
      <c r="D22" s="1">
        <v>2.9</v>
      </c>
      <c r="E22" s="1">
        <f t="shared" si="0"/>
        <v>29</v>
      </c>
      <c r="F22" s="1">
        <f t="shared" si="1"/>
        <v>0.75862068965517238</v>
      </c>
      <c r="G22" s="1">
        <f t="shared" si="2"/>
        <v>18.22128</v>
      </c>
      <c r="H22" s="2">
        <v>43.18</v>
      </c>
      <c r="I22" s="1">
        <v>45.03</v>
      </c>
      <c r="J22" s="1">
        <v>4.888749797166664</v>
      </c>
      <c r="K22" s="1">
        <v>41.83</v>
      </c>
      <c r="L22" s="2">
        <v>1683.8083943940837</v>
      </c>
      <c r="M22" s="2">
        <v>68134.857643647731</v>
      </c>
      <c r="N22" s="2">
        <v>0.56999999999999995</v>
      </c>
    </row>
    <row r="25" spans="1:14" x14ac:dyDescent="0.15">
      <c r="G25" s="2"/>
      <c r="H25" s="2"/>
      <c r="I25" s="2"/>
      <c r="J25" s="2"/>
      <c r="K25" s="2"/>
      <c r="L25" s="2"/>
    </row>
    <row r="26" spans="1:14" ht="16" x14ac:dyDescent="0.2">
      <c r="G26" s="2"/>
      <c r="H26" s="2"/>
      <c r="I26" s="1"/>
      <c r="J26" s="1"/>
      <c r="K26" s="2"/>
      <c r="L26" s="2"/>
    </row>
    <row r="27" spans="1:14" ht="16" x14ac:dyDescent="0.2">
      <c r="A27" s="1"/>
      <c r="B27" s="2"/>
      <c r="C27" s="2"/>
      <c r="D27" s="2"/>
      <c r="G27" s="2"/>
      <c r="H27" s="2"/>
      <c r="I27" s="1"/>
      <c r="J27" s="1"/>
      <c r="K27" s="2"/>
      <c r="L27" s="2"/>
    </row>
    <row r="28" spans="1:14" ht="16" x14ac:dyDescent="0.2">
      <c r="A28" s="2"/>
      <c r="B28" s="2"/>
      <c r="C28" s="2"/>
      <c r="D28" s="2"/>
      <c r="G28" s="2"/>
      <c r="H28" s="2"/>
      <c r="I28" s="1"/>
      <c r="J28" s="1"/>
      <c r="K28" s="2"/>
      <c r="L28" s="2"/>
    </row>
    <row r="29" spans="1:14" ht="16" x14ac:dyDescent="0.2">
      <c r="G29" s="2"/>
      <c r="H29" s="2"/>
      <c r="I29" s="1"/>
      <c r="J29" s="1"/>
      <c r="K29" s="2"/>
      <c r="L29" s="2"/>
    </row>
    <row r="30" spans="1:14" ht="16" x14ac:dyDescent="0.2">
      <c r="G30" s="2"/>
      <c r="H30" s="2"/>
      <c r="I30" s="1"/>
      <c r="J30" s="1"/>
      <c r="K30" s="2"/>
      <c r="L30" s="2"/>
    </row>
    <row r="31" spans="1:14" ht="16" x14ac:dyDescent="0.2">
      <c r="G31" s="2"/>
      <c r="H31" s="2"/>
      <c r="I31" s="1"/>
      <c r="J31" s="1"/>
      <c r="K31" s="2"/>
      <c r="L31" s="2"/>
    </row>
    <row r="32" spans="1:14" ht="16" x14ac:dyDescent="0.2">
      <c r="G32" s="2"/>
      <c r="H32" s="1"/>
      <c r="I32" s="1"/>
      <c r="J32" s="1"/>
      <c r="K32" s="2"/>
      <c r="L32" s="2"/>
    </row>
    <row r="33" spans="7:12" ht="16" x14ac:dyDescent="0.2">
      <c r="G33" s="2"/>
      <c r="H33" s="1"/>
      <c r="I33" s="1"/>
      <c r="J33" s="1"/>
      <c r="K33" s="2"/>
      <c r="L33" s="2"/>
    </row>
    <row r="34" spans="7:12" ht="16" x14ac:dyDescent="0.2">
      <c r="G34" s="2"/>
      <c r="H34" s="1"/>
      <c r="I34" s="1"/>
      <c r="J34" s="1"/>
      <c r="K34" s="2"/>
      <c r="L34" s="2"/>
    </row>
    <row r="35" spans="7:12" ht="16" x14ac:dyDescent="0.2">
      <c r="G35" s="2"/>
      <c r="H35" s="1"/>
      <c r="I35" s="1"/>
      <c r="J35" s="1"/>
      <c r="K35" s="2"/>
      <c r="L35" s="2"/>
    </row>
    <row r="36" spans="7:12" ht="16" x14ac:dyDescent="0.2">
      <c r="G36" s="2"/>
      <c r="H36" s="1"/>
      <c r="I36" s="1"/>
      <c r="J36" s="1"/>
      <c r="K36" s="2"/>
      <c r="L36" s="2"/>
    </row>
    <row r="37" spans="7:12" ht="16" x14ac:dyDescent="0.2">
      <c r="G37" s="2"/>
      <c r="H37" s="2"/>
      <c r="I37" s="1"/>
      <c r="J37" s="1"/>
      <c r="K37" s="2"/>
      <c r="L37" s="2"/>
    </row>
    <row r="38" spans="7:12" ht="16" x14ac:dyDescent="0.2">
      <c r="G38" s="2"/>
      <c r="H38" s="2"/>
      <c r="I38" s="1"/>
      <c r="J38" s="1"/>
      <c r="K38" s="2"/>
      <c r="L38" s="2"/>
    </row>
    <row r="39" spans="7:12" ht="16" x14ac:dyDescent="0.2">
      <c r="G39" s="2"/>
      <c r="H39" s="2"/>
      <c r="I39" s="1"/>
      <c r="J39" s="1"/>
      <c r="K39" s="2"/>
      <c r="L39" s="2"/>
    </row>
    <row r="40" spans="7:12" ht="16" x14ac:dyDescent="0.2">
      <c r="G40" s="2"/>
      <c r="H40" s="2"/>
      <c r="I40" s="1"/>
      <c r="J40" s="1"/>
      <c r="K40" s="2"/>
      <c r="L40" s="2"/>
    </row>
    <row r="41" spans="7:12" ht="16" x14ac:dyDescent="0.2">
      <c r="G41" s="2"/>
      <c r="H41" s="2"/>
      <c r="I41" s="1"/>
      <c r="J41" s="1"/>
      <c r="K41" s="2"/>
      <c r="L41" s="2"/>
    </row>
    <row r="42" spans="7:12" ht="16" x14ac:dyDescent="0.2">
      <c r="G42" s="2"/>
      <c r="H42" s="2"/>
      <c r="I42" s="1"/>
      <c r="J42" s="1"/>
      <c r="K42" s="2"/>
      <c r="L42" s="2"/>
    </row>
    <row r="43" spans="7:12" ht="16" x14ac:dyDescent="0.2">
      <c r="G43" s="2"/>
      <c r="H43" s="2"/>
      <c r="I43" s="1"/>
      <c r="J43" s="1"/>
      <c r="K43" s="2"/>
      <c r="L43" s="2"/>
    </row>
    <row r="44" spans="7:12" ht="16" x14ac:dyDescent="0.2">
      <c r="G44" s="2"/>
      <c r="H44" s="2"/>
      <c r="I44" s="1"/>
      <c r="J44" s="1"/>
      <c r="K44" s="2"/>
      <c r="L44" s="2"/>
    </row>
    <row r="45" spans="7:12" ht="16" x14ac:dyDescent="0.2">
      <c r="G45" s="2"/>
      <c r="H45" s="2"/>
      <c r="I45" s="1"/>
      <c r="J45" s="1"/>
      <c r="K45" s="2"/>
      <c r="L45" s="2"/>
    </row>
    <row r="46" spans="7:12" ht="16" x14ac:dyDescent="0.2">
      <c r="G46" s="2"/>
      <c r="H46" s="2"/>
      <c r="I46" s="1"/>
      <c r="J46" s="1"/>
      <c r="K46" s="2"/>
      <c r="L46" s="2"/>
    </row>
    <row r="47" spans="7:12" ht="16" x14ac:dyDescent="0.2">
      <c r="H47" s="1"/>
      <c r="I47" s="1"/>
      <c r="J47" s="1"/>
    </row>
    <row r="48" spans="7:12" ht="16" x14ac:dyDescent="0.2">
      <c r="H48" s="1"/>
      <c r="I48" s="1"/>
      <c r="J48" s="1"/>
    </row>
    <row r="49" spans="8:10" ht="16" x14ac:dyDescent="0.2">
      <c r="H49" s="1"/>
      <c r="I49" s="1"/>
      <c r="J49" s="1"/>
    </row>
    <row r="50" spans="8:10" ht="16" x14ac:dyDescent="0.2">
      <c r="H50" s="1"/>
      <c r="I50" s="1"/>
      <c r="J50" s="1"/>
    </row>
    <row r="51" spans="8:10" ht="16" x14ac:dyDescent="0.2">
      <c r="H51" s="1"/>
      <c r="I51" s="1"/>
      <c r="J51" s="1"/>
    </row>
    <row r="52" spans="8:10" ht="16" x14ac:dyDescent="0.2">
      <c r="H52" s="1"/>
      <c r="I52" s="1"/>
      <c r="J52" s="1"/>
    </row>
    <row r="53" spans="8:10" x14ac:dyDescent="0.15">
      <c r="H53" s="2"/>
      <c r="I53" s="2"/>
      <c r="J53" s="2"/>
    </row>
    <row r="54" spans="8:10" x14ac:dyDescent="0.15">
      <c r="H54" s="2"/>
      <c r="I54" s="2"/>
      <c r="J54" s="2"/>
    </row>
    <row r="55" spans="8:10" x14ac:dyDescent="0.15">
      <c r="H55" s="2"/>
      <c r="I55" s="2"/>
      <c r="J55" s="2"/>
    </row>
  </sheetData>
  <phoneticPr fontId="1" type="noConversion"/>
  <pageMargins left="0.75" right="0.75" top="1" bottom="1" header="0.5" footer="0.5"/>
  <pageSetup paperSize="10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 Characts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Santini</dc:creator>
  <cp:lastModifiedBy>Nadia S Santini</cp:lastModifiedBy>
  <dcterms:created xsi:type="dcterms:W3CDTF">2010-10-01T05:48:17Z</dcterms:created>
  <dcterms:modified xsi:type="dcterms:W3CDTF">2023-05-15T01:46:06Z</dcterms:modified>
</cp:coreProperties>
</file>